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C:\Users\I489059\Desktop\"/>
    </mc:Choice>
  </mc:AlternateContent>
  <xr:revisionPtr revIDLastSave="0" documentId="8_{9AF6FD06-C37A-442D-9E16-1F2DCE91E958}" xr6:coauthVersionLast="47" xr6:coauthVersionMax="47" xr10:uidLastSave="{00000000-0000-0000-0000-000000000000}"/>
  <bookViews>
    <workbookView xWindow="720" yWindow="2250" windowWidth="21600" windowHeight="11325" tabRatio="711" activeTab="1" xr2:uid="{00000000-000D-0000-FFFF-FFFF00000000}"/>
  </bookViews>
  <sheets>
    <sheet name="Part 1 and 2 Reporting data" sheetId="22" r:id="rId1"/>
    <sheet name="Part 3 Triggers &amp; Glossary" sheetId="69" r:id="rId2"/>
    <sheet name="Sheet1" sheetId="71"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BQ4.1" hidden="1">#REF!</definedName>
    <definedName name="ACCOUNTEDPERIODTYPE1">#REF!</definedName>
    <definedName name="APPSUSERNAME1">#REF!</definedName>
    <definedName name="CHARTOFACCOUNTSID1">#REF!</definedName>
    <definedName name="Check1">#REF!</definedName>
    <definedName name="Check2">#REF!</definedName>
    <definedName name="Check2_">#REF!</definedName>
    <definedName name="Check3">#REF!</definedName>
    <definedName name="ClosingDate">#REF!</definedName>
    <definedName name="CodeGLDIContextButton">[1]!CodeGLDIContextButton</definedName>
    <definedName name="CodeGLDIHeaderButton">[1]!CodeGLDIHeaderButton</definedName>
    <definedName name="Company">#REF!</definedName>
    <definedName name="CONNECTSTRING1">#REF!</definedName>
    <definedName name="Contact">#REF!</definedName>
    <definedName name="CostCentre">#REF!</definedName>
    <definedName name="CREATESUMMARYJNLS1">#REF!</definedName>
    <definedName name="Credit">[2]Reference!$B$14:$N$32</definedName>
    <definedName name="CRITERIACOLUMN1">#REF!</definedName>
    <definedName name="d">'[3]P&amp;L'!$Y$4</definedName>
    <definedName name="DBNAME1">#REF!</definedName>
    <definedName name="DBUSERNAME1">#REF!</definedName>
    <definedName name="DELETELOGICTYPE1">#REF!</definedName>
    <definedName name="div_rate">[4]IN!#REF!</definedName>
    <definedName name="drivers">#REF!</definedName>
    <definedName name="EUR_Old">#REF!</definedName>
    <definedName name="EURperSTG">'[5]Option 1'!#REF!</definedName>
    <definedName name="FFAPPCOLNAME1_1">#REF!</definedName>
    <definedName name="FFAPPCOLNAME2_1">#REF!</definedName>
    <definedName name="FFAPPCOLNAME3_1">#REF!</definedName>
    <definedName name="FFSEGMENT1_1">#REF!</definedName>
    <definedName name="FFSEGMENT2_1">#REF!</definedName>
    <definedName name="FFSEGMENT3_1">#REF!</definedName>
    <definedName name="FFSEGSEPARATOR1">#REF!</definedName>
    <definedName name="FIELDNAMECOLUMN1">#REF!</definedName>
    <definedName name="FIELDNAMEROW1">#REF!</definedName>
    <definedName name="FIRSTDATAROW1">#REF!</definedName>
    <definedName name="FNDNAM1">#REF!</definedName>
    <definedName name="FNDUSERID1">#REF!</definedName>
    <definedName name="frf">[6]GL!$A$4:$CW$57</definedName>
    <definedName name="FUNCTIONALCURRENCY1">#REF!</definedName>
    <definedName name="G">#REF!</definedName>
    <definedName name="GL">#REF!</definedName>
    <definedName name="GWYUID1">#REF!</definedName>
    <definedName name="H">#REF!</definedName>
    <definedName name="IMPORTDFF1">#REF!</definedName>
    <definedName name="Input_Area">#REF!</definedName>
    <definedName name="j">'[7]Stress Parameters'!#REF!</definedName>
    <definedName name="JASON">#REF!</definedName>
    <definedName name="jj">#REF!</definedName>
    <definedName name="k">'[3]P&amp;L'!$V$4</definedName>
    <definedName name="kj">'[5]Option 1'!#REF!</definedName>
    <definedName name="LABELTEXTCOLUMN1">#REF!</definedName>
    <definedName name="LABELTEXTROW1">#REF!</definedName>
    <definedName name="Libor_Curve">'[7]Stress Parameters'!#REF!</definedName>
    <definedName name="Log_Mointor">[7]Snapshot!#REF!</definedName>
    <definedName name="mnth_end_date">[4]IN!#REF!</definedName>
    <definedName name="mnth_name">[4]IN!#REF!</definedName>
    <definedName name="mnth_nmbr">[4]IN!#REF!</definedName>
    <definedName name="Month">#REF!</definedName>
    <definedName name="Months">[8]Ranges!$A$8:$A$19</definedName>
    <definedName name="Moodys_Clear_Area">'[7]Moody''s Scenarios'!$K$67:$IV$116,'[7]Moody''s Scenarios'!$K$124:$IV$173,'[7]Moody''s Scenarios'!$K$180:$IV$229</definedName>
    <definedName name="NOOFFFSEGMENTS1">#REF!</definedName>
    <definedName name="NUMBEROFDETAILFIELDS1">#REF!</definedName>
    <definedName name="NUMBEROFHEADERFIELDS1">#REF!</definedName>
    <definedName name="pcdsHeader">#REF!</definedName>
    <definedName name="PcLowerLimit">#REF!</definedName>
    <definedName name="PcUpperLimit">#REF!</definedName>
    <definedName name="PERIODSETNAME1">#REF!</definedName>
    <definedName name="POSTERRORSTOSUSP1">#REF!</definedName>
    <definedName name="Posting_Date">#REF!</definedName>
    <definedName name="PostingMonth">#REF!</definedName>
    <definedName name="_xlnm.Print_Area" localSheetId="0">'Part 1 and 2 Reporting data'!$A$1:$M$559</definedName>
    <definedName name="_xlnm.Print_Area" localSheetId="1">'Part 3 Triggers &amp; Glossary'!$A$1:$N$127</definedName>
    <definedName name="Produced">#REF!</definedName>
    <definedName name="Progress_Monitor">[7]Snapshot!#REF!</definedName>
    <definedName name="Rating_Ref">'[7]Stress Parameters'!#REF!</definedName>
    <definedName name="rating_reference">'[9]Stress Parameters'!#REF!</definedName>
    <definedName name="RESPONSIBILITYAPPLICATIONID1">#REF!</definedName>
    <definedName name="RESPONSIBILITYID1">#REF!</definedName>
    <definedName name="RESPONSIBILITYNAME1">#REF!</definedName>
    <definedName name="Rev">#REF!</definedName>
    <definedName name="Reversing_Date">#REF!</definedName>
    <definedName name="ROWSTOUPLOAD1">#REF!</definedName>
    <definedName name="SAPBEXrevision" hidden="1">1</definedName>
    <definedName name="SAPBEXsysID" hidden="1">"P11"</definedName>
    <definedName name="SAPBEXwbID" hidden="1">"3RVUDIIGTBL7FP1PWFYSR9ST0"</definedName>
    <definedName name="SETOFBOOKSID1">#REF!</definedName>
    <definedName name="SETOFBOOKSNAME1">#REF!</definedName>
    <definedName name="STARTJOURNALIMPORT1">#REF!</definedName>
    <definedName name="Summit_date">[10]Config!$C$7</definedName>
    <definedName name="TEM">'[5]Option 1'!#REF!</definedName>
    <definedName name="TEMPLATENUMBER1">#REF!</definedName>
    <definedName name="TEMPLATESTYLE1">#REF!</definedName>
    <definedName name="TEMPLATETYPE1">#REF!</definedName>
    <definedName name="USD_Old">#REF!</definedName>
    <definedName name="USDperSTG">'[5]Option 1'!#REF!</definedName>
    <definedName name="Util">[2]PSR_Utilisation!$C$34:$O$998</definedName>
    <definedName name="WORKBOOK_SAPBEXq0001" comment="DP_4">"DP_4"</definedName>
    <definedName name="Year">#REF!</definedName>
    <definedName name="Years">[8]Ranges!$A$23:$A$29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7" i="22" l="1"/>
  <c r="D347" i="22"/>
  <c r="A117" i="71"/>
  <c r="A118" i="71" s="1"/>
  <c r="A119" i="71" s="1"/>
  <c r="B117" i="71"/>
  <c r="B118" i="71"/>
  <c r="B119" i="71"/>
  <c r="A121" i="71"/>
  <c r="A122" i="71" s="1"/>
  <c r="A123" i="71" s="1"/>
  <c r="B121" i="71"/>
  <c r="B122" i="71"/>
  <c r="B123" i="71"/>
  <c r="A125" i="71"/>
  <c r="A126" i="71" s="1"/>
  <c r="A127" i="71" s="1"/>
  <c r="B125" i="71"/>
  <c r="B126" i="71"/>
  <c r="B127" i="71"/>
  <c r="A131" i="71"/>
  <c r="B131" i="71"/>
  <c r="A132" i="71"/>
  <c r="A133" i="71" s="1"/>
  <c r="B132" i="71"/>
  <c r="B133" i="71"/>
  <c r="A138" i="71"/>
  <c r="B138" i="71"/>
  <c r="A139" i="71"/>
  <c r="B139" i="71"/>
  <c r="A140" i="71"/>
  <c r="B140" i="71"/>
  <c r="A141" i="71"/>
  <c r="B141" i="71"/>
  <c r="A142" i="71"/>
  <c r="B142" i="71"/>
  <c r="A143" i="71"/>
  <c r="B143" i="71"/>
  <c r="A144" i="71"/>
  <c r="B144" i="71"/>
  <c r="A145" i="71"/>
  <c r="B145" i="71"/>
  <c r="A153" i="71"/>
  <c r="A154" i="71" s="1"/>
  <c r="A155" i="71" s="1"/>
  <c r="A156" i="71" s="1"/>
  <c r="A157" i="71" s="1"/>
  <c r="A158" i="71" s="1"/>
  <c r="A159" i="71" s="1"/>
  <c r="A160" i="71" s="1"/>
  <c r="A161" i="71" s="1"/>
  <c r="A162" i="71" s="1"/>
  <c r="A163" i="71" s="1"/>
  <c r="B153" i="71"/>
  <c r="B154" i="71"/>
  <c r="B155" i="71"/>
  <c r="B156" i="71"/>
  <c r="B157" i="71"/>
  <c r="B158" i="71"/>
  <c r="B159" i="71"/>
  <c r="B160" i="71"/>
  <c r="B161" i="71"/>
  <c r="B162" i="71"/>
  <c r="B163" i="71"/>
  <c r="A168" i="71"/>
  <c r="A169" i="71" s="1"/>
  <c r="A170" i="71" s="1"/>
  <c r="A171" i="71" s="1"/>
  <c r="A172" i="71" s="1"/>
  <c r="A173" i="71" s="1"/>
  <c r="A174" i="71" s="1"/>
  <c r="A175" i="71" s="1"/>
  <c r="C168" i="71"/>
  <c r="D168" i="71"/>
  <c r="C169" i="71"/>
  <c r="D169" i="71"/>
  <c r="C170" i="71"/>
  <c r="D170" i="71"/>
  <c r="C171" i="71"/>
  <c r="D171" i="71"/>
  <c r="C172" i="71"/>
  <c r="D172" i="71"/>
  <c r="C173" i="71"/>
  <c r="D173" i="71"/>
  <c r="C174" i="71"/>
  <c r="D174" i="71"/>
  <c r="C175" i="71"/>
  <c r="D175" i="71"/>
  <c r="D176" i="71"/>
  <c r="D177" i="71"/>
  <c r="D178" i="71"/>
  <c r="A184" i="71"/>
  <c r="C184" i="71"/>
  <c r="D184" i="71"/>
  <c r="A185" i="71"/>
  <c r="C185" i="71"/>
  <c r="D185" i="71"/>
  <c r="A186" i="71"/>
  <c r="A187" i="71" s="1"/>
  <c r="A188" i="71" s="1"/>
  <c r="A189" i="71" s="1"/>
  <c r="A190" i="71" s="1"/>
  <c r="A191" i="71" s="1"/>
  <c r="C186" i="71"/>
  <c r="D186" i="71"/>
  <c r="C187" i="71"/>
  <c r="D187" i="71"/>
  <c r="C188" i="71"/>
  <c r="D188" i="71"/>
  <c r="C189" i="71"/>
  <c r="D189" i="71"/>
  <c r="C190" i="71"/>
  <c r="D190" i="71"/>
  <c r="C191" i="71"/>
  <c r="D191" i="71"/>
  <c r="D192" i="71"/>
  <c r="D193" i="71"/>
  <c r="D194" i="71"/>
  <c r="A207" i="71"/>
  <c r="A208" i="71" s="1"/>
  <c r="A209" i="71" s="1"/>
  <c r="A210" i="71" s="1"/>
  <c r="A211" i="71" s="1"/>
  <c r="A212" i="71" s="1"/>
  <c r="A213" i="71" s="1"/>
  <c r="A214" i="71" s="1"/>
  <c r="A215" i="71" s="1"/>
  <c r="A216" i="71" s="1"/>
  <c r="D207" i="71"/>
  <c r="D208" i="71"/>
  <c r="D209" i="71"/>
  <c r="D210" i="71"/>
  <c r="D211" i="71"/>
  <c r="D212" i="71"/>
  <c r="D213" i="71"/>
  <c r="D214" i="71"/>
  <c r="D215" i="71"/>
  <c r="D216" i="71"/>
  <c r="A217" i="71"/>
  <c r="A222" i="71"/>
  <c r="D222" i="71"/>
  <c r="A223" i="71"/>
  <c r="D223" i="71"/>
  <c r="A224" i="71"/>
  <c r="D224" i="71"/>
  <c r="A225" i="71"/>
  <c r="A226" i="71" s="1"/>
  <c r="A227" i="71" s="1"/>
  <c r="A228" i="71" s="1"/>
  <c r="A229" i="71" s="1"/>
  <c r="D225" i="71"/>
  <c r="D226" i="71"/>
  <c r="D227" i="71"/>
  <c r="D228" i="71"/>
  <c r="D229" i="71"/>
  <c r="A235" i="71"/>
  <c r="C235" i="71"/>
  <c r="D235" i="71"/>
  <c r="A236" i="71"/>
  <c r="C236" i="71"/>
  <c r="D236" i="71"/>
  <c r="A237" i="71"/>
  <c r="A238" i="71" s="1"/>
  <c r="A239" i="71" s="1"/>
  <c r="A240" i="71" s="1"/>
  <c r="C237" i="71"/>
  <c r="D237" i="71"/>
  <c r="C238" i="71"/>
  <c r="D238" i="71"/>
  <c r="C239" i="71"/>
  <c r="D239" i="71"/>
  <c r="C240" i="71"/>
  <c r="D240" i="71"/>
  <c r="D241" i="71"/>
  <c r="D242" i="71"/>
  <c r="D243" i="71"/>
  <c r="D244" i="71"/>
  <c r="D245" i="71"/>
  <c r="D246" i="71"/>
  <c r="D247" i="71"/>
  <c r="D248" i="71"/>
  <c r="D249" i="71"/>
  <c r="D250" i="71"/>
  <c r="A264" i="71"/>
  <c r="B264" i="71"/>
  <c r="A265" i="71"/>
  <c r="B265" i="71"/>
  <c r="A266" i="71"/>
  <c r="B266" i="71"/>
  <c r="A271" i="71"/>
  <c r="A272" i="71"/>
  <c r="A273" i="71"/>
  <c r="A274" i="71"/>
  <c r="A275" i="71"/>
  <c r="A276" i="71"/>
  <c r="A277" i="71"/>
  <c r="A278" i="71"/>
  <c r="A279" i="71"/>
  <c r="A284" i="71"/>
  <c r="A285" i="71"/>
  <c r="A286" i="71"/>
  <c r="A287" i="71"/>
  <c r="A288" i="71"/>
  <c r="A289" i="71"/>
  <c r="A290" i="71"/>
  <c r="A291" i="71"/>
  <c r="A292" i="71"/>
  <c r="A297" i="71"/>
  <c r="B297" i="71"/>
  <c r="A298" i="71"/>
  <c r="A299" i="71" s="1"/>
  <c r="A300" i="71" s="1"/>
  <c r="A301" i="71" s="1"/>
  <c r="A302" i="71" s="1"/>
  <c r="A303" i="71" s="1"/>
  <c r="A304" i="71" s="1"/>
  <c r="A305" i="71" s="1"/>
  <c r="A306" i="71" s="1"/>
  <c r="A307" i="71" s="1"/>
  <c r="B298" i="71"/>
  <c r="B299" i="71"/>
  <c r="B300" i="71"/>
  <c r="B301" i="71"/>
  <c r="B302" i="71"/>
  <c r="B303" i="71"/>
  <c r="B304" i="71"/>
  <c r="B305" i="71"/>
  <c r="B306" i="71"/>
  <c r="B307" i="71"/>
  <c r="D109" i="22" l="1"/>
  <c r="L516" i="22"/>
  <c r="A1" i="69"/>
  <c r="H478" i="22" l="1"/>
  <c r="D467" i="22"/>
  <c r="D480" i="22" l="1"/>
  <c r="D11" i="22" l="1"/>
  <c r="D373" i="22" l="1"/>
  <c r="D372" i="22"/>
  <c r="D374" i="22" s="1"/>
  <c r="A94" i="69" l="1"/>
  <c r="A64" i="69"/>
  <c r="A18" i="69"/>
  <c r="A38" i="69" s="1"/>
  <c r="M110" i="22" l="1"/>
  <c r="M104" i="22" l="1"/>
  <c r="L104" i="22"/>
  <c r="M109" i="22" l="1"/>
  <c r="M108" i="22"/>
  <c r="M97" i="22"/>
  <c r="L97" i="22"/>
  <c r="K97" i="22" l="1"/>
  <c r="J97" i="22"/>
  <c r="K301" i="22" l="1"/>
  <c r="J134" i="22" l="1"/>
  <c r="J101" i="22" l="1"/>
  <c r="L101" i="22" s="1"/>
  <c r="L484" i="22" l="1"/>
  <c r="E480" i="22" l="1"/>
  <c r="H479" i="22"/>
  <c r="H471" i="22"/>
  <c r="J300" i="22" l="1"/>
  <c r="J301" i="22" s="1"/>
  <c r="E267" i="22"/>
  <c r="A113" i="22" l="1"/>
  <c r="K99" i="22" l="1"/>
  <c r="J99" i="22"/>
  <c r="D470" i="22" l="1"/>
  <c r="M99" i="22" l="1"/>
  <c r="H477" i="22" l="1"/>
  <c r="K128" i="22" l="1"/>
  <c r="J128" i="22"/>
  <c r="M128" i="22"/>
  <c r="L128" i="22" l="1"/>
  <c r="L99" i="22" l="1"/>
  <c r="L530" i="22" l="1"/>
  <c r="L522" i="22"/>
  <c r="L526" i="22" s="1"/>
  <c r="H476" i="22"/>
  <c r="H475" i="22"/>
  <c r="H474" i="22"/>
  <c r="H473" i="22"/>
  <c r="H466" i="22"/>
  <c r="H465" i="22"/>
  <c r="H464" i="22"/>
  <c r="H463" i="22"/>
  <c r="H462" i="22"/>
  <c r="H461" i="22"/>
  <c r="H460" i="22"/>
  <c r="H459" i="22"/>
  <c r="L515" i="22" l="1"/>
  <c r="L121" i="22"/>
  <c r="J121" i="22"/>
  <c r="M121" i="22"/>
  <c r="K121" i="22"/>
  <c r="E525" i="22" l="1"/>
  <c r="J280" i="22" l="1"/>
  <c r="K279" i="22" s="1"/>
  <c r="L280" i="22"/>
  <c r="M279" i="22" s="1"/>
  <c r="A58" i="22"/>
  <c r="A90" i="22" s="1"/>
  <c r="A147" i="22" s="1"/>
  <c r="A201" i="22" s="1"/>
  <c r="A258" i="22" s="1"/>
  <c r="A311" i="22" s="1"/>
  <c r="A366" i="22" s="1"/>
  <c r="A397" i="22" s="1"/>
  <c r="A451" i="22" s="1"/>
  <c r="A509" i="22" s="1"/>
  <c r="D533" i="22" l="1"/>
  <c r="E529" i="22" s="1"/>
  <c r="E533" i="22" s="1"/>
  <c r="H470" i="22" l="1"/>
  <c r="L531" i="22" l="1"/>
  <c r="L532" i="22"/>
  <c r="L533" i="22" l="1"/>
  <c r="E372" i="22" l="1"/>
  <c r="E373" i="22" l="1"/>
  <c r="F372" i="22" s="1"/>
  <c r="E374" i="22" l="1"/>
  <c r="K101" i="22" l="1"/>
  <c r="M101" i="22" s="1"/>
  <c r="D267" i="22" l="1"/>
  <c r="J297" i="22" l="1"/>
  <c r="J267" i="22" l="1"/>
  <c r="L267" i="22"/>
  <c r="C308" i="22"/>
  <c r="D307" i="22" l="1"/>
  <c r="K266" i="22"/>
  <c r="D306" i="22"/>
  <c r="M266" i="22"/>
  <c r="B146" i="22" l="1"/>
  <c r="E528" i="22" l="1"/>
  <c r="L514" i="22"/>
  <c r="L521" i="22" l="1"/>
  <c r="L529" i="22"/>
  <c r="E308" i="22"/>
  <c r="F306" i="22" l="1"/>
  <c r="M529" i="22" l="1"/>
  <c r="M521" i="22"/>
  <c r="J273" i="22"/>
  <c r="E280" i="22"/>
  <c r="E293" i="22"/>
  <c r="C180" i="22"/>
  <c r="L273" i="22"/>
  <c r="E196" i="22"/>
  <c r="E164" i="22"/>
  <c r="E218" i="22"/>
  <c r="E230" i="22"/>
  <c r="C280" i="22"/>
  <c r="F304" i="22"/>
  <c r="C230" i="22"/>
  <c r="C251" i="22"/>
  <c r="E251" i="22"/>
  <c r="E180" i="22"/>
  <c r="C196" i="22"/>
  <c r="L289" i="22"/>
  <c r="J289" i="22"/>
  <c r="C218" i="22"/>
  <c r="D301" i="22"/>
  <c r="L297" i="22"/>
  <c r="C293" i="22"/>
  <c r="C164" i="22"/>
  <c r="E109" i="22" l="1"/>
  <c r="D229" i="22"/>
  <c r="D223" i="22"/>
  <c r="D227" i="22"/>
  <c r="D224" i="22"/>
  <c r="D225" i="22"/>
  <c r="D226" i="22"/>
  <c r="D228" i="22"/>
  <c r="F226" i="22"/>
  <c r="F223" i="22"/>
  <c r="F225" i="22"/>
  <c r="F227" i="22"/>
  <c r="F224" i="22"/>
  <c r="F228" i="22"/>
  <c r="F229" i="22"/>
  <c r="D237" i="22"/>
  <c r="F190" i="22"/>
  <c r="D210" i="22"/>
  <c r="F216" i="22"/>
  <c r="K272" i="22"/>
  <c r="F159" i="22"/>
  <c r="K286" i="22"/>
  <c r="M288" i="22"/>
  <c r="F279" i="22"/>
  <c r="D274" i="22"/>
  <c r="F286" i="22"/>
  <c r="F172" i="22"/>
  <c r="D177" i="22"/>
  <c r="F249" i="22"/>
  <c r="K271" i="22"/>
  <c r="M271" i="22"/>
  <c r="F289" i="22"/>
  <c r="M272" i="22"/>
  <c r="F285" i="22"/>
  <c r="D173" i="22"/>
  <c r="D179" i="22"/>
  <c r="F287" i="22"/>
  <c r="F290" i="22"/>
  <c r="K287" i="22"/>
  <c r="D169" i="22"/>
  <c r="F292" i="22"/>
  <c r="F284" i="22"/>
  <c r="F288" i="22"/>
  <c r="F238" i="22"/>
  <c r="D172" i="22"/>
  <c r="F291" i="22"/>
  <c r="F176" i="22"/>
  <c r="D171" i="22"/>
  <c r="D175" i="22"/>
  <c r="D168" i="22"/>
  <c r="D174" i="22"/>
  <c r="D170" i="22"/>
  <c r="F170" i="22"/>
  <c r="M264" i="22"/>
  <c r="K265" i="22"/>
  <c r="M265" i="22"/>
  <c r="K264" i="22"/>
  <c r="K288" i="22"/>
  <c r="D176" i="22"/>
  <c r="D178" i="22"/>
  <c r="F250" i="22"/>
  <c r="F207" i="22"/>
  <c r="F211" i="22"/>
  <c r="F217" i="22"/>
  <c r="F215" i="22"/>
  <c r="F213" i="22"/>
  <c r="F209" i="22"/>
  <c r="F155" i="22"/>
  <c r="F160" i="22"/>
  <c r="F157" i="22"/>
  <c r="F161" i="22"/>
  <c r="F163" i="22"/>
  <c r="F156" i="22"/>
  <c r="F154" i="22"/>
  <c r="F158" i="22"/>
  <c r="F191" i="22"/>
  <c r="F189" i="22"/>
  <c r="F276" i="22"/>
  <c r="F272" i="22"/>
  <c r="F271" i="22"/>
  <c r="F274" i="22"/>
  <c r="F278" i="22"/>
  <c r="F277" i="22"/>
  <c r="F273" i="22"/>
  <c r="F275" i="22"/>
  <c r="D272" i="22"/>
  <c r="D302" i="22"/>
  <c r="D222" i="22"/>
  <c r="F242" i="22"/>
  <c r="F246" i="22"/>
  <c r="F245" i="22"/>
  <c r="F210" i="22"/>
  <c r="F162" i="22"/>
  <c r="F153" i="22"/>
  <c r="F241" i="22"/>
  <c r="F240" i="22"/>
  <c r="F248" i="22"/>
  <c r="F247" i="22"/>
  <c r="F237" i="22"/>
  <c r="F244" i="22"/>
  <c r="F235" i="22"/>
  <c r="D247" i="22"/>
  <c r="F193" i="22"/>
  <c r="F185" i="22"/>
  <c r="F222" i="22"/>
  <c r="F194" i="22"/>
  <c r="D236" i="22"/>
  <c r="F186" i="22"/>
  <c r="F188" i="22"/>
  <c r="D235" i="22"/>
  <c r="F212" i="22"/>
  <c r="F214" i="22"/>
  <c r="D240" i="22"/>
  <c r="F184" i="22"/>
  <c r="F187" i="22"/>
  <c r="F195" i="22"/>
  <c r="D246" i="22"/>
  <c r="F192" i="22"/>
  <c r="F208" i="22"/>
  <c r="D242" i="22"/>
  <c r="D245" i="22"/>
  <c r="D250" i="22"/>
  <c r="D249" i="22"/>
  <c r="F174" i="22"/>
  <c r="F177" i="22"/>
  <c r="F171" i="22"/>
  <c r="F175" i="22"/>
  <c r="F169" i="22"/>
  <c r="F168" i="22"/>
  <c r="F179" i="22"/>
  <c r="F173" i="22"/>
  <c r="F178" i="22"/>
  <c r="D195" i="22"/>
  <c r="D193" i="22"/>
  <c r="D188" i="22"/>
  <c r="D187" i="22"/>
  <c r="D186" i="22"/>
  <c r="D185" i="22"/>
  <c r="D194" i="22"/>
  <c r="D184" i="22"/>
  <c r="D192" i="22"/>
  <c r="F305" i="22"/>
  <c r="F299" i="22"/>
  <c r="F301" i="22"/>
  <c r="F297" i="22"/>
  <c r="F307" i="22"/>
  <c r="F298" i="22"/>
  <c r="F303" i="22"/>
  <c r="F302" i="22"/>
  <c r="D191" i="22"/>
  <c r="F243" i="22"/>
  <c r="F239" i="22"/>
  <c r="F236" i="22"/>
  <c r="F234" i="22"/>
  <c r="D238" i="22"/>
  <c r="D248" i="22"/>
  <c r="D241" i="22"/>
  <c r="D243" i="22"/>
  <c r="D273" i="22"/>
  <c r="D276" i="22"/>
  <c r="D275" i="22"/>
  <c r="D271" i="22"/>
  <c r="D279" i="22"/>
  <c r="D277" i="22"/>
  <c r="D278" i="22"/>
  <c r="D190" i="22"/>
  <c r="D298" i="22"/>
  <c r="D189" i="22"/>
  <c r="D244" i="22"/>
  <c r="D239" i="22"/>
  <c r="D234" i="22"/>
  <c r="K295" i="22"/>
  <c r="K294" i="22"/>
  <c r="K293" i="22"/>
  <c r="K296" i="22"/>
  <c r="F300" i="22"/>
  <c r="K285" i="22"/>
  <c r="M287" i="22"/>
  <c r="M285" i="22"/>
  <c r="M286" i="22"/>
  <c r="K284" i="22"/>
  <c r="M284" i="22"/>
  <c r="D289" i="22"/>
  <c r="D287" i="22"/>
  <c r="D285" i="22"/>
  <c r="D286" i="22"/>
  <c r="D288" i="22"/>
  <c r="D284" i="22"/>
  <c r="D291" i="22"/>
  <c r="D292" i="22"/>
  <c r="D290" i="22"/>
  <c r="M295" i="22"/>
  <c r="M293" i="22"/>
  <c r="M294" i="22"/>
  <c r="M296" i="22"/>
  <c r="D300" i="22"/>
  <c r="D299" i="22"/>
  <c r="D305" i="22"/>
  <c r="D304" i="22"/>
  <c r="D297" i="22"/>
  <c r="D303" i="22"/>
  <c r="D153" i="22"/>
  <c r="D155" i="22"/>
  <c r="D163" i="22"/>
  <c r="D157" i="22"/>
  <c r="D158" i="22"/>
  <c r="D162" i="22"/>
  <c r="D160" i="22"/>
  <c r="D159" i="22"/>
  <c r="D161" i="22"/>
  <c r="D156" i="22"/>
  <c r="D154" i="22"/>
  <c r="D207" i="22"/>
  <c r="D208" i="22"/>
  <c r="D209" i="22"/>
  <c r="D212" i="22"/>
  <c r="D217" i="22"/>
  <c r="D213" i="22"/>
  <c r="D216" i="22"/>
  <c r="D215" i="22"/>
  <c r="D211" i="22"/>
  <c r="D214" i="22"/>
  <c r="K273" i="22" l="1"/>
  <c r="K267" i="22"/>
  <c r="M273" i="22"/>
  <c r="M267" i="22"/>
  <c r="F293" i="22"/>
  <c r="F164" i="22"/>
  <c r="D180" i="22"/>
  <c r="F280" i="22"/>
  <c r="D230" i="22"/>
  <c r="F196" i="22"/>
  <c r="F230" i="22"/>
  <c r="F218" i="22"/>
  <c r="K289" i="22"/>
  <c r="D251" i="22"/>
  <c r="F251" i="22"/>
  <c r="D280" i="22"/>
  <c r="M289" i="22"/>
  <c r="F308" i="22"/>
  <c r="D196" i="22"/>
  <c r="F180" i="22"/>
  <c r="D308" i="22"/>
  <c r="K297" i="22"/>
  <c r="D218" i="22"/>
  <c r="M297" i="22"/>
  <c r="D293" i="22"/>
  <c r="D164" i="22"/>
  <c r="C146" i="22" l="1"/>
  <c r="E96" i="22" l="1"/>
  <c r="D138" i="22"/>
  <c r="D145" i="22"/>
  <c r="D140" i="22"/>
  <c r="D141" i="22"/>
  <c r="D142" i="22"/>
  <c r="D143" i="22"/>
  <c r="D144" i="22"/>
  <c r="D139" i="22"/>
  <c r="J107" i="22" l="1"/>
  <c r="L107" i="22" s="1"/>
  <c r="D146" i="22"/>
  <c r="J112" i="22" l="1"/>
  <c r="E146" i="22"/>
  <c r="L112" i="22" l="1"/>
  <c r="E97" i="22"/>
  <c r="F138" i="22"/>
  <c r="F141" i="22"/>
  <c r="F145" i="22"/>
  <c r="F144" i="22"/>
  <c r="F143" i="22"/>
  <c r="F142" i="22"/>
  <c r="F140" i="22"/>
  <c r="F139" i="22"/>
  <c r="F146" i="22" l="1"/>
  <c r="K277" i="22" l="1"/>
  <c r="K278" i="22"/>
  <c r="K280" i="22" l="1"/>
  <c r="M277" i="22" l="1"/>
  <c r="M278" i="22"/>
  <c r="M280" i="22" l="1"/>
  <c r="L517" i="22" l="1"/>
  <c r="L491" i="22" l="1"/>
  <c r="H458" i="22" l="1"/>
  <c r="H457" i="22" l="1"/>
  <c r="H467" i="22" l="1"/>
  <c r="H472" i="22" l="1"/>
  <c r="F480" i="22"/>
  <c r="H480" i="22" l="1"/>
  <c r="L518" i="22"/>
  <c r="K107" i="22" l="1"/>
  <c r="M107" i="22" s="1"/>
  <c r="K112" i="22" l="1"/>
  <c r="K134" i="22" l="1"/>
  <c r="M112" i="22"/>
  <c r="M134" i="22" l="1"/>
</calcChain>
</file>

<file path=xl/sharedStrings.xml><?xml version="1.0" encoding="utf-8"?>
<sst xmlns="http://schemas.openxmlformats.org/spreadsheetml/2006/main" count="976" uniqueCount="706">
  <si>
    <t>Arrears Analysis of Non Repossessed Mortgage Accounts</t>
  </si>
  <si>
    <t>Total</t>
  </si>
  <si>
    <t>Product Breakdown</t>
  </si>
  <si>
    <t>Geographic Analysis</t>
  </si>
  <si>
    <t>East Midlands</t>
  </si>
  <si>
    <t>Greater London</t>
  </si>
  <si>
    <t>North West</t>
  </si>
  <si>
    <t>Scotland</t>
  </si>
  <si>
    <t>South East</t>
  </si>
  <si>
    <t>South West</t>
  </si>
  <si>
    <t>Wales</t>
  </si>
  <si>
    <t>West Midlands</t>
  </si>
  <si>
    <t>Interest Only</t>
  </si>
  <si>
    <t>Repayment</t>
  </si>
  <si>
    <t>Capital Structure</t>
  </si>
  <si>
    <t>Month(s) In Arrears</t>
  </si>
  <si>
    <t>Standard Variable Rate</t>
  </si>
  <si>
    <t>Currency</t>
  </si>
  <si>
    <t>Margin</t>
  </si>
  <si>
    <t>Repayment Terms</t>
  </si>
  <si>
    <t>Arrears</t>
  </si>
  <si>
    <t>% of Accounts</t>
  </si>
  <si>
    <t>Indexed Loan to Value Ratios</t>
  </si>
  <si>
    <t>Security / Note Trustee</t>
  </si>
  <si>
    <t xml:space="preserve">Seller </t>
  </si>
  <si>
    <t>Start Up Loan Provider</t>
  </si>
  <si>
    <t>Number of Mortgage Accounts in Portfolio</t>
  </si>
  <si>
    <t>Average Mortgage Account Balance</t>
  </si>
  <si>
    <t>% of Current Balance</t>
  </si>
  <si>
    <t>Quarterly</t>
  </si>
  <si>
    <t>Seasoning of Loans</t>
  </si>
  <si>
    <t>Years to Maturity</t>
  </si>
  <si>
    <t>Original Loan to Value Ratios</t>
  </si>
  <si>
    <t xml:space="preserve">Outstanding Balances </t>
  </si>
  <si>
    <t>5 to &lt;10 years</t>
  </si>
  <si>
    <t>10 to &lt;15 years</t>
  </si>
  <si>
    <t>15 to &lt;20 years</t>
  </si>
  <si>
    <t>20 to &lt;25 years</t>
  </si>
  <si>
    <t>25 to &lt;30 years</t>
  </si>
  <si>
    <t>Current Period</t>
  </si>
  <si>
    <t>Previous Period</t>
  </si>
  <si>
    <t>Mortgage Asset Data</t>
  </si>
  <si>
    <t xml:space="preserve">Current Period </t>
  </si>
  <si>
    <t>Tracker Rate Loans (by balance)</t>
  </si>
  <si>
    <t>Glossary</t>
  </si>
  <si>
    <t>Frequency</t>
  </si>
  <si>
    <t>Fixed</t>
  </si>
  <si>
    <t>Ratings and Triggers</t>
  </si>
  <si>
    <t>Capitalised Arrears</t>
  </si>
  <si>
    <t>Transaction Counterparties</t>
  </si>
  <si>
    <t>Homeowner Variable Rate</t>
  </si>
  <si>
    <t>Arrears Capitalised in Month</t>
  </si>
  <si>
    <t>Purpose of Loan</t>
  </si>
  <si>
    <t>Purchase</t>
  </si>
  <si>
    <t>Remortgage</t>
  </si>
  <si>
    <t>Origination Channel</t>
  </si>
  <si>
    <t>Introduced</t>
  </si>
  <si>
    <t>0 to &lt;12 months</t>
  </si>
  <si>
    <t>12 to &lt;24 months</t>
  </si>
  <si>
    <t>24 to &lt;36 months</t>
  </si>
  <si>
    <t>36 to &lt;48 months</t>
  </si>
  <si>
    <t>48 to &lt;60 months</t>
  </si>
  <si>
    <t>60 to &lt;72 months</t>
  </si>
  <si>
    <t>72 to &lt;84 months</t>
  </si>
  <si>
    <t>84 to &lt;96 months</t>
  </si>
  <si>
    <t>96 to &lt;108 months</t>
  </si>
  <si>
    <t>108 to &lt;120 months</t>
  </si>
  <si>
    <t>Original LTV</t>
  </si>
  <si>
    <t>Indexed LTV</t>
  </si>
  <si>
    <t>Stock Exchange Listing</t>
  </si>
  <si>
    <t>Next Interest Payment Date</t>
  </si>
  <si>
    <t>Legal Final Maturity Date</t>
  </si>
  <si>
    <t>Excess Spread</t>
  </si>
  <si>
    <t>Arrears Balance</t>
  </si>
  <si>
    <t>Waterfall</t>
  </si>
  <si>
    <t>Discretionary Rate based Loans (by balance)</t>
  </si>
  <si>
    <t>Discretionary Rates</t>
  </si>
  <si>
    <t>Direct</t>
  </si>
  <si>
    <t>&lt; £25,000</t>
  </si>
  <si>
    <t>£25,000 to &lt; £50,000</t>
  </si>
  <si>
    <t>£50,000 to &lt; £75,000</t>
  </si>
  <si>
    <t>£75,000 to &lt; £100,000</t>
  </si>
  <si>
    <t>Cumulative Interest Shortfall</t>
  </si>
  <si>
    <t>Expected Principal Amount</t>
  </si>
  <si>
    <t>Cumulative Principal Shortfall</t>
  </si>
  <si>
    <t>Current Period (£)</t>
  </si>
  <si>
    <t>Cash Manager</t>
  </si>
  <si>
    <t>Mortgage Collections in Period</t>
  </si>
  <si>
    <t xml:space="preserve">Quarterly </t>
  </si>
  <si>
    <t>Consequences</t>
  </si>
  <si>
    <t>Rate</t>
  </si>
  <si>
    <t xml:space="preserve">Servicer </t>
  </si>
  <si>
    <t>Deposit Balances</t>
  </si>
  <si>
    <t>Event</t>
  </si>
  <si>
    <t>Employed</t>
  </si>
  <si>
    <t>Self Employed</t>
  </si>
  <si>
    <t>£100,000 to &lt; £150,000</t>
  </si>
  <si>
    <t>£150,000 to &lt; £200,000</t>
  </si>
  <si>
    <t>£200,000 to &lt; £250,000</t>
  </si>
  <si>
    <t>£250,000 to &lt; £300,000</t>
  </si>
  <si>
    <t>£300,000 to &lt; £350,000</t>
  </si>
  <si>
    <t>£350,000 to &lt; £400,000</t>
  </si>
  <si>
    <t>£400,000 to &lt; £450,000</t>
  </si>
  <si>
    <t>£450,000 to &lt; £500,000</t>
  </si>
  <si>
    <t>£500,000 to &lt; £600,000</t>
  </si>
  <si>
    <t>£600,000 to &lt; £700,000</t>
  </si>
  <si>
    <t>£700,000 to &lt; £800,000</t>
  </si>
  <si>
    <t>£800,000 to &lt; £900,000</t>
  </si>
  <si>
    <t>Current Balance</t>
  </si>
  <si>
    <t>Mortgage Yield</t>
  </si>
  <si>
    <t>Arrears Capitalisation Policy</t>
  </si>
  <si>
    <t>Mortgage Account / Loan</t>
  </si>
  <si>
    <t>Mortgage Collections</t>
  </si>
  <si>
    <t>Based on the original amount advanced on the date of the origination of the initial loan (excluding capitalised interest, high LTV fees, insurance fees, booking fees and valuation fees), divided by the value of the property securing the loans in that mortgage account at that date.</t>
  </si>
  <si>
    <t>Loan Seasoning</t>
  </si>
  <si>
    <t>Indexed Valuation</t>
  </si>
  <si>
    <t>Principal Deficiency Ledger</t>
  </si>
  <si>
    <t>Cash Manager Ledger Balances</t>
  </si>
  <si>
    <t>Revenue Ledger</t>
  </si>
  <si>
    <t>Issuer Profit Ledger</t>
  </si>
  <si>
    <t>All cash receipts on a mortgage within the portfolio excluding monies paid by TSB in respect of loans repurchased from the portfolio.</t>
  </si>
  <si>
    <t>TSB will consider capitalising arrears where a customer has made at least 6 consecutive full repayments since the last missed payment and the customer has provided consent for the capitalisation.</t>
  </si>
  <si>
    <t>Distributed Revenue Receipts</t>
  </si>
  <si>
    <t>The aggregate Current Balance of all loans within a mortgage account divided by the indexed valuation of the property securing the loans in that mortgage account at the reporting date.</t>
  </si>
  <si>
    <t>A mortgage account consists of one or more loans secured, by way of equal ranking first charge, on the same property and thereby forming a single mortgage account.</t>
  </si>
  <si>
    <t>General Information</t>
  </si>
  <si>
    <t>Distribution Date</t>
  </si>
  <si>
    <t>Collection Account Bank</t>
  </si>
  <si>
    <t>Arranger</t>
  </si>
  <si>
    <t>Issuer</t>
  </si>
  <si>
    <t>Share Trustee</t>
  </si>
  <si>
    <t>Corporate Services Provider</t>
  </si>
  <si>
    <t>Accrual Period</t>
  </si>
  <si>
    <t>Next Payment Date</t>
  </si>
  <si>
    <t xml:space="preserve">Portfolio Currency </t>
  </si>
  <si>
    <t>Last Payment Date</t>
  </si>
  <si>
    <t>Index</t>
  </si>
  <si>
    <t>Portfolio Characteristics</t>
  </si>
  <si>
    <t>Contact Details</t>
  </si>
  <si>
    <t>Additional Information</t>
  </si>
  <si>
    <t xml:space="preserve">Transaction Documentation </t>
  </si>
  <si>
    <t>Investor Reporting</t>
  </si>
  <si>
    <t>Loan Level Reporting</t>
  </si>
  <si>
    <t xml:space="preserve">Cashflow Model </t>
  </si>
  <si>
    <t>Prior Period</t>
  </si>
  <si>
    <t>Cash and Other Assets</t>
  </si>
  <si>
    <t>Reporting/ Collection Period</t>
  </si>
  <si>
    <t xml:space="preserve">Balance </t>
  </si>
  <si>
    <t>Breaches of Warranties</t>
  </si>
  <si>
    <t>Closing Total</t>
  </si>
  <si>
    <t>Scheduled Principal Repayments</t>
  </si>
  <si>
    <t>Unscheduled Principal Repayments</t>
  </si>
  <si>
    <t>Current Balance of Mortgage Accounts in Portfolio</t>
  </si>
  <si>
    <t>Performance Ratios</t>
  </si>
  <si>
    <t xml:space="preserve">Single month </t>
  </si>
  <si>
    <t>Since Transaction Close</t>
  </si>
  <si>
    <t>Weighted Average Interest Rate</t>
  </si>
  <si>
    <t>Weighted Average Loan Seasoning (Months)</t>
  </si>
  <si>
    <t>Weighted Average Loan Remaining Term (Years)</t>
  </si>
  <si>
    <t>Constant Default Rate (CDR) - Annualised</t>
  </si>
  <si>
    <t>Transaction to Date</t>
  </si>
  <si>
    <t>Possessions at the start of the period</t>
  </si>
  <si>
    <t>Sold possessions in the period</t>
  </si>
  <si>
    <t>Repossessed in period</t>
  </si>
  <si>
    <t>Possessions at the end of the period</t>
  </si>
  <si>
    <t xml:space="preserve">Portfolio Movements </t>
  </si>
  <si>
    <t xml:space="preserve">Current Balance </t>
  </si>
  <si>
    <t>No of Loans</t>
  </si>
  <si>
    <t>% of Loans</t>
  </si>
  <si>
    <t>Effective Date</t>
  </si>
  <si>
    <t>Fixed Loans (by balance)</t>
  </si>
  <si>
    <t xml:space="preserve">1 to &lt; 2 </t>
  </si>
  <si>
    <t xml:space="preserve">2 to &lt; 3 </t>
  </si>
  <si>
    <t xml:space="preserve">3 to &lt; 6 </t>
  </si>
  <si>
    <t xml:space="preserve">6 to &lt; 9 </t>
  </si>
  <si>
    <t xml:space="preserve">9 to &lt; 12 </t>
  </si>
  <si>
    <t xml:space="preserve">≥ 12 </t>
  </si>
  <si>
    <t>No of Accounts</t>
  </si>
  <si>
    <t>Deposit capped at mortgage balance</t>
  </si>
  <si>
    <t>Set Off Balances</t>
  </si>
  <si>
    <t xml:space="preserve">% of Mortgage </t>
  </si>
  <si>
    <t>Number of days in interest period</t>
  </si>
  <si>
    <t>Reference rate</t>
  </si>
  <si>
    <t>Day count convention</t>
  </si>
  <si>
    <t>Liquidity Reserve Fund Ledger</t>
  </si>
  <si>
    <t>New Portfolio Purchase Price Ledger</t>
  </si>
  <si>
    <t>Current Quarter</t>
  </si>
  <si>
    <t>Prior Quarter</t>
  </si>
  <si>
    <t>Available Revenue Receipts</t>
  </si>
  <si>
    <t>Available Principal Receipts</t>
  </si>
  <si>
    <t>(d) Corporation Tax on Income or Chargeable Gain of the Issuer</t>
  </si>
  <si>
    <t>(e) Issuer Profit Amount</t>
  </si>
  <si>
    <t>Quarterly Pre-enforcement Principal Payments within Revolving period</t>
  </si>
  <si>
    <t>Quarterly Pre-enforcement Revenue Payments</t>
  </si>
  <si>
    <t>Prospectus</t>
  </si>
  <si>
    <t>TSB Bank Plc Registered Address</t>
  </si>
  <si>
    <t xml:space="preserve">Weighted Average Pre-Swap Mortgage Yield </t>
  </si>
  <si>
    <t xml:space="preserve">Page 1 </t>
  </si>
  <si>
    <t>General information</t>
  </si>
  <si>
    <t>Mortgage Assets Data</t>
  </si>
  <si>
    <t>Page 7</t>
  </si>
  <si>
    <t>Page 8</t>
  </si>
  <si>
    <t>Ledgers</t>
  </si>
  <si>
    <t>Page 9</t>
  </si>
  <si>
    <t>Glossary and Definitions</t>
  </si>
  <si>
    <t>Monthly Report Content</t>
  </si>
  <si>
    <t>www.tsb.co.uk/investors/debt-investors/securitisation</t>
  </si>
  <si>
    <t>TSB Bank Plc Address for Correspondence</t>
  </si>
  <si>
    <t>Henry Duncan House, 120 George Street, Edinburgh</t>
  </si>
  <si>
    <t>Revenue Receipts</t>
  </si>
  <si>
    <t>Principal Receipts</t>
  </si>
  <si>
    <t>Notes In Issue</t>
  </si>
  <si>
    <t>Issue Date</t>
  </si>
  <si>
    <t>Class A Notes</t>
  </si>
  <si>
    <t>Subordination Notes</t>
  </si>
  <si>
    <t>Amount (GBP Equivalent)</t>
  </si>
  <si>
    <t>Credit Enhancement and Liquidity Support</t>
  </si>
  <si>
    <t>Liquidity Reserve Fund Required Amount</t>
  </si>
  <si>
    <t>% of 
Total</t>
  </si>
  <si>
    <t>Losses</t>
  </si>
  <si>
    <t>Possessions</t>
  </si>
  <si>
    <t>Losses (excl. Recoveries)</t>
  </si>
  <si>
    <t>Losses (incl. Recoveries)</t>
  </si>
  <si>
    <t>Closing Principal Balance</t>
  </si>
  <si>
    <t>Received from Revenue Priority of Payments</t>
  </si>
  <si>
    <t>Principal Deficiency Ledger b/f</t>
  </si>
  <si>
    <t>Liquidity Reserve Fund Ledger b/f</t>
  </si>
  <si>
    <t>Liquidity Reserve Fund Ledger c/f</t>
  </si>
  <si>
    <t>Reimbursed from Available Revenue Receipts</t>
  </si>
  <si>
    <t>Realised Losses in the Portfolio</t>
  </si>
  <si>
    <t>Principal Receipts used to cover Revenue Deficiency</t>
  </si>
  <si>
    <t>At Issue*</t>
  </si>
  <si>
    <t>Principal Deficiency Ledger c/f</t>
  </si>
  <si>
    <t>Cash Manager Ledger Summary</t>
  </si>
  <si>
    <t>Bank Account</t>
  </si>
  <si>
    <t>Authorised Investments</t>
  </si>
  <si>
    <t>Transaction Party</t>
  </si>
  <si>
    <t>Current Rating (Fitch/Moody's)</t>
  </si>
  <si>
    <t>Weighted average loss severity, %</t>
  </si>
  <si>
    <t>Page 3</t>
  </si>
  <si>
    <t>Principal Payment Rate (PPR) - Annualised</t>
  </si>
  <si>
    <t>Subordinated</t>
  </si>
  <si>
    <t>&lt;1.0%</t>
  </si>
  <si>
    <t>1.0% to &lt;2.0%</t>
  </si>
  <si>
    <t>2.0% to &lt;3.0%</t>
  </si>
  <si>
    <t>3.0% to &lt;4.0%</t>
  </si>
  <si>
    <t>4.0% to &lt;5.0%</t>
  </si>
  <si>
    <t>5.0% to &lt;6.0%</t>
  </si>
  <si>
    <t>6.0% to &lt;7.0%</t>
  </si>
  <si>
    <t>7.0% to &lt;8.0%</t>
  </si>
  <si>
    <t>Borrower Interest Rate Bands</t>
  </si>
  <si>
    <t>Fixed Loan - Interest Rate Bands</t>
  </si>
  <si>
    <t>Credit Enhancement</t>
  </si>
  <si>
    <t>Issue Size</t>
  </si>
  <si>
    <t>Outstanding Amount</t>
  </si>
  <si>
    <t>Breaches of New Portfolio Conditions</t>
  </si>
  <si>
    <t>Rating Based Triggers</t>
  </si>
  <si>
    <t>Counterparty</t>
  </si>
  <si>
    <t>Required Long Term Rating (Fitch/Moody's)</t>
  </si>
  <si>
    <t>Current Long Term Rating (Fitch/Moody's)</t>
  </si>
  <si>
    <t>Required Short Term Rating (Fitch/Moody's)</t>
  </si>
  <si>
    <t>Current Short Term Rating (Fitch/Moody's)</t>
  </si>
  <si>
    <t>Status</t>
  </si>
  <si>
    <t>F1/P-1</t>
  </si>
  <si>
    <t>Pass</t>
  </si>
  <si>
    <t>Fitch First Trigger</t>
  </si>
  <si>
    <t>Fitch Second Trigger</t>
  </si>
  <si>
    <t>Non Rating Based Triggers</t>
  </si>
  <si>
    <t>Summary</t>
  </si>
  <si>
    <t>Prospectus Ref.</t>
  </si>
  <si>
    <t>Consequence</t>
  </si>
  <si>
    <t>Seller</t>
  </si>
  <si>
    <t xml:space="preserve">(b) it becomes necessary by law for the Issuer to perfect legal title to the Loans and their Related Security,
</t>
  </si>
  <si>
    <t xml:space="preserve">(c) the Seller calling for perfection by serving notice in writing to that effect on the Issuer and the Security Trustee,
</t>
  </si>
  <si>
    <t>The Issuer will be entitled to effect legal transfer of the Loans by making the required registrations and serving notice on the Borrowers.</t>
  </si>
  <si>
    <t xml:space="preserve">The occurrence of any of the following:
</t>
  </si>
  <si>
    <t>Servicer Termination Event</t>
  </si>
  <si>
    <t>The occurrence of any of the following:</t>
  </si>
  <si>
    <t xml:space="preserve">(a) the Servicer defaults in the payment on the due date of any payment due and payable by it under the Servicing Agreement and such default continues unremedied for a period of seven Business Days after the earlier of the Servicer becoming aware of such default and receipt by the Servicer of written notice from the Issuer, the Seller or the Security Trustee, as the case may be, requiring the same to be remedied;
</t>
  </si>
  <si>
    <t xml:space="preserve">(b) the Servicer defaults in the performance or observance of any of its other covenants and obligations under the Servicing Agreement, which failure in the reasonable opinion of the Issuer (prior to the delivery of a Note Acceleration Notice) or the Security Trustee (after the delivery of a Note Acceleration Notice) is materially prejudicial to the interests of the Noteholders, and the Servicer does not remedy that failure within 20 Business Days after the earlier of the Servicer becoming aware of the failure and receipt by the Servicer of written notice from the Issuer, the Seller or the Security Trustee requiring the Servicer’s non-compliance to be remedied; 
</t>
  </si>
  <si>
    <t xml:space="preserve">(c) the Servicer fails to obtain or maintain the necessary licences or regulatory approvals enabling it to continue to service the Loans; or
</t>
  </si>
  <si>
    <t>(d) an insolvency event occurs in relation to the Servicer.</t>
  </si>
  <si>
    <t>Cash Manager Termination Event</t>
  </si>
  <si>
    <t>(c) an insolvency event occurs in relation to the Cash Manager.</t>
  </si>
  <si>
    <t>(a) the Cash Manager defaults in the payment on the due date of any payment due and payable by it under the Cash Management Agreement and such default continues unremedied for a period of seven Business Days after the earlier of the Cash Manager becoming aware of such default and receipt by the Cash Manager of written notice from the Issuer or the Security Trustee, as the case may be, requiring the same to be remedied;</t>
  </si>
  <si>
    <t>(b) the Cash Manager defaults in the performance or observance of any of its other covenants and obligations under the Cash Management Agreement, which failure in the reasonable opinion of the Issuer (prior to the delivery of a Note Acceleration Notice) or the Security Trustee (after the delivery of a Note Acceleration Notice) is materially prejudicial to the interests of the Noteholders, and the Cash Manager does not remedy that failure within 20 Business Days after the earlier of the Cash Manager becoming aware of the failure and receipt by the Cash Manager of written notice from the Issuer or the Security Trustee requiring the Cash Manager’s non-compliance to be remedied; or</t>
  </si>
  <si>
    <t>Revolving Period Termination Event</t>
  </si>
  <si>
    <t>Event of Default</t>
  </si>
  <si>
    <t>Portfolio Eligibility Trigger</t>
  </si>
  <si>
    <t>Portfolio Eligibility Trigger means the occurrence of any one of the following events:</t>
  </si>
  <si>
    <t xml:space="preserve">(c) an unremedied breach by the Seller of any of its obligations under the Transaction Documents, which breach has (or, with the passage of time, would have) a Material Adverse Effect;
</t>
  </si>
  <si>
    <t>Original Rating (Fitch/Moody's)</t>
  </si>
  <si>
    <t>FSCS</t>
  </si>
  <si>
    <t>FSCS Limit</t>
  </si>
  <si>
    <t>LCR</t>
  </si>
  <si>
    <t>Constant Default Rate (CDR)</t>
  </si>
  <si>
    <t>Constant Prepayment Rate (CPR)</t>
  </si>
  <si>
    <t>Principal Prepayment Rate (PPR)</t>
  </si>
  <si>
    <t>Unless otherwise stated all weighted average calculations are weighted by current balance.</t>
  </si>
  <si>
    <t>Financial Services Compensation Scheme. This is the UK’s statutory compensation scheme for customers of authorised financial services firms.</t>
  </si>
  <si>
    <t>Weighted Average (WA)</t>
  </si>
  <si>
    <t>Distributed to Available Revenue Receipts</t>
  </si>
  <si>
    <t>Interest Rate Swap</t>
  </si>
  <si>
    <t>Notional</t>
  </si>
  <si>
    <t>Spread</t>
  </si>
  <si>
    <t>Collateral Posting</t>
  </si>
  <si>
    <t>Reference Rate</t>
  </si>
  <si>
    <t>All in Rate</t>
  </si>
  <si>
    <t>Leg</t>
  </si>
  <si>
    <t>Payments</t>
  </si>
  <si>
    <t>Swaps</t>
  </si>
  <si>
    <t>Date</t>
  </si>
  <si>
    <t>Page 11</t>
  </si>
  <si>
    <t>Net</t>
  </si>
  <si>
    <t>Tracker</t>
  </si>
  <si>
    <t>0 - 11</t>
  </si>
  <si>
    <t>24 - 35</t>
  </si>
  <si>
    <t>36 - 47</t>
  </si>
  <si>
    <t>48 - 59</t>
  </si>
  <si>
    <t>60 - 71</t>
  </si>
  <si>
    <t>72 - 83</t>
  </si>
  <si>
    <t>84 - 95</t>
  </si>
  <si>
    <t>96 - 107</t>
  </si>
  <si>
    <t>108 - 119</t>
  </si>
  <si>
    <t>Unknown</t>
  </si>
  <si>
    <t>Agent Bank and Principal Paying Agent</t>
  </si>
  <si>
    <t>50-70</t>
  </si>
  <si>
    <t>70-80</t>
  </si>
  <si>
    <t>80-85</t>
  </si>
  <si>
    <t>85-90</t>
  </si>
  <si>
    <t>90-95</t>
  </si>
  <si>
    <t>95-100</t>
  </si>
  <si>
    <t>12-23</t>
  </si>
  <si>
    <t>120 +</t>
  </si>
  <si>
    <t>5 to &lt;10</t>
  </si>
  <si>
    <t>10 to &lt;15</t>
  </si>
  <si>
    <t>15 to &lt;20</t>
  </si>
  <si>
    <t>20 to &lt;25</t>
  </si>
  <si>
    <t>25 to &lt;30</t>
  </si>
  <si>
    <t>0 - 49,999</t>
  </si>
  <si>
    <t>50,000 - 99,999</t>
  </si>
  <si>
    <t>100,000 - 149,999</t>
  </si>
  <si>
    <t>150,000 - 249,999</t>
  </si>
  <si>
    <t>250,000 - 349,999</t>
  </si>
  <si>
    <t>350,000+</t>
  </si>
  <si>
    <t>Property Type</t>
  </si>
  <si>
    <t>Residential (Bungalow)</t>
  </si>
  <si>
    <t>Residential (Flat/Apartment)</t>
  </si>
  <si>
    <t>Residential (House)</t>
  </si>
  <si>
    <t>Residential (Terraced)</t>
  </si>
  <si>
    <t>Fixed Rate Roll Date</t>
  </si>
  <si>
    <t>Weighted Average Original LTV of Accounts, %</t>
  </si>
  <si>
    <t>Weighted Average Current Indexed LTV of Accounts, %</t>
  </si>
  <si>
    <t>New Portfolios</t>
  </si>
  <si>
    <t>Non-Compliant LCR Loans</t>
  </si>
  <si>
    <t>Opening Total/Portfolio Purchased</t>
  </si>
  <si>
    <t>Page 4 to Page 6</t>
  </si>
  <si>
    <t>Disclaimer</t>
  </si>
  <si>
    <t>ISIN - Reg S</t>
  </si>
  <si>
    <t>Pool factor</t>
  </si>
  <si>
    <t>Last Interest Payment Date</t>
  </si>
  <si>
    <t>Note Type, Pre-Enforcement</t>
  </si>
  <si>
    <t>Note Type, Post-Enforcement</t>
  </si>
  <si>
    <t>Subordinated Note</t>
  </si>
  <si>
    <t>Liquidity Reserve Fund Balance</t>
  </si>
  <si>
    <t>Constant Prepayment Rate (CPR) - Annualised</t>
  </si>
  <si>
    <t>Weighted Average Margin</t>
  </si>
  <si>
    <t>Non-Eligible Product Switches</t>
  </si>
  <si>
    <t>Class A Principal Deficiency Ledger</t>
  </si>
  <si>
    <t>Subordinated Note Principal Deficiency Ledger</t>
  </si>
  <si>
    <t>Further Drawings made</t>
  </si>
  <si>
    <t>Start Up Expenses Reserve</t>
  </si>
  <si>
    <t>- /A3(cr)</t>
  </si>
  <si>
    <t>A/ -</t>
  </si>
  <si>
    <t>BBB+/ -</t>
  </si>
  <si>
    <t>F1/ -</t>
  </si>
  <si>
    <t>F2/ -</t>
  </si>
  <si>
    <t>Nature of Trigger</t>
  </si>
  <si>
    <t>Liquidity Coverage Ratio.</t>
  </si>
  <si>
    <t>Principal Receipts Available for Distribution</t>
  </si>
  <si>
    <t>(a) Mortgage Revenue Receipts</t>
  </si>
  <si>
    <t>The geographic analysis is prepared based on the Economic Planning Regions</t>
  </si>
  <si>
    <t>(c) Issuer Swap Agreement Receipts</t>
  </si>
  <si>
    <t>(b) Bank Account Interest, Authorised Investments Income</t>
  </si>
  <si>
    <t xml:space="preserve">(a) the Seller is required to perfect transfer of legal title to the Loans and their Related Security (i) by an order of a court of competent jurisdiction or (ii) by any regulatory authority of which the Seller is a member and with whose instructions the Seller is required to comply,
</t>
  </si>
  <si>
    <t xml:space="preserve">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t>
  </si>
  <si>
    <t>Subsequently Placed</t>
  </si>
  <si>
    <t>Privately-placed at Origination</t>
  </si>
  <si>
    <t>Retained by Originator at Origination</t>
  </si>
  <si>
    <t>Publicly-placed at Origination</t>
  </si>
  <si>
    <t>* Where an account is in the process of being sold this balance excludes transactions associated with the sale where the sale has not fully completed</t>
  </si>
  <si>
    <t>Moody's First Trigger</t>
  </si>
  <si>
    <t>Moody's Second Trigger</t>
  </si>
  <si>
    <t>Last IPD</t>
  </si>
  <si>
    <t>Previous IPD</t>
  </si>
  <si>
    <t>Monthly PPR on any calculation date means the total scheduled and unscheduled principal receipts received during the period of one month ending on that calculation date divided by the aggregate current balance of the loans comprised in the portfolio as at the immediately preceding calculation date. These are annualised using the formula: 1-((1-M)^12) where M is the monthly PPR expressed as a percentage.
Quarterly PPR - The average of the three most recent monthly annualised PPRs expressed as a percentage.
PPR Since Transaction Close - The average of all of the monthly annualised PPRs since transaction close expressed as a percentage.</t>
  </si>
  <si>
    <t>Monthly CPR on that calculation date means the total unscheduled principal receipts received during the period of one month ending on that calculation date divided by the aggregate current balance of the loans comprised in the portfolio as at the immediately preceding calculation date. Unscheduled Principal Repayments comprise payments from TSB for the repurchase of loans from the portfolio, and capital repayments and redemptions other than those received at the expected term end date of the loan. These are annualised using the formula: 1-((1-M)^12) where M is the monthly CPR expressed as a percentage.
Quarterly CPR - The average of the three most recent monthly annualised CPRs expressed as a percentage.
CPR Since Transaction Close  - The average of all of the monthly annualised CPRs since transaction close expressed as a percentage.</t>
  </si>
  <si>
    <t xml:space="preserve">Means, in relation to any loan at any date, the aggregate balance of the loan at such date (but avoiding double counting) including:
(a) the Initial Advance;
(b) any increase in the principal amount of a loan due to any further advance;
(c) capitalised expenses;
(d) capitalised interest; and
(e) all expenses charges, fees, premium or payment due and owing by the borrower which have not yet been capitalised (including accrued interest, arrears of interest, high loan-to-value fees, insurance premiums, booking fees and valuation fees),
in each case, relating to such loan less all prepayments, repayments or payments of any of the foregoing made on or prior to such date, and, in relation to the portfolio, the aggregate of the Current Balances of each loan in the portfolio.
</t>
  </si>
  <si>
    <t>The number of months since the date of origination of the mortgage loan.</t>
  </si>
  <si>
    <t>All realised losses in respect of a Loan, including any loss arising as a result of an exercise of any set-off by the relevant Borrower. Duncan Funding is only entitled to recoveries which have not been cured by Excess Spread.</t>
  </si>
  <si>
    <t>Mortgage yield is defined as the total revenue receipts generated by the mortgage assets in the period divided by the average mortgage balance for the period. Post swap yield is after taking into account receipts/ payment under the Interest Rate Swap</t>
  </si>
  <si>
    <t>Weighted Average Post-Swap Mortgage Yield</t>
  </si>
  <si>
    <t>Retirement</t>
  </si>
  <si>
    <t>Dematerialised Note Registrar</t>
  </si>
  <si>
    <t>(e) the Liquidity Reserve Fund are not fully funded to the Liquidity Reserve Fund Required Amount on an Interest Payment Date following the application of the Pre-Enforcement Revenue Priority of Payments;</t>
  </si>
  <si>
    <t>Credit Enhancement and Retention Note</t>
  </si>
  <si>
    <t>(d) Liquidity Reserve Fund Excess Amount</t>
  </si>
  <si>
    <t>(e) Credit on the Liquidity Reserve Fund Ledger</t>
  </si>
  <si>
    <t>(f) Credit on the Start-Up Loan Ledger</t>
  </si>
  <si>
    <t>(g) Start-Up Loan Agreement Tranche C Advance</t>
  </si>
  <si>
    <t>(h) Principal Receipts applied to cure Revenue Deficiency</t>
  </si>
  <si>
    <t>(j) Other Net Income of the Issuer</t>
  </si>
  <si>
    <t>£900,000 to &lt; £1,000,000</t>
  </si>
  <si>
    <t>(a) (i) Note Trustee, (ii) Security Trustee fees &amp; expenses</t>
  </si>
  <si>
    <t>(b) Paying Agent, Agent Bank, Registrar, Corporate Services fees &amp; expenses</t>
  </si>
  <si>
    <t>(c) (i) Servicer and (ii) Cash Manager fees &amp; expenses</t>
  </si>
  <si>
    <t>(f) Other Third Party payments</t>
  </si>
  <si>
    <t>Step Up/Call Date</t>
  </si>
  <si>
    <t>Issuer and Swap Collateral Account Bank</t>
  </si>
  <si>
    <t>At Issue**</t>
  </si>
  <si>
    <t>**Required Amount</t>
  </si>
  <si>
    <t xml:space="preserve">Deposit over FSCS limit </t>
  </si>
  <si>
    <t>(i) Loans and Related Security Enforcement Receipts</t>
  </si>
  <si>
    <t>Recoveries</t>
  </si>
  <si>
    <t xml:space="preserve">Excess spread - quarter </t>
  </si>
  <si>
    <t xml:space="preserve">Excess spread is the available revenue receipts after the payment of senior fees, interest on the notes, payments/receipts under the swaps and replenishment of the reserve fund. </t>
  </si>
  <si>
    <t>EH2 4LH</t>
  </si>
  <si>
    <t>All-in rate, Accrual Period</t>
  </si>
  <si>
    <t xml:space="preserve">Principal Shortfall </t>
  </si>
  <si>
    <t>Note coupon, Last Interest Payment Date</t>
  </si>
  <si>
    <t>Interest accrued up to Last Interest Payment Date</t>
  </si>
  <si>
    <t>Interest payments made at Last Interest Payment Date</t>
  </si>
  <si>
    <t xml:space="preserve">Interest Shortfall </t>
  </si>
  <si>
    <t xml:space="preserve">Page 10 </t>
  </si>
  <si>
    <t>Page 12 to Page 14</t>
  </si>
  <si>
    <t>Page 15 to Page 16</t>
  </si>
  <si>
    <t>The occurrence of a  Senior Note Event of Default and/ or Subordinated Note Event of Default</t>
  </si>
  <si>
    <t xml:space="preserve">  </t>
  </si>
  <si>
    <t>Issuer LEI code</t>
  </si>
  <si>
    <t>Note balance at the start of the reporting month</t>
  </si>
  <si>
    <t>Note balance at the end of the reporting month</t>
  </si>
  <si>
    <t>Balance*</t>
  </si>
  <si>
    <t>The FSCS compensation limit is currently £85,000</t>
  </si>
  <si>
    <t>Add Pool Additions, out of which:</t>
  </si>
  <si>
    <t xml:space="preserve">Less Portfolio Repurchases, out of which </t>
  </si>
  <si>
    <t>Add Unpaid interest</t>
  </si>
  <si>
    <t>Less Losses</t>
  </si>
  <si>
    <t>Weighted Average Loss Severity</t>
  </si>
  <si>
    <t>Variable**</t>
  </si>
  <si>
    <t>Borrower Employment Status</t>
  </si>
  <si>
    <t>Principal distributed in the reporting month</t>
  </si>
  <si>
    <t>Unemployed</t>
  </si>
  <si>
    <t>Transaction to date (£)</t>
  </si>
  <si>
    <t>n/a</t>
  </si>
  <si>
    <t xml:space="preserve">(a) the Step-Up Date;
(b) a Seller Insolvency Event;
</t>
  </si>
  <si>
    <t>&gt;100%</t>
  </si>
  <si>
    <t xml:space="preserve">Barnwood 2, Barnett Way, Gloucester, GL4 3DU </t>
  </si>
  <si>
    <t>Current</t>
  </si>
  <si>
    <t>0-1 month in arrears</t>
  </si>
  <si>
    <t>12+ months in arrears</t>
  </si>
  <si>
    <t>Amounts due from Interest Rate Swap Provider(s)</t>
  </si>
  <si>
    <t>Revenue Receipts (excl. Amounts due from Interest Rate Swap Provider(s))</t>
  </si>
  <si>
    <t>A/A1</t>
  </si>
  <si>
    <t xml:space="preserve">0 to &lt; 1 </t>
  </si>
  <si>
    <t>Weighted Average Loss Severity is calculated as period loss divided by the current loan balance, weighted by the current loan balance of loans on which losses have been realised.</t>
  </si>
  <si>
    <t>The origination channel of each account (which reflects the first loan opened on an account). Direct origination includes loans originated in branches, direct telephone sales and internet sales.</t>
  </si>
  <si>
    <t>Total Revenue Receipts Available for Distribution</t>
  </si>
  <si>
    <t>1-2 month in arrears</t>
  </si>
  <si>
    <t>2-3 month in arrears</t>
  </si>
  <si>
    <t>3-6 month in arrears</t>
  </si>
  <si>
    <t>6-9 month in arrears</t>
  </si>
  <si>
    <t>9-12 month in arrear</t>
  </si>
  <si>
    <t>East of England</t>
  </si>
  <si>
    <t>North East</t>
  </si>
  <si>
    <t>Yorkshire/Humberside</t>
  </si>
  <si>
    <t>&gt;= 120 months</t>
  </si>
  <si>
    <t>&gt;=30 years</t>
  </si>
  <si>
    <t>Discretionary</t>
  </si>
  <si>
    <t>_</t>
  </si>
  <si>
    <t>Unencumbered</t>
  </si>
  <si>
    <t>LOOKUPS FOR IR</t>
  </si>
  <si>
    <t>BANDS: GRAPHS/TREND</t>
  </si>
  <si>
    <t>RESULTS GRPAHS/TREND</t>
  </si>
  <si>
    <t>0 to &lt;1</t>
  </si>
  <si>
    <t>1 to &lt;2</t>
  </si>
  <si>
    <t>2 to &lt;3</t>
  </si>
  <si>
    <t>3 to &lt;4</t>
  </si>
  <si>
    <t>4 to &lt;5</t>
  </si>
  <si>
    <t>DO NOT OVER-WRITE UNLESS YOU ARE CHANGING IR REPORT DISCLOSURES</t>
  </si>
  <si>
    <t>LOOKUP FOR TREND</t>
  </si>
  <si>
    <t>5 to &lt;6</t>
  </si>
  <si>
    <t>6 to &lt;7</t>
  </si>
  <si>
    <t>7 to &lt;8</t>
  </si>
  <si>
    <t>8+</t>
  </si>
  <si>
    <t>Over 100</t>
  </si>
  <si>
    <t>30+</t>
  </si>
  <si>
    <t>UPDATE ---&gt;</t>
  </si>
  <si>
    <t>0-50%</t>
  </si>
  <si>
    <t>50-55%</t>
  </si>
  <si>
    <t>55-60%</t>
  </si>
  <si>
    <t>60-65%</t>
  </si>
  <si>
    <t>65-70%</t>
  </si>
  <si>
    <t>70-75%</t>
  </si>
  <si>
    <t>75-80%</t>
  </si>
  <si>
    <t>80-85%</t>
  </si>
  <si>
    <t>85-90%</t>
  </si>
  <si>
    <t>90-95%</t>
  </si>
  <si>
    <t>95-100%</t>
  </si>
  <si>
    <t>0-50</t>
  </si>
  <si>
    <t>_100-105%</t>
  </si>
  <si>
    <t>_105-110%</t>
  </si>
  <si>
    <t>_110-125%</t>
  </si>
  <si>
    <t>_125%+</t>
  </si>
  <si>
    <t>_120 to &lt;150 Months</t>
  </si>
  <si>
    <t>_150 to &lt;180 Months</t>
  </si>
  <si>
    <t>_&gt;=180 Months</t>
  </si>
  <si>
    <t>0 to &lt; 2.5 years</t>
  </si>
  <si>
    <t>2.5 to &lt; 5 years</t>
  </si>
  <si>
    <t>0 to &lt;2.5</t>
  </si>
  <si>
    <t>2.5 to &lt;5</t>
  </si>
  <si>
    <t>_&lt; £5,000</t>
  </si>
  <si>
    <t>£5,000 to &lt; £10,000</t>
  </si>
  <si>
    <t>£10,000 to &lt; £25,000</t>
  </si>
  <si>
    <t>securedfunding@tsb.co.uk</t>
  </si>
  <si>
    <t>Further Advances</t>
  </si>
  <si>
    <t>* Number of accounts redeemed and balance of principal collected during the period</t>
  </si>
  <si>
    <t>Less Principal Receipts/ Redemptions*</t>
  </si>
  <si>
    <t>MONTHLY INPUT: Current month end BoE BBR --&gt;</t>
  </si>
  <si>
    <t>The Swap Provider must, within 60 calendar days, either (i) transfer its obligations in respect of the relevant Swap to an entity that is eligible to be a swap provider under the Fitch ratings criteria, (ii) obtain a guarantee or co-obligation in respect of the relevant Swap from an entity with the required Unsupported Minimum Counterparty Ratings, or an entity with the Supported Minimum Counterparty Ratings or (iii) take such other action as will maintain, or restore, the rating of the highest class of Rated Notes by Fitch. 
Whilst this process is ongoing the Swap Provider must also provide collateral within 14 calendar days or if collateral has previously been provided, continue to provide collateral.</t>
  </si>
  <si>
    <t>Whether the purpose of the initial originated loan on the mortgage was to finance the purchase of a new property, remortgage a property already owned by the borrower or release equity on an unencumbered property.</t>
  </si>
  <si>
    <t>Compounded Daily SONIA</t>
  </si>
  <si>
    <t>GBP (£)</t>
  </si>
  <si>
    <t>TSB Bank Plc</t>
  </si>
  <si>
    <t>CSC Corporate Services UK Ltd</t>
  </si>
  <si>
    <t>CSC Capital Markets UK Ltd</t>
  </si>
  <si>
    <t>A</t>
  </si>
  <si>
    <t>London</t>
  </si>
  <si>
    <t>-</t>
  </si>
  <si>
    <t>Not Rated</t>
  </si>
  <si>
    <t>GBP</t>
  </si>
  <si>
    <t>Pass-through</t>
  </si>
  <si>
    <t>Actual 365</t>
  </si>
  <si>
    <t>(f) the aggregate Current Balance of the Loans in the Portfolio which are then in arrears for 3 months or more or is greater than or equal to 3 per cent. of the aggregate Current Balance of all Loans in the Portfolio as at any Interest Payment Date.</t>
  </si>
  <si>
    <t>Repurchased  Further Advances</t>
  </si>
  <si>
    <t>.</t>
  </si>
  <si>
    <t>Period Start</t>
  </si>
  <si>
    <t>Period End</t>
  </si>
  <si>
    <t xml:space="preserve">Is this a reserve or a start up loan (I thought a reserve) ---&gt; </t>
  </si>
  <si>
    <t>Do we need this? -&gt;</t>
  </si>
  <si>
    <t>Annex 12 lookup Reference</t>
  </si>
  <si>
    <t>RR(a)</t>
  </si>
  <si>
    <t>RR(b)</t>
  </si>
  <si>
    <t>RR(c)</t>
  </si>
  <si>
    <t>RR(d)</t>
  </si>
  <si>
    <t>RR(e)</t>
  </si>
  <si>
    <t>RR(f)</t>
  </si>
  <si>
    <t>RR(g)</t>
  </si>
  <si>
    <t>RR(h)</t>
  </si>
  <si>
    <t>RR(i)</t>
  </si>
  <si>
    <t>RR(j)</t>
  </si>
  <si>
    <t>PR(a)</t>
  </si>
  <si>
    <t>PR(b)</t>
  </si>
  <si>
    <t>PR(c)</t>
  </si>
  <si>
    <t>PR(d)</t>
  </si>
  <si>
    <t>QPERR(a)</t>
  </si>
  <si>
    <t>QPERP(a)</t>
  </si>
  <si>
    <t>QPERP(b)</t>
  </si>
  <si>
    <t>QPERP(d)</t>
  </si>
  <si>
    <t>QPERP(e)</t>
  </si>
  <si>
    <t>QPERP(f)</t>
  </si>
  <si>
    <t>QPERP(g)</t>
  </si>
  <si>
    <t>QPERP(h)</t>
  </si>
  <si>
    <t>QPERP(i)</t>
  </si>
  <si>
    <t>QPERP(j)</t>
  </si>
  <si>
    <t>QPERP(k)</t>
  </si>
  <si>
    <t>QPERP(l)</t>
  </si>
  <si>
    <t>QPERP(m)</t>
  </si>
  <si>
    <t>QPERP(ci)</t>
  </si>
  <si>
    <t>QPERP(cii)</t>
  </si>
  <si>
    <t>QPERP(ciii)</t>
  </si>
  <si>
    <t>QPERP(iv)</t>
  </si>
  <si>
    <t>QPERP(r)</t>
  </si>
  <si>
    <t>QPERP(s)</t>
  </si>
  <si>
    <t>Revenue Payments</t>
  </si>
  <si>
    <t>Principal Payments</t>
  </si>
  <si>
    <t>QPEPP(ai)</t>
  </si>
  <si>
    <t>QPEPP(aii)</t>
  </si>
  <si>
    <t>QPEPP(aiii)</t>
  </si>
  <si>
    <t>QPEPP(aiv)</t>
  </si>
  <si>
    <t>QPEPP(avi)</t>
  </si>
  <si>
    <t>QPEPP(avii)</t>
  </si>
  <si>
    <t>QPEPP(avA)</t>
  </si>
  <si>
    <t>QPEPP(avB)</t>
  </si>
  <si>
    <t>QPEPP(avC)</t>
  </si>
  <si>
    <t>PP(a)</t>
  </si>
  <si>
    <t>PP(b)</t>
  </si>
  <si>
    <t>(g) Amounts due to the Interest Rate Swap Provider(s)</t>
  </si>
  <si>
    <t>(j) Amount Retained to replenish Liquidity Reserve Fund</t>
  </si>
  <si>
    <t>(l) Principal Received</t>
  </si>
  <si>
    <t>(k) Principal b/fwd from preceding IPD</t>
  </si>
  <si>
    <t>(m) Princiapl received from Related Security enforcement</t>
  </si>
  <si>
    <t>(n) Credit on the Principal Deficiency Ledger</t>
  </si>
  <si>
    <t>(o) Insurance Proceeds</t>
  </si>
  <si>
    <t>(p) Subordinated note drawing</t>
  </si>
  <si>
    <t>(q) Other amounts deemed to be Principal</t>
  </si>
  <si>
    <t xml:space="preserve">less (r) New Portfolio Purchase </t>
  </si>
  <si>
    <t>(h) Class A Notes Interest payments</t>
  </si>
  <si>
    <t>(i) Class A Notes PDL Repayment</t>
  </si>
  <si>
    <t>(k) Any Swap Excluded Termination Payment(s)</t>
  </si>
  <si>
    <t>(m) Subordinated Note Interest payments</t>
  </si>
  <si>
    <t>(o) Deferred Consideration</t>
  </si>
  <si>
    <t>(n) Start Up Loan Interest Repayment</t>
  </si>
  <si>
    <t>(l) Subordinated Note PDL Repayment</t>
  </si>
  <si>
    <t>(c) (ii) Swap Collateral Bank fees &amp; expenses</t>
  </si>
  <si>
    <t>(c) (iii) Back-Up Facilitator fees &amp; expenses</t>
  </si>
  <si>
    <t>(c) (iv) Issuer Account Bank fees &amp; expenses</t>
  </si>
  <si>
    <t>(a) Revenue Deficiency for items (a) to (h) in Revenue Priority of Payments</t>
  </si>
  <si>
    <t>(b) Credit to the New Portfolio Purchase Price Ledger</t>
  </si>
  <si>
    <t>(c) Amounts on Principal Ledger</t>
  </si>
  <si>
    <t>(d) Pay Class A Noteholders</t>
  </si>
  <si>
    <t>Principal Ledger</t>
  </si>
  <si>
    <t>Start-Up Loan Ledger</t>
  </si>
  <si>
    <t>Subordinated Loan Ledger</t>
  </si>
  <si>
    <t>Principal Ledger b/f</t>
  </si>
  <si>
    <t>Credit to Principal Ledger from Available Principal Receipts</t>
  </si>
  <si>
    <t>Principal Ledger c/f</t>
  </si>
  <si>
    <t>Distributed to Available Principal Receipts</t>
  </si>
  <si>
    <t>Katherine.Sinclair@tsb.co.uk</t>
  </si>
  <si>
    <t>Katherine Sinclair</t>
  </si>
  <si>
    <t>&gt;=8.0%</t>
  </si>
  <si>
    <t>Duncan Funding 2024 PLC</t>
  </si>
  <si>
    <t>&gt;2033</t>
  </si>
  <si>
    <t>* Weighted Average and Average balances are reported as of the first reporting period end (May-24)</t>
  </si>
  <si>
    <t>XS2793346391</t>
  </si>
  <si>
    <t>AAA(sf) / Aaa(sf)</t>
  </si>
  <si>
    <t>Controlled Amort</t>
  </si>
  <si>
    <t xml:space="preserve">TSB Bank, in its capacity as originator, will retain, on an on-going basis, a material net economic interest in the transaction of not less than 5 per cent., in accordance with Article 405 of Regulation (EU) No. 575/2013 (the Capital Requirements Regulation or CRR), Article 17 of the Alternative Investment Fund Managers Directive (the AIFMD), Article 51 of Regulation (EU) No. 231/2013 (the AIFM Regulation) and Article 254 of Regulation (EU) 2015/35 (the Solvency II Regulation) (which in each case does not take into account any corresponding national measures) (together, the EU Risk Retention Requirements).  Such interest is comprised of the Retention Note. Any change to the manner in which such interest is held may only be made in accordance with the applicable laws and regulations and will be notified to investors.
</t>
  </si>
  <si>
    <t>TSB Bank, in its capacity as sponsor (or a majority-owned affiliate of TSB Bank, as sponsor), is required under Section 15G of the Exchange Act (the U.S. Credit Risk Retention Requirements) to acquire and retain an economic interest in the credit risk of the interests created by the Issuer on the Closing Date in an amount of, in the case of vertical risk retention, not less than 5 per cent. TSB Bank intends to satisfy the U.S. Credit Risk Retention Requirements by acquiring and retaining an eligible vertical interest (the EVI) in the form of a single vertical security equal to a minimum of 5 per cent. of the aggregate Principal Amount Outstanding of each Class of Notes issued by the Issuer (other than the EVI). The single vertical security is in the form of the Retention Note.</t>
  </si>
  <si>
    <t xml:space="preserve">Issuer Account Bank and Custodian </t>
  </si>
  <si>
    <t>The Bank of New York Mellon, London Branch</t>
  </si>
  <si>
    <t xml:space="preserve">The Issuer and the Issuer Account Bank and/or or the Custodian, as applicable shall use all reasonable endeavours to, within 60 calendar days following the first day on which such downgrade occurred, either:	</t>
  </si>
  <si>
    <t>(i) close the relevant Bank Accounts (as applicable) held with the Issuer Account Bank and/or Custodian, and open replacement accounts with a financial institution (ii) 	obtain a guarantee of the obligations of such Issuer Account Bank or the Custodian, as applicable, under this Agreement from a financial institution having all of the Account Bank Required Ratings; or (iii) take such other reasonable actions as may be required to ensure that the then current rating of the Class A Notes are not adversely affected by the Issuer Account Bank or the Custodian, as applicable, ceasing to have all of the Account Bank Required Ratings; or (iv) take such other reasonable actions as the Rating Agencies may agree will not result in any of the Rating Agencies downgrading the current rating assigned to the Class A Notes or withdrawing, qualifying or putting such current rating assigned to any Class or Classes of Debt on a negative outlook .         Provided that, in the cases of each of (i) to (iv) (inclusive) above, the Rating Agencies confirm that the then current rating of the Class A Notes would not be adversely affected thereby.</t>
  </si>
  <si>
    <t>Interest Rate Swap Providers</t>
  </si>
  <si>
    <t>If at least 30 business days have elapsed since the last time the Swap Provider had the required rating, the Swap Provider must, if required, post collateral and may either (i) transfer its rights and obligations under the relevant Swap Agreement to an appropriately rated replacement third party, or (ii) procure a guarantee from an appropriately rated third party. 
A failure by the Swap Provider to take such steps will, in certain circumstances, allow the Issuer to terminate the relevant Swap Agreement.</t>
  </si>
  <si>
    <t>- /Baa1(cr)</t>
  </si>
  <si>
    <t xml:space="preserve">If a Swap Provider does not have the required rating, the Swap Provider must, within 30 business days, either (i) transfer its rights and obligations under the relevant Swap Agreement to an appropriately rated replacement third party, or (ii) procure a guarantee from an appropriately rated third party. </t>
  </si>
  <si>
    <t xml:space="preserve">The Swap Provider must provide collateral within 14 calendar days unless, it either (i) transfers its obligations in respect of the relevant Swap to an entity that is eligible to be a swap provider under the Fitch ratings criteria, (ii) obtains a guarantee or co-obligation in respect of the relevant Swap from an entity with the required Unsupported Minimum Counterparty Ratings, or (iii) takes such other action as will maintain, or restore, the rating of the highest class of Rated Notes by Fitch, within 60 days. </t>
  </si>
  <si>
    <t>p. 98 / 99</t>
  </si>
  <si>
    <t xml:space="preserve">(d) the security under the Deed of Charge or any material part of that security is, in the opinion of the Security Trustee, in jeopardy and the Security Trustee is required by the Note Trustee, on behalf of the Noteholders so long as any Notes are outstanding, or the other Secured Creditors if no Notes are then outstanding, to take action to reduce that jeopardy,
</t>
  </si>
  <si>
    <t>(e) a Seller Insolvency Event, or</t>
  </si>
  <si>
    <t>(f) the Seller is in breach of its obligations under the Mortgage Sale Agreement, but only if such breach, where capable of remedy, is not remedied to the reasonable satisfaction of (prior to the delivery of a Note Acceleration Notice) the Issuer or (after the (f) delivery of a Note Acceleration Notice) the Security Trustee (acting in accordance with the Deed of Charge) within 90 calendar days</t>
  </si>
  <si>
    <t>p.100</t>
  </si>
  <si>
    <t>(a) Following the occurrence of a Servicer Termination Event, the Issuer may terminate the appointment of the Servicer under the Servicing Agreement and transfer servicing to a replacement servicer.
(b) The Servicer may also resign its appointment on no less than 12 months’ written notice to, among others, the Issuer and the Security Trustee with a copy being sent to the Rating Agencies provided that (i) the Issuer and the Security Trustee consent to such termination, (ii) a replacement servicer qualified to act as such under the FSMA and the CCA and with a management team with experience of servicing residential mortgages in the United Kingdom has been appointed and enters into a servicing agreement with the Issuer on substantially the same terms as the Servicing Agreement, and (iii) the resignation has no adverse effect on the then current ratings of the Class A Notes unless the Noteholders agree otherwise by Extraordinary Resolution.</t>
  </si>
  <si>
    <t>p.101</t>
  </si>
  <si>
    <t>(a) Following the occurrence of a Cash Manager Termination Event, the Issuer or the Security Trustee may terminate the appointment of the Cash Manager under the Cash Management Agreement and transfer cash management services to a replacement cash manager.
(b) The Cash Manager may also resign its appointment on no less than 12 months’ written notice to, among others, the Issuer, the Seller and the Security Trustee provided that (i) the Security Trustee provides prior written approval, (ii) a replacement Cash Manager with cash management experience has been appointed and enters into a cash management agreement with the Issuer on substantially the same terms as the Cash Management Agreement, and (iii) the resignation has no adverse effect on the then current ratings of the Class A Notes unless the Controlling Class otherwise directs.</t>
  </si>
  <si>
    <t>The occurrence of: (i) an Event of Default; (ii) a Portfolio Eligibility Trigger; or (iii) the occurrence of a Principal Ledger Threshold Event.</t>
  </si>
  <si>
    <t>p.101 / 102</t>
  </si>
  <si>
    <t>Available Principal Receipts will be applied in accordance with the following priority of payments on an Interest Payment Date:
(a) first, in or towards repayment of the principal amounts outstanding on the Class A Notes until the Principal Amount Outstanding on the Class A Notes has been reduced to zero;
(b) second, in or towards repayment of the principal amounts outstanding on the Subordinated Note until the Principal Amount Outstanding on the Subordinated Note has been reduced to zero; and
(c) third, to pay any Deferred Consideration in accordance with the Mortgage Sale Agreement in respect of the Loans sold to the Issuer from time to time to the Seller.</t>
  </si>
  <si>
    <t>p.28</t>
  </si>
  <si>
    <t>p.39</t>
  </si>
  <si>
    <t>(d) following the application of the Pre-Enforcement Revenue Priority of Payments on an Interest Payment Date, the balance recorded to the Subordinated Note Principal Deficiency Ledger is in excess of 10 per cent. of the aggregate Principal Amount Outstanding of all Notes as at that Interest Payment Date;</t>
  </si>
  <si>
    <t>Principal Ledger Threshold Event</t>
  </si>
  <si>
    <t>Principal Ledger Threshold Event occurs when amounts standing to the credit of the Principal Ledger (excluding any New Portfolio Purchase Price amounts payable by the Issuer) prior to the application of the Pre-Enforcement Principal Priority of Payments exceed the Principal Ledger Maximum Amount both on a relevant Interest Payment Date and on the immediately preceding Interest Payment Date.</t>
  </si>
  <si>
    <t>Indexation is applied on a regional basis to property valuations on a quarterly basis in January, April, July and October of each year using the Halifax House Price Index published by Markit Group Limited, using their original methodology.</t>
  </si>
  <si>
    <t>23rd May 2024 - 31st May 2024</t>
  </si>
  <si>
    <t>23rd May 2024 - 21st October 2024</t>
  </si>
  <si>
    <t>Duncan Funding 2024-1 Plc</t>
  </si>
  <si>
    <t>635400PGAEKS4EJD2S26</t>
  </si>
  <si>
    <t>Interest Rate Provider</t>
  </si>
  <si>
    <t>Back-up Interest Rate Provider</t>
  </si>
  <si>
    <t>Lloyds Bank Corporate Markets plc</t>
  </si>
  <si>
    <t>Back-Up Servicing Facilitator</t>
  </si>
  <si>
    <t>Citigroup Global Markets Limited</t>
  </si>
  <si>
    <t>Lead Managers</t>
  </si>
  <si>
    <t>Subordinated Noteholder</t>
  </si>
  <si>
    <t xml:space="preserve">This document should not be distributed to any U.S. Persons (as such term is defined in Regulation S under the U.S. Securities Act) or to any person or address in the U.S. other then to Qualified Institutional Buyers
</t>
  </si>
  <si>
    <r>
      <t xml:space="preserve">The notes were awarded a quality label by the Prime Collateralised Securities initiative (PCS) on 27 May 2016. For further information on PCS and the label see </t>
    </r>
    <r>
      <rPr>
        <u/>
        <sz val="11"/>
        <rFont val="Helvetica"/>
      </rPr>
      <t>www.pcsmarket.org</t>
    </r>
    <r>
      <rPr>
        <sz val="11"/>
        <rFont val="Helvetica"/>
      </rPr>
      <t xml:space="preserve">. As a condition of being awarded the label, TSB Bank plc has agreed to make the following disclosures. 
</t>
    </r>
  </si>
  <si>
    <r>
      <rPr>
        <b/>
        <sz val="11"/>
        <color theme="1"/>
        <rFont val="Helvetica"/>
      </rPr>
      <t>PCS Disclosure</t>
    </r>
    <r>
      <rPr>
        <sz val="11"/>
        <color theme="1"/>
        <rFont val="Helvetica"/>
      </rPr>
      <t xml:space="preserve">
In relation to the representations warranties and undertakings required pursuant to item 1 (d) (viii) of the PCS Rulebook please refer to the Originator’s Certificate and Prospectus.
The information and documents required by PCS Eligibility Criteria 3(b)(vii)(A) and disclosed in “Listing and General Information”, paragraph 9, page 276 of the Prospectus shall be made available until the date the last note is redeemed in full. The transaction documents are also available at </t>
    </r>
    <r>
      <rPr>
        <u/>
        <sz val="11"/>
        <color theme="1"/>
        <rFont val="Helvetica"/>
      </rPr>
      <t>https://boeportal.co.uk/GlobalPortal/Account/Login.aspx</t>
    </r>
    <r>
      <rPr>
        <sz val="11"/>
        <color theme="1"/>
        <rFont val="Helvetica"/>
      </rPr>
      <t>. Loan level data relating to the pool is also available at the aforementioned website and is updated on a quarterly basis. Such information will remain available until the date the last note is redeemed in full.</t>
    </r>
  </si>
  <si>
    <t>At the date of the issuance of the notes, a cash flow model for the transaction was made available on the third-party, proprietary services offered by Intex and ABSnet. TSB Bank plc has not endorsed and does not accept any responsibility for such third-party models. The liability only cash flow model required by the Bank of England Market Notice dated 30 November 2010 is available at https://boeportal.co.uk/GlobalPortal/Account/Login.aspx. At least one such cash flow model will remain available until the date the last note is redeemed in full.</t>
  </si>
  <si>
    <r>
      <rPr>
        <b/>
        <sz val="11"/>
        <rFont val="Helvetica"/>
      </rPr>
      <t xml:space="preserve">Legal Disclaimer 
</t>
    </r>
    <r>
      <rPr>
        <sz val="11"/>
        <rFont val="Helvetica"/>
      </rPr>
      <t xml:space="preserve">
</t>
    </r>
  </si>
  <si>
    <t xml:space="preserve">The following document has been prepared by TSB Bank plc. The document is provided to you for information purposes only.  The document is not intended as an offer or solicitation for the purchase or sale of any financial instrument and does not comprise a prospectus for the purposes of the EU directive 2003/71/EC and/or Part VI of the Financial Services and Markets Act 2000 of the United Kingdom or otherwise. </t>
  </si>
  <si>
    <t>This document does not constitute an offer or a solicitation with respect to any securities in the United States.  Furthermore, the Notes have not been and will not be registered under the United States Securities Act of 1933, as amended (the Securities Act) or with any securities regulatory authority of any state or other jurisdiction of the United States and may not be offered, sold or delivered within the United States or to or for the account or benefit of U.S. persons (as defined in Regulation S under the Securities Act (Regulation S) except to persons that are qualified institutional buyers within the meaning of Rule 144A (Rule 144A) under the Securities Act (QIBs), or pursuant to an exemption from, or in a transaction not subject to, the registration requirements of the Securities Act and applicable state securities laws.  Accordingly, the Notes are being offered, sold or delivered only to (i) non-U.S. persons (as defined in Regulation S under the Securities Act (Regulation S)) outside the United States in reliance on Regulation S, or (ii) QIBs in reliance on Rule 144A.</t>
  </si>
  <si>
    <t>Whilst every effort has been taken to ensure that the document is accurate, current, complete, fit for its intended purpose and compliant with the relevant United Kingdom legislation and regulations as the date of issue, TSB Bank plc does not warrant that this document is accurate, current, complete, fit for its intended purpose and compliant with the relevant United Kingdom legislation and regulations as errors might occur due to circumstances which are beyond our control.  In particular, TSB Bank plc does not warrant that any market data or prices are complete or accurate.</t>
  </si>
  <si>
    <t>Any opinions or estimates expressed in the document may be subject to change without notice and TSB Bank plc is under no obligation to update its opinions, estimates or other of its affiliates, accept any liability whatsoever for any direct or inconsequential loss arising from any use of this document or its contents.  Investors should not subscribe for any securities referred to herein except on the basis of information contained in the prospectus.</t>
  </si>
  <si>
    <t>Please remember that past performance is not necessarily a guide to future performance.  The value of instruments and the income from them can go down as well as up.  Columns stating percentage amounts may not add to 100% due to rounding.</t>
  </si>
  <si>
    <t>This document is also available for downloading in Excel and PDF format from www.tsb.co.uk/investors/debt-investors/securitisation.  In the event of any differences in the data between the Excel and PDF formats of the report, the PDF report should always be assumed to be correct.  Whilst every attempt is made to keep the format and content of the Excel report the same each month, TSB Bank plc cannot be held responsible for any changes and the implications it may have for any third parties own spreadsheet links and macros.</t>
  </si>
  <si>
    <t>(r) Other principal*</t>
  </si>
  <si>
    <t xml:space="preserve">*Day 1 Suprlus Principal Recipts </t>
  </si>
  <si>
    <t>Previous Month</t>
  </si>
  <si>
    <t>30th June 2024</t>
  </si>
  <si>
    <t>The default rate in the month is calculated as follows: 1-(1-(balance of loans that have fallen &gt;= 3 monthly payments outstanding in the month/portfolio balance at the start of the month))^12).
The annualised default rate since transaction close is calculated as the average of all of the monthly annualised CDRs since transaction close expressed as a percentage.</t>
  </si>
  <si>
    <t xml:space="preserve">Weighted Average Margin for variable rate is calculated as weighted average interest rate less Bank of England Base Rate. </t>
  </si>
  <si>
    <t>Minimum: 2.73%    Maximum: 94.32%</t>
  </si>
  <si>
    <t>Minimum: 2 years    Maximum: 39 years</t>
  </si>
  <si>
    <t>Minimum: 5.81%    Maximum: 95%</t>
  </si>
  <si>
    <t>Minimum: £10953      Maximum: £987,932</t>
  </si>
  <si>
    <t>Minimum: 1 months    Maximum: 266 months</t>
  </si>
  <si>
    <t>May 2024</t>
  </si>
  <si>
    <t>N/A</t>
  </si>
  <si>
    <t>22nd October 2024</t>
  </si>
  <si>
    <t>Banco de Sabadell, S.A. / Merrill Lynch International / BNP Paribas / Santander Corporate and Investment Banking / Citigroup Global Markets Limited</t>
  </si>
  <si>
    <t>AA-/A1</t>
  </si>
  <si>
    <t>F1+/P-1</t>
  </si>
  <si>
    <r>
      <t xml:space="preserve">TSB Bank Plc / </t>
    </r>
    <r>
      <rPr>
        <sz val="11"/>
        <color rgb="FF00B050"/>
        <rFont val="Helvetica"/>
      </rPr>
      <t>Lloyds Bank Corporate Markets plc</t>
    </r>
  </si>
  <si>
    <r>
      <t xml:space="preserve">- /A2(cr)            </t>
    </r>
    <r>
      <rPr>
        <sz val="11"/>
        <color rgb="FF00B050"/>
        <rFont val="Arial"/>
        <family val="2"/>
      </rPr>
      <t>(-/Aa3(cr))</t>
    </r>
  </si>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</sst>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164" formatCode="_(* #,##0_);_(* \(#,##0\);_(* &quot;-&quot;_);_(@_)"/>
    <numFmt numFmtId="165" formatCode="_(&quot;$&quot;* #,##0.00_);_(&quot;$&quot;* \(#,##0.00\);_(&quot;$&quot;* &quot;-&quot;??_);_(@_)"/>
    <numFmt numFmtId="166" formatCode="_(* #,##0.00_);_(* \(#,##0.00\);_(* &quot;-&quot;??_);_(@_)"/>
    <numFmt numFmtId="167" formatCode="&quot;£&quot;#,##0_);\(&quot;£&quot;#,##0\)"/>
    <numFmt numFmtId="168" formatCode="&quot;£&quot;#,##0_);[Red]\(&quot;£&quot;#,##0\)"/>
    <numFmt numFmtId="169" formatCode="&quot;£&quot;#,##0.00_);[Red]\(&quot;£&quot;#,##0.00\)"/>
    <numFmt numFmtId="170" formatCode="_(&quot;£&quot;* #,##0_);_(&quot;£&quot;* \(#,##0\);_(&quot;£&quot;* &quot;-&quot;_);_(@_)"/>
    <numFmt numFmtId="171" formatCode="_(&quot;£&quot;* #,##0.00_);_(&quot;£&quot;* \(#,##0.00\);_(&quot;£&quot;* &quot;-&quot;??_);_(@_)"/>
    <numFmt numFmtId="172" formatCode="&quot;£&quot;#,##0"/>
    <numFmt numFmtId="173" formatCode="0.0000"/>
    <numFmt numFmtId="174" formatCode="d\ mmmm\ \ yyyy"/>
    <numFmt numFmtId="175" formatCode="0.00000%"/>
    <numFmt numFmtId="176" formatCode="0.0"/>
    <numFmt numFmtId="177" formatCode="[$€-2]\ #,##0"/>
    <numFmt numFmtId="178" formatCode="0.0%"/>
    <numFmt numFmtId="179" formatCode="#,##0;\(#,##0\)"/>
    <numFmt numFmtId="180" formatCode="0.0000%"/>
    <numFmt numFmtId="181" formatCode="#,##0\ \ \ "/>
    <numFmt numFmtId="182" formatCode="[$-F800]dddd\,\ mmmm\ dd\,\ yyyy"/>
    <numFmt numFmtId="183" formatCode="#,##0\ ;\(#,##0\)"/>
    <numFmt numFmtId="184" formatCode="#,##0.0\ ;\(#,##0.0\)"/>
    <numFmt numFmtId="185" formatCode="0.00%\ ;\(0.00%\)"/>
    <numFmt numFmtId="186" formatCode="#,##0;\(#,##0.00\);"/>
    <numFmt numFmtId="187" formatCode="#,##0.00\ ;\(#,##0.00\)"/>
    <numFmt numFmtId="188" formatCode="###0_);[Red]\(###0\)"/>
    <numFmt numFmtId="189" formatCode="dd\/mm\/yy"/>
    <numFmt numFmtId="190" formatCode="_-[$€-2]* #,##0.00_-;\-[$€-2]* #,##0.00_-;_-[$€-2]* &quot;-&quot;??_-"/>
    <numFmt numFmtId="191" formatCode="0_);\(0\)"/>
    <numFmt numFmtId="192" formatCode="yyyy\-mm\-dd;@"/>
    <numFmt numFmtId="193" formatCode="_-* #,##0.00_-;\-* #,##0.00_-;_-* \-??_-;_-@_-"/>
    <numFmt numFmtId="194" formatCode="_-* #,##0_ _F_-;\-* #,##0_ _F_-;_-* &quot;-&quot;_ _F_-;_-@_-"/>
    <numFmt numFmtId="195" formatCode="_-* #,##0.00_ _F_-;\-* #,##0.00_ _F_-;_-* &quot;-&quot;??_ _F_-;_-@_-"/>
    <numFmt numFmtId="196" formatCode="#,##0,,_);\(#,##0,,\)"/>
    <numFmt numFmtId="197" formatCode="0.0,_);\(0.0,\);0.0,_)"/>
    <numFmt numFmtId="198" formatCode="_-* #,##0&quot; F&quot;_-;\-* #,##0&quot; F&quot;_-;_-* &quot;-&quot;&quot; F&quot;_-;_-@_-"/>
    <numFmt numFmtId="199" formatCode="_-* #,##0.00&quot; F&quot;_-;\-* #,##0.00&quot; F&quot;_-;_-* &quot;-&quot;??&quot; F&quot;_-;_-@_-"/>
    <numFmt numFmtId="200" formatCode="0.00_)"/>
    <numFmt numFmtId="201" formatCode="[$-409]dd/mm/yyyy"/>
    <numFmt numFmtId="202" formatCode="#,##0_);\(#,##0\);\N\i\l_)"/>
    <numFmt numFmtId="203" formatCode="0.0%\ ;\(0.0%\)"/>
    <numFmt numFmtId="204" formatCode="##,##0;\(##,##0\)"/>
    <numFmt numFmtId="205" formatCode="#,##0;[Red]\ \(#,##0\)"/>
    <numFmt numFmtId="206" formatCode="#,##0&quot;£&quot;_);[Red]\(#,##0&quot;£&quot;\)"/>
    <numFmt numFmtId="207" formatCode="&quot;Yes&quot;;[Red]&quot;No&quot;"/>
    <numFmt numFmtId="208" formatCode="0.00000"/>
    <numFmt numFmtId="209" formatCode="[&gt;0]General"/>
    <numFmt numFmtId="210" formatCode="#,##0.0;[Red]\(#,##0.0\)"/>
    <numFmt numFmtId="211" formatCode="#,##0,_);\(#,##0,\)"/>
    <numFmt numFmtId="212" formatCode="#,##0_);\(#,##0\);\-_)"/>
    <numFmt numFmtId="213" formatCode="0.0000000"/>
    <numFmt numFmtId="214" formatCode="&quot;£&quot;#,##0.00"/>
    <numFmt numFmtId="215" formatCode="&quot;£&quot;#,##0.0000000"/>
    <numFmt numFmtId="216" formatCode="dd/mm/yy;@"/>
  </numFmts>
  <fonts count="22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Helvetica"/>
      <family val="2"/>
    </font>
    <font>
      <b/>
      <sz val="12"/>
      <color indexed="48"/>
      <name val="Helvetica"/>
      <family val="2"/>
    </font>
    <font>
      <sz val="9"/>
      <name val="Arial"/>
      <family val="2"/>
    </font>
    <font>
      <sz val="8"/>
      <name val="Arial"/>
      <family val="2"/>
    </font>
    <font>
      <sz val="8"/>
      <name val="Helvetica"/>
      <family val="2"/>
    </font>
    <font>
      <sz val="10"/>
      <color indexed="10"/>
      <name val="Arial"/>
      <family val="2"/>
    </font>
    <font>
      <b/>
      <u/>
      <sz val="10"/>
      <name val="Arial"/>
      <family val="2"/>
    </font>
    <font>
      <sz val="11"/>
      <name val="Helvetica"/>
      <family val="2"/>
    </font>
    <font>
      <b/>
      <sz val="11"/>
      <name val="Helvetica"/>
      <family val="2"/>
    </font>
    <font>
      <sz val="11"/>
      <name val="Arial"/>
      <family val="2"/>
    </font>
    <font>
      <b/>
      <sz val="11"/>
      <color indexed="48"/>
      <name val="Helvetica"/>
      <family val="2"/>
    </font>
    <font>
      <b/>
      <sz val="9"/>
      <name val="Arial"/>
      <family val="2"/>
    </font>
    <font>
      <b/>
      <sz val="12"/>
      <name val="Arial"/>
      <family val="2"/>
    </font>
    <font>
      <sz val="12"/>
      <name val="Times New Roman"/>
      <family val="1"/>
    </font>
    <font>
      <b/>
      <sz val="11"/>
      <color theme="1"/>
      <name val="Calibri"/>
      <family val="2"/>
      <scheme val="minor"/>
    </font>
    <font>
      <sz val="11"/>
      <name val="Helvetica"/>
    </font>
    <font>
      <b/>
      <sz val="11"/>
      <name val="Helvetica"/>
    </font>
    <font>
      <sz val="10"/>
      <name val="Helvetica"/>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2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25"/>
      <name val="Calibri"/>
      <family val="2"/>
    </font>
    <font>
      <b/>
      <sz val="15"/>
      <color indexed="53"/>
      <name val="Calibri"/>
      <family val="2"/>
    </font>
    <font>
      <b/>
      <sz val="13"/>
      <color indexed="53"/>
      <name val="Calibri"/>
      <family val="2"/>
    </font>
    <font>
      <b/>
      <sz val="11"/>
      <color indexed="53"/>
      <name val="Calibri"/>
      <family val="2"/>
    </font>
    <font>
      <sz val="11"/>
      <color indexed="54"/>
      <name val="Calibri"/>
      <family val="2"/>
    </font>
    <font>
      <sz val="11"/>
      <color indexed="52"/>
      <name val="Calibri"/>
      <family val="2"/>
    </font>
    <font>
      <sz val="11"/>
      <color indexed="59"/>
      <name val="Calibri"/>
      <family val="2"/>
    </font>
    <font>
      <b/>
      <sz val="11"/>
      <color indexed="63"/>
      <name val="Calibri"/>
      <family val="2"/>
    </font>
    <font>
      <b/>
      <sz val="18"/>
      <color indexed="53"/>
      <name val="Cambria"/>
      <family val="2"/>
    </font>
    <font>
      <b/>
      <sz val="11"/>
      <color indexed="29"/>
      <name val="Calibri"/>
      <family val="2"/>
    </font>
    <font>
      <sz val="11"/>
      <color indexed="10"/>
      <name val="Calibri"/>
      <family val="2"/>
    </font>
    <font>
      <sz val="10"/>
      <color indexed="8"/>
      <name val="MS Sans Serif"/>
      <family val="2"/>
    </font>
    <font>
      <sz val="10"/>
      <name val="Helv"/>
    </font>
    <font>
      <sz val="10"/>
      <name val="Helv"/>
      <family val="2"/>
    </font>
    <font>
      <sz val="11"/>
      <color indexed="8"/>
      <name val="Calibri"/>
      <family val="2"/>
    </font>
    <font>
      <sz val="10"/>
      <color indexed="8"/>
      <name val="Arial"/>
      <family val="2"/>
    </font>
    <font>
      <sz val="10"/>
      <color indexed="9"/>
      <name val="Arial"/>
      <family val="2"/>
    </font>
    <font>
      <sz val="8"/>
      <color indexed="8"/>
      <name val="Arial"/>
      <family val="2"/>
    </font>
    <font>
      <sz val="10"/>
      <color indexed="20"/>
      <name val="Arial"/>
      <family val="2"/>
    </font>
    <font>
      <sz val="11"/>
      <color indexed="62"/>
      <name val="Calibri"/>
      <family val="2"/>
    </font>
    <font>
      <sz val="12"/>
      <color indexed="12"/>
      <name val="Times New Roman"/>
      <family val="1"/>
    </font>
    <font>
      <sz val="12"/>
      <name val="Tms Rmn"/>
      <charset val="162"/>
    </font>
    <font>
      <sz val="10"/>
      <name val="ITC Bookman SWA"/>
    </font>
    <font>
      <sz val="11"/>
      <color indexed="17"/>
      <name val="Calibri"/>
      <family val="2"/>
    </font>
    <font>
      <b/>
      <sz val="10"/>
      <color indexed="52"/>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0"/>
      <name val="MS Serif"/>
      <family val="1"/>
    </font>
    <font>
      <sz val="10"/>
      <color indexed="16"/>
      <name val="MS Serif"/>
      <family val="1"/>
    </font>
    <font>
      <i/>
      <sz val="10"/>
      <color indexed="23"/>
      <name val="Arial"/>
      <family val="2"/>
    </font>
    <font>
      <sz val="10"/>
      <color indexed="17"/>
      <name val="Arial"/>
      <family val="2"/>
    </font>
    <font>
      <sz val="8"/>
      <name val="Arial"/>
      <family val="2"/>
      <charset val="162"/>
    </font>
    <font>
      <sz val="8"/>
      <name val="Helv"/>
    </font>
    <font>
      <sz val="12"/>
      <name val="Arial"/>
      <family val="2"/>
    </font>
    <font>
      <b/>
      <sz val="12"/>
      <name val="Arial"/>
      <family val="2"/>
      <charset val="162"/>
    </font>
    <font>
      <b/>
      <sz val="15"/>
      <color indexed="62"/>
      <name val="Calibri"/>
      <family val="2"/>
    </font>
    <font>
      <b/>
      <sz val="15"/>
      <color indexed="56"/>
      <name val="Arial"/>
      <family val="2"/>
    </font>
    <font>
      <b/>
      <sz val="20"/>
      <name val="Arial"/>
      <family val="2"/>
    </font>
    <font>
      <b/>
      <sz val="13"/>
      <color indexed="62"/>
      <name val="Calibri"/>
      <family val="2"/>
    </font>
    <font>
      <b/>
      <sz val="13"/>
      <color indexed="56"/>
      <name val="Arial"/>
      <family val="2"/>
    </font>
    <font>
      <b/>
      <sz val="11"/>
      <color indexed="62"/>
      <name val="Calibri"/>
      <family val="2"/>
    </font>
    <font>
      <b/>
      <sz val="11"/>
      <color indexed="56"/>
      <name val="Arial"/>
      <family val="2"/>
    </font>
    <font>
      <u/>
      <sz val="12"/>
      <color indexed="12"/>
      <name val="Times New Roman"/>
      <family val="1"/>
    </font>
    <font>
      <u/>
      <sz val="11"/>
      <color indexed="12"/>
      <name val="Calibri"/>
      <family val="2"/>
    </font>
    <font>
      <sz val="12"/>
      <name val="Avant Garde"/>
    </font>
    <font>
      <sz val="10"/>
      <color indexed="62"/>
      <name val="Arial"/>
      <family val="2"/>
    </font>
    <font>
      <sz val="12"/>
      <color indexed="12"/>
      <name val="Helv"/>
    </font>
    <font>
      <sz val="10"/>
      <color indexed="14"/>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Times New Roman"/>
      <family val="1"/>
    </font>
    <font>
      <u/>
      <sz val="6.5"/>
      <color indexed="12"/>
      <name val="Arial"/>
      <family val="2"/>
    </font>
    <font>
      <sz val="11"/>
      <color indexed="53"/>
      <name val="Calibri"/>
      <family val="2"/>
    </font>
    <font>
      <sz val="10"/>
      <color indexed="52"/>
      <name val="Arial"/>
      <family val="2"/>
    </font>
    <font>
      <sz val="10"/>
      <name val="Avant Garde"/>
    </font>
    <font>
      <sz val="10"/>
      <name val="Geneva"/>
      <family val="2"/>
    </font>
    <font>
      <sz val="11"/>
      <color indexed="60"/>
      <name val="Calibri"/>
      <family val="2"/>
    </font>
    <font>
      <sz val="10"/>
      <color indexed="60"/>
      <name val="Arial"/>
      <family val="2"/>
    </font>
    <font>
      <b/>
      <i/>
      <sz val="16"/>
      <name val="Helv"/>
    </font>
    <font>
      <sz val="10"/>
      <name val="MS Sans Serif"/>
      <family val="2"/>
    </font>
    <font>
      <sz val="10"/>
      <color theme="1"/>
      <name val="Arial"/>
      <family val="2"/>
    </font>
    <font>
      <sz val="9"/>
      <name val="Comic Sans MS"/>
      <family val="4"/>
    </font>
    <font>
      <sz val="8"/>
      <color indexed="12"/>
      <name val="Times New Roman"/>
      <family val="1"/>
    </font>
    <font>
      <sz val="8"/>
      <color indexed="12"/>
      <name val="Arial"/>
      <family val="2"/>
    </font>
    <font>
      <b/>
      <sz val="11"/>
      <color indexed="8"/>
      <name val="Calibri"/>
      <family val="2"/>
    </font>
    <font>
      <b/>
      <sz val="10"/>
      <color indexed="63"/>
      <name val="Arial"/>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sz val="10"/>
      <color indexed="12"/>
      <name val="Arial"/>
      <family val="2"/>
    </font>
    <font>
      <sz val="18"/>
      <name val="Tms Rmn"/>
    </font>
    <font>
      <b/>
      <sz val="10"/>
      <name val="MS Sans Serif"/>
      <family val="2"/>
    </font>
    <font>
      <b/>
      <sz val="9"/>
      <color indexed="12"/>
      <name val="Arial"/>
      <family val="2"/>
    </font>
    <font>
      <sz val="8"/>
      <name val="Helv"/>
      <charset val="162"/>
    </font>
    <font>
      <b/>
      <sz val="10"/>
      <color indexed="18"/>
      <name val="Arial"/>
      <family val="2"/>
    </font>
    <font>
      <sz val="10"/>
      <color indexed="18"/>
      <name val="Arial"/>
      <family val="2"/>
    </font>
    <font>
      <b/>
      <sz val="10"/>
      <color indexed="18"/>
      <name val="Arial"/>
      <family val="3"/>
    </font>
    <font>
      <b/>
      <sz val="8"/>
      <color indexed="18"/>
      <name val="Arial"/>
      <family val="2"/>
    </font>
    <font>
      <b/>
      <sz val="10"/>
      <color indexed="8"/>
      <name val="Arial"/>
      <family val="2"/>
    </font>
    <font>
      <sz val="10"/>
      <color indexed="39"/>
      <name val="Arial"/>
      <family val="2"/>
    </font>
    <font>
      <b/>
      <sz val="10"/>
      <color indexed="39"/>
      <name val="Arial"/>
      <family val="2"/>
    </font>
    <font>
      <b/>
      <sz val="8"/>
      <color indexed="8"/>
      <name val="Arial"/>
      <family val="2"/>
    </font>
    <font>
      <b/>
      <sz val="12"/>
      <color indexed="8"/>
      <name val="Arial"/>
      <family val="2"/>
    </font>
    <font>
      <b/>
      <sz val="16"/>
      <color indexed="23"/>
      <name val="Arial"/>
      <family val="2"/>
    </font>
    <font>
      <b/>
      <sz val="19"/>
      <name val="Arial"/>
      <family val="2"/>
    </font>
    <font>
      <b/>
      <u val="double"/>
      <sz val="14"/>
      <name val="Times New Roman"/>
      <family val="1"/>
    </font>
    <font>
      <sz val="10"/>
      <name val="CG Times"/>
      <family val="1"/>
    </font>
    <font>
      <b/>
      <sz val="8"/>
      <color indexed="8"/>
      <name val="Helv"/>
    </font>
    <font>
      <b/>
      <sz val="8"/>
      <color indexed="8"/>
      <name val="Helv"/>
      <charset val="162"/>
    </font>
    <font>
      <b/>
      <sz val="18"/>
      <color indexed="62"/>
      <name val="Cambria"/>
      <family val="2"/>
    </font>
    <font>
      <sz val="10"/>
      <color indexed="12"/>
      <name val="MS Sans Serif"/>
      <family val="2"/>
    </font>
    <font>
      <sz val="10"/>
      <name val="Courier"/>
      <family val="3"/>
    </font>
    <font>
      <b/>
      <sz val="11"/>
      <color indexed="48"/>
      <name val="Helvetica"/>
    </font>
    <font>
      <b/>
      <sz val="12"/>
      <color indexed="8"/>
      <name val="Helvetica"/>
    </font>
    <font>
      <u/>
      <sz val="11"/>
      <color indexed="12"/>
      <name val="Helvetica"/>
    </font>
    <font>
      <sz val="11"/>
      <color theme="1"/>
      <name val="Helvetica"/>
    </font>
    <font>
      <sz val="11"/>
      <color indexed="14"/>
      <name val="Calibri"/>
      <family val="2"/>
    </font>
    <font>
      <b/>
      <sz val="20"/>
      <color theme="0"/>
      <name val="Helvetica"/>
    </font>
    <font>
      <b/>
      <sz val="24"/>
      <color theme="0"/>
      <name val="Helvetica"/>
    </font>
    <font>
      <b/>
      <sz val="11"/>
      <color theme="1"/>
      <name val="Helvetica"/>
    </font>
    <font>
      <b/>
      <sz val="11"/>
      <color theme="0"/>
      <name val="Helvetica"/>
    </font>
    <font>
      <sz val="11"/>
      <color theme="0"/>
      <name val="Helvetica"/>
    </font>
    <font>
      <sz val="11"/>
      <color theme="1"/>
      <name val="Helvetica"/>
      <family val="2"/>
    </font>
    <font>
      <b/>
      <sz val="10"/>
      <color rgb="FF0064BE"/>
      <name val="Helvetica"/>
      <family val="2"/>
    </font>
    <font>
      <b/>
      <sz val="12"/>
      <color rgb="FF0064BE"/>
      <name val="Helvetica"/>
      <family val="2"/>
    </font>
    <font>
      <sz val="10"/>
      <color rgb="FF0064BE"/>
      <name val="Helvetica"/>
      <family val="2"/>
    </font>
    <font>
      <sz val="12"/>
      <color rgb="FF0064BE"/>
      <name val="Helvetica"/>
      <family val="2"/>
    </font>
    <font>
      <sz val="11"/>
      <color rgb="FF008000"/>
      <name val="Helvetica"/>
    </font>
    <font>
      <b/>
      <sz val="11"/>
      <color indexed="48"/>
      <name val="Hervetica"/>
    </font>
    <font>
      <sz val="11"/>
      <name val="Hervetica"/>
    </font>
    <font>
      <sz val="11"/>
      <color theme="1"/>
      <name val="Hervetica"/>
    </font>
    <font>
      <b/>
      <sz val="12"/>
      <name val="Helvetica"/>
    </font>
    <font>
      <b/>
      <sz val="12"/>
      <name val="Helvetica"/>
      <family val="2"/>
    </font>
    <font>
      <sz val="11"/>
      <color rgb="FFFF0000"/>
      <name val="Helvetica"/>
    </font>
    <font>
      <b/>
      <sz val="12"/>
      <color rgb="FFFF0000"/>
      <name val="Helvetica"/>
    </font>
    <font>
      <sz val="10.5"/>
      <name val="Helvetica"/>
    </font>
    <font>
      <b/>
      <sz val="10.5"/>
      <color indexed="48"/>
      <name val="Helvetica"/>
    </font>
    <font>
      <b/>
      <sz val="10.5"/>
      <name val="Helvetica"/>
    </font>
    <font>
      <sz val="8"/>
      <name val="Helvetica"/>
    </font>
    <font>
      <sz val="9"/>
      <name val="Helvetica"/>
    </font>
    <font>
      <sz val="20"/>
      <name val="Helvetica"/>
    </font>
    <font>
      <b/>
      <sz val="11"/>
      <name val="Hervetica"/>
    </font>
    <font>
      <sz val="11"/>
      <color theme="1"/>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sz val="12"/>
      <color theme="1"/>
      <name val="Calibri"/>
      <family val="2"/>
      <scheme val="minor"/>
    </font>
    <font>
      <sz val="10"/>
      <name val="Arial"/>
      <family val="2"/>
      <charset val="1"/>
    </font>
    <font>
      <sz val="11"/>
      <color theme="1"/>
      <name val="Arial"/>
      <family val="2"/>
    </font>
    <font>
      <b/>
      <sz val="10"/>
      <color rgb="FF0070C0"/>
      <name val="Helvetica"/>
    </font>
    <font>
      <b/>
      <sz val="10"/>
      <color rgb="FFFF0000"/>
      <name val="Helvetica"/>
    </font>
    <font>
      <b/>
      <sz val="20"/>
      <color rgb="FF0070C0"/>
      <name val="Helvetica"/>
    </font>
    <font>
      <b/>
      <sz val="20"/>
      <color rgb="FFFF0000"/>
      <name val="Helvetica"/>
    </font>
    <font>
      <b/>
      <sz val="11"/>
      <color rgb="FFFF0000"/>
      <name val="Helvetica"/>
    </font>
    <font>
      <b/>
      <sz val="11"/>
      <color rgb="FF0070C0"/>
      <name val="Helvetica"/>
    </font>
    <font>
      <b/>
      <sz val="10"/>
      <color rgb="FFFF0000"/>
      <name val="Arial"/>
      <family val="2"/>
    </font>
    <font>
      <b/>
      <sz val="10"/>
      <color rgb="FF0070C0"/>
      <name val="Arial"/>
      <family val="2"/>
    </font>
    <font>
      <b/>
      <u/>
      <sz val="10"/>
      <color rgb="FFFF0000"/>
      <name val="Helvetica"/>
    </font>
    <font>
      <u/>
      <sz val="11"/>
      <color indexed="12"/>
      <name val="Arial"/>
      <family val="2"/>
    </font>
    <font>
      <sz val="10.5"/>
      <color rgb="FFFF0000"/>
      <name val="Helvetica"/>
    </font>
    <font>
      <sz val="8.5"/>
      <name val="Helvetica"/>
    </font>
    <font>
      <sz val="11"/>
      <color indexed="8"/>
      <name val="Calibri"/>
      <family val="2"/>
      <scheme val="minor"/>
    </font>
    <font>
      <sz val="11"/>
      <color rgb="FFFF0000"/>
      <name val="Arial"/>
      <family val="2"/>
    </font>
    <font>
      <u/>
      <sz val="11"/>
      <name val="Helvetica"/>
    </font>
    <font>
      <u/>
      <sz val="11"/>
      <color theme="1"/>
      <name val="Helvetica"/>
    </font>
    <font>
      <sz val="10"/>
      <name val="Arial"/>
      <family val="2"/>
    </font>
    <font>
      <sz val="11"/>
      <color rgb="FF00B050"/>
      <name val="Helvetica"/>
    </font>
    <font>
      <sz val="11"/>
      <color rgb="FF00B050"/>
      <name val="Arial"/>
      <family val="2"/>
    </font>
  </fonts>
  <fills count="115">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45"/>
        <bgColor indexed="64"/>
      </patternFill>
    </fill>
    <fill>
      <patternFill patternType="solid">
        <fgColor indexed="53"/>
        <bgColor indexed="64"/>
      </patternFill>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17"/>
      </patternFill>
    </fill>
    <fill>
      <patternFill patternType="solid">
        <fgColor indexed="44"/>
      </patternFill>
    </fill>
    <fill>
      <patternFill patternType="solid">
        <fgColor indexed="49"/>
      </patternFill>
    </fill>
    <fill>
      <patternFill patternType="solid">
        <fgColor indexed="27"/>
      </patternFill>
    </fill>
    <fill>
      <patternFill patternType="solid">
        <fgColor indexed="28"/>
      </patternFill>
    </fill>
    <fill>
      <patternFill patternType="solid">
        <fgColor indexed="53"/>
      </patternFill>
    </fill>
    <fill>
      <patternFill patternType="solid">
        <fgColor indexed="57"/>
      </patternFill>
    </fill>
    <fill>
      <patternFill patternType="solid">
        <fgColor indexed="62"/>
      </patternFill>
    </fill>
    <fill>
      <patternFill patternType="solid">
        <fgColor indexed="52"/>
      </patternFill>
    </fill>
    <fill>
      <patternFill patternType="solid">
        <fgColor indexed="45"/>
      </patternFill>
    </fill>
    <fill>
      <patternFill patternType="solid">
        <fgColor indexed="42"/>
      </patternFill>
    </fill>
    <fill>
      <patternFill patternType="solid">
        <fgColor indexed="31"/>
      </patternFill>
    </fill>
    <fill>
      <patternFill patternType="solid">
        <fgColor indexed="46"/>
      </patternFill>
    </fill>
    <fill>
      <patternFill patternType="solid">
        <fgColor indexed="29"/>
      </patternFill>
    </fill>
    <fill>
      <patternFill patternType="solid">
        <fgColor indexed="26"/>
      </patternFill>
    </fill>
    <fill>
      <patternFill patternType="solid">
        <fgColor indexed="35"/>
      </patternFill>
    </fill>
    <fill>
      <patternFill patternType="solid">
        <fgColor indexed="11"/>
      </patternFill>
    </fill>
    <fill>
      <patternFill patternType="solid">
        <fgColor indexed="51"/>
      </patternFill>
    </fill>
    <fill>
      <patternFill patternType="solid">
        <fgColor indexed="55"/>
      </patternFill>
    </fill>
    <fill>
      <patternFill patternType="solid">
        <fgColor indexed="30"/>
      </patternFill>
    </fill>
    <fill>
      <patternFill patternType="solid">
        <fgColor indexed="36"/>
      </patternFill>
    </fill>
    <fill>
      <patternFill patternType="solid">
        <fgColor indexed="10"/>
      </patternFill>
    </fill>
    <fill>
      <patternFill patternType="solid">
        <fgColor indexed="54"/>
      </patternFill>
    </fill>
    <fill>
      <patternFill patternType="gray0625"/>
    </fill>
    <fill>
      <patternFill patternType="solid">
        <fgColor indexed="65"/>
        <bgColor indexed="64"/>
      </patternFill>
    </fill>
    <fill>
      <patternFill patternType="solid">
        <fgColor indexed="23"/>
      </patternFill>
    </fill>
    <fill>
      <patternFill patternType="solid">
        <fgColor indexed="50"/>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13"/>
      </patternFill>
    </fill>
    <fill>
      <patternFill patternType="mediumGray">
        <fgColor indexed="22"/>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54"/>
      </patternFill>
    </fill>
    <fill>
      <patternFill patternType="solid">
        <fgColor indexed="35"/>
        <bgColor indexed="64"/>
      </patternFill>
    </fill>
    <fill>
      <patternFill patternType="solid">
        <fgColor indexed="54"/>
        <bgColor indexed="41"/>
      </patternFill>
    </fill>
    <fill>
      <patternFill patternType="solid">
        <fgColor indexed="54"/>
        <bgColor indexed="64"/>
      </patternFill>
    </fill>
    <fill>
      <patternFill patternType="solid">
        <fgColor indexed="40"/>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mediumGray">
        <fgColor indexed="45"/>
        <bgColor indexed="9"/>
      </patternFill>
    </fill>
    <fill>
      <patternFill patternType="lightGray">
        <fgColor indexed="45"/>
        <bgColor indexed="9"/>
      </patternFill>
    </fill>
    <fill>
      <patternFill patternType="solid">
        <fgColor indexed="13"/>
        <bgColor indexed="13"/>
      </patternFill>
    </fill>
    <fill>
      <patternFill patternType="solid">
        <fgColor rgb="FF0064BE"/>
        <bgColor indexed="64"/>
      </patternFill>
    </fill>
    <fill>
      <patternFill patternType="solid">
        <fgColor rgb="FF34B6E5"/>
        <bgColor indexed="64"/>
      </patternFill>
    </fill>
    <fill>
      <patternFill patternType="solid">
        <fgColor indexed="19"/>
      </patternFill>
    </fill>
    <fill>
      <patternFill patternType="solid">
        <fgColor rgb="FFFFFF00"/>
        <bgColor indexed="64"/>
      </patternFill>
    </fill>
    <fill>
      <patternFill patternType="solid">
        <fgColor theme="0" tint="-0.14999847407452621"/>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000000"/>
      </patternFill>
    </fill>
  </fills>
  <borders count="76">
    <border>
      <left/>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3"/>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8"/>
      </left>
      <right style="thin">
        <color indexed="28"/>
      </right>
      <top style="thin">
        <color indexed="28"/>
      </top>
      <bottom style="thin">
        <color indexed="28"/>
      </bottom>
      <diagonal/>
    </border>
    <border>
      <left style="thin">
        <color indexed="63"/>
      </left>
      <right style="thin">
        <color indexed="63"/>
      </right>
      <top style="thin">
        <color indexed="63"/>
      </top>
      <bottom style="thin">
        <color indexed="63"/>
      </bottom>
      <diagonal/>
    </border>
    <border>
      <left/>
      <right/>
      <top style="thin">
        <color indexed="53"/>
      </top>
      <bottom style="double">
        <color indexed="53"/>
      </bottom>
      <diagonal/>
    </border>
    <border>
      <left/>
      <right/>
      <top/>
      <bottom style="thick">
        <color indexed="62"/>
      </bottom>
      <diagonal/>
    </border>
    <border>
      <left/>
      <right/>
      <top/>
      <bottom style="medium">
        <color indexed="30"/>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medium">
        <color indexed="0"/>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4"/>
      </top>
      <bottom style="double">
        <color indexed="64"/>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medium">
        <color rgb="FF0064BE"/>
      </left>
      <right/>
      <top style="medium">
        <color rgb="FF0064BE"/>
      </top>
      <bottom/>
      <diagonal/>
    </border>
    <border>
      <left/>
      <right/>
      <top style="medium">
        <color rgb="FF0064BE"/>
      </top>
      <bottom/>
      <diagonal/>
    </border>
    <border>
      <left/>
      <right style="medium">
        <color rgb="FF0064BE"/>
      </right>
      <top style="medium">
        <color rgb="FF0064BE"/>
      </top>
      <bottom/>
      <diagonal/>
    </border>
    <border>
      <left style="medium">
        <color rgb="FF0064BE"/>
      </left>
      <right/>
      <top/>
      <bottom/>
      <diagonal/>
    </border>
    <border>
      <left/>
      <right style="medium">
        <color rgb="FF0064BE"/>
      </right>
      <top/>
      <bottom/>
      <diagonal/>
    </border>
    <border>
      <left style="medium">
        <color rgb="FF0064BE"/>
      </left>
      <right/>
      <top/>
      <bottom style="medium">
        <color rgb="FF0064BE"/>
      </bottom>
      <diagonal/>
    </border>
    <border>
      <left/>
      <right/>
      <top/>
      <bottom style="medium">
        <color rgb="FF0064BE"/>
      </bottom>
      <diagonal/>
    </border>
    <border>
      <left/>
      <right style="medium">
        <color rgb="FF0064BE"/>
      </right>
      <top/>
      <bottom style="medium">
        <color rgb="FF0064BE"/>
      </bottom>
      <diagonal/>
    </border>
    <border>
      <left/>
      <right/>
      <top/>
      <bottom style="thin">
        <color rgb="FF0064BE"/>
      </bottom>
      <diagonal/>
    </border>
    <border>
      <left/>
      <right style="thin">
        <color rgb="FF0064BE"/>
      </right>
      <top style="thin">
        <color rgb="FF0064BE"/>
      </top>
      <bottom/>
      <diagonal/>
    </border>
    <border>
      <left/>
      <right/>
      <top style="thin">
        <color rgb="FF0064BE"/>
      </top>
      <bottom/>
      <diagonal/>
    </border>
    <border>
      <left/>
      <right style="thin">
        <color rgb="FF0064BE"/>
      </right>
      <top/>
      <bottom/>
      <diagonal/>
    </border>
    <border>
      <left/>
      <right/>
      <top style="thin">
        <color rgb="FF0064BE"/>
      </top>
      <bottom style="double">
        <color rgb="FF0064BE"/>
      </bottom>
      <diagonal/>
    </border>
    <border>
      <left/>
      <right style="thin">
        <color rgb="FF0064BE"/>
      </right>
      <top/>
      <bottom style="thin">
        <color rgb="FF0064BE"/>
      </bottom>
      <diagonal/>
    </border>
    <border>
      <left style="thin">
        <color rgb="FF0064BE"/>
      </left>
      <right/>
      <top/>
      <bottom style="thin">
        <color rgb="FF0064BE"/>
      </bottom>
      <diagonal/>
    </border>
    <border>
      <left/>
      <right/>
      <top style="thin">
        <color rgb="FF0064BE"/>
      </top>
      <bottom style="thin">
        <color rgb="FF0064BE"/>
      </bottom>
      <diagonal/>
    </border>
    <border>
      <left/>
      <right style="thin">
        <color rgb="FF0064BE"/>
      </right>
      <top style="thin">
        <color rgb="FF0064BE"/>
      </top>
      <bottom style="thin">
        <color rgb="FF0064BE"/>
      </bottom>
      <diagonal/>
    </border>
    <border>
      <left style="thin">
        <color rgb="FF0064BE"/>
      </left>
      <right/>
      <top style="thin">
        <color rgb="FF0064BE"/>
      </top>
      <bottom style="thin">
        <color rgb="FF0064BE"/>
      </bottom>
      <diagonal/>
    </border>
    <border>
      <left/>
      <right style="thin">
        <color rgb="FF0064BE"/>
      </right>
      <top style="thin">
        <color rgb="FF0064BE"/>
      </top>
      <bottom style="double">
        <color rgb="FF0064BE"/>
      </bottom>
      <diagonal/>
    </border>
    <border>
      <left style="thin">
        <color rgb="FF0064BE"/>
      </left>
      <right/>
      <top/>
      <bottom/>
      <diagonal/>
    </border>
    <border>
      <left style="thin">
        <color rgb="FF0064BE"/>
      </left>
      <right/>
      <top style="thin">
        <color rgb="FF0064BE"/>
      </top>
      <bottom/>
      <diagonal/>
    </border>
    <border>
      <left style="thin">
        <color rgb="FF0064BE"/>
      </left>
      <right style="thin">
        <color rgb="FF0064BE"/>
      </right>
      <top style="thin">
        <color rgb="FF0064BE"/>
      </top>
      <bottom/>
      <diagonal/>
    </border>
    <border>
      <left style="thin">
        <color rgb="FF0064BE"/>
      </left>
      <right style="thin">
        <color rgb="FF0064BE"/>
      </right>
      <top/>
      <bottom/>
      <diagonal/>
    </border>
    <border>
      <left style="thin">
        <color rgb="FF0064BE"/>
      </left>
      <right style="thin">
        <color rgb="FF0064BE"/>
      </right>
      <top/>
      <bottom style="thin">
        <color rgb="FF0064BE"/>
      </bottom>
      <diagonal/>
    </border>
    <border>
      <left style="thin">
        <color rgb="FF808080"/>
      </left>
      <right style="thin">
        <color rgb="FF808080"/>
      </right>
      <top style="thin">
        <color rgb="FF808080"/>
      </top>
      <bottom style="thin">
        <color rgb="FF808080"/>
      </bottom>
      <diagonal/>
    </border>
  </borders>
  <cellStyleXfs count="58533">
    <xf numFmtId="0" fontId="0" fillId="0" borderId="0"/>
    <xf numFmtId="166" fontId="21" fillId="0" borderId="0" applyFont="0" applyFill="0" applyBorder="0" applyAlignment="0" applyProtection="0"/>
    <xf numFmtId="0" fontId="23" fillId="0" borderId="0" applyNumberFormat="0" applyFill="0" applyBorder="0" applyAlignment="0" applyProtection="0">
      <alignment vertical="top"/>
      <protection locked="0"/>
    </xf>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166" fontId="21" fillId="0" borderId="0" applyFont="0" applyFill="0" applyBorder="0" applyAlignment="0" applyProtection="0"/>
    <xf numFmtId="171" fontId="21" fillId="0" borderId="0" applyFont="0" applyFill="0" applyBorder="0" applyAlignment="0" applyProtection="0"/>
    <xf numFmtId="0" fontId="20" fillId="0" borderId="0"/>
    <xf numFmtId="0" fontId="19"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6" borderId="0" applyNumberFormat="0" applyBorder="0" applyAlignment="0" applyProtection="0"/>
    <xf numFmtId="0" fontId="57" fillId="49"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50" borderId="0" applyNumberFormat="0" applyBorder="0" applyAlignment="0" applyProtection="0"/>
    <xf numFmtId="0" fontId="57" fillId="52" borderId="0" applyNumberFormat="0" applyBorder="0" applyAlignment="0" applyProtection="0"/>
    <xf numFmtId="0" fontId="57" fillId="47" borderId="0" applyNumberFormat="0" applyBorder="0" applyAlignment="0" applyProtection="0"/>
    <xf numFmtId="0" fontId="58" fillId="53" borderId="0" applyNumberFormat="0" applyBorder="0" applyAlignment="0" applyProtection="0"/>
    <xf numFmtId="0" fontId="58" fillId="54" borderId="0" applyNumberFormat="0" applyBorder="0" applyAlignment="0" applyProtection="0"/>
    <xf numFmtId="0" fontId="58" fillId="48" borderId="0" applyNumberFormat="0" applyBorder="0" applyAlignment="0" applyProtection="0"/>
    <xf numFmtId="0" fontId="58" fillId="55" borderId="0" applyNumberFormat="0" applyBorder="0" applyAlignment="0" applyProtection="0"/>
    <xf numFmtId="0" fontId="58" fillId="53" borderId="0" applyNumberFormat="0" applyBorder="0" applyAlignment="0" applyProtection="0"/>
    <xf numFmtId="0" fontId="58" fillId="47" borderId="0" applyNumberFormat="0" applyBorder="0" applyAlignment="0" applyProtection="0"/>
    <xf numFmtId="0" fontId="58" fillId="56"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3" borderId="0" applyNumberFormat="0" applyBorder="0" applyAlignment="0" applyProtection="0"/>
    <xf numFmtId="0" fontId="58" fillId="59" borderId="0" applyNumberFormat="0" applyBorder="0" applyAlignment="0" applyProtection="0"/>
    <xf numFmtId="0" fontId="59" fillId="60" borderId="0" applyNumberFormat="0" applyBorder="0" applyAlignment="0" applyProtection="0"/>
    <xf numFmtId="0" fontId="60" fillId="46" borderId="23" applyNumberFormat="0" applyAlignment="0" applyProtection="0"/>
    <xf numFmtId="0" fontId="61" fillId="55" borderId="24" applyNumberFormat="0" applyAlignment="0" applyProtection="0"/>
    <xf numFmtId="166" fontId="27" fillId="0" borderId="0" applyFont="0" applyFill="0" applyBorder="0" applyAlignment="0" applyProtection="0"/>
    <xf numFmtId="0" fontId="62" fillId="0" borderId="0" applyNumberFormat="0" applyFill="0" applyBorder="0" applyAlignment="0" applyProtection="0"/>
    <xf numFmtId="0" fontId="63" fillId="61" borderId="0" applyNumberFormat="0" applyBorder="0" applyAlignment="0" applyProtection="0"/>
    <xf numFmtId="0" fontId="64" fillId="0" borderId="25" applyNumberFormat="0" applyFill="0" applyAlignment="0" applyProtection="0"/>
    <xf numFmtId="0" fontId="65" fillId="0" borderId="26" applyNumberFormat="0" applyFill="0" applyAlignment="0" applyProtection="0"/>
    <xf numFmtId="0" fontId="66" fillId="0" borderId="27" applyNumberFormat="0" applyFill="0" applyAlignment="0" applyProtection="0"/>
    <xf numFmtId="0" fontId="66" fillId="0" borderId="0" applyNumberFormat="0" applyFill="0" applyBorder="0" applyAlignment="0" applyProtection="0"/>
    <xf numFmtId="0" fontId="67" fillId="47" borderId="23" applyNumberFormat="0" applyAlignment="0" applyProtection="0"/>
    <xf numFmtId="0" fontId="68" fillId="0" borderId="28" applyNumberFormat="0" applyFill="0" applyAlignment="0" applyProtection="0"/>
    <xf numFmtId="0" fontId="69" fillId="48" borderId="0" applyNumberFormat="0" applyBorder="0" applyAlignment="0" applyProtection="0"/>
    <xf numFmtId="0" fontId="18" fillId="0" borderId="0"/>
    <xf numFmtId="0" fontId="18" fillId="0" borderId="0"/>
    <xf numFmtId="0" fontId="27" fillId="0" borderId="0"/>
    <xf numFmtId="0" fontId="27" fillId="48" borderId="29" applyNumberFormat="0" applyFont="0" applyAlignment="0" applyProtection="0"/>
    <xf numFmtId="0" fontId="21" fillId="48" borderId="29" applyNumberFormat="0" applyFont="0" applyAlignment="0" applyProtection="0"/>
    <xf numFmtId="0" fontId="70" fillId="46" borderId="30" applyNumberFormat="0" applyAlignment="0" applyProtection="0"/>
    <xf numFmtId="9" fontId="21" fillId="0" borderId="0" applyFont="0" applyFill="0" applyBorder="0" applyAlignment="0" applyProtection="0"/>
    <xf numFmtId="0" fontId="71" fillId="0" borderId="0" applyNumberFormat="0" applyFill="0" applyBorder="0" applyAlignment="0" applyProtection="0"/>
    <xf numFmtId="0" fontId="72" fillId="0" borderId="31" applyNumberFormat="0" applyFill="0" applyAlignment="0" applyProtection="0"/>
    <xf numFmtId="0" fontId="73" fillId="0" borderId="0" applyNumberFormat="0" applyFill="0" applyBorder="0" applyAlignment="0" applyProtection="0"/>
    <xf numFmtId="0" fontId="21" fillId="0" borderId="0">
      <alignment horizontal="left" wrapText="1"/>
    </xf>
    <xf numFmtId="0" fontId="74" fillId="0" borderId="0"/>
    <xf numFmtId="181" fontId="75" fillId="0" borderId="0" applyFont="0" applyFill="0" applyBorder="0" applyAlignment="0" applyProtection="0"/>
    <xf numFmtId="17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6" fillId="0" borderId="0"/>
    <xf numFmtId="0" fontId="21" fillId="0" borderId="0"/>
    <xf numFmtId="0" fontId="21" fillId="0" borderId="0"/>
    <xf numFmtId="0" fontId="21" fillId="0" borderId="0"/>
    <xf numFmtId="0" fontId="74" fillId="0" borderId="0"/>
    <xf numFmtId="0" fontId="74" fillId="0" borderId="0"/>
    <xf numFmtId="0" fontId="21" fillId="0" borderId="0"/>
    <xf numFmtId="0" fontId="74" fillId="0" borderId="0"/>
    <xf numFmtId="0" fontId="74" fillId="0" borderId="0"/>
    <xf numFmtId="0" fontId="21" fillId="0" borderId="0"/>
    <xf numFmtId="0" fontId="21" fillId="0" borderId="0"/>
    <xf numFmtId="0" fontId="21" fillId="0" borderId="0"/>
    <xf numFmtId="0" fontId="74" fillId="0" borderId="0"/>
    <xf numFmtId="0" fontId="74" fillId="0" borderId="0"/>
    <xf numFmtId="0" fontId="74" fillId="0" borderId="0"/>
    <xf numFmtId="0" fontId="21" fillId="0" borderId="0"/>
    <xf numFmtId="0" fontId="21" fillId="0" borderId="0"/>
    <xf numFmtId="0" fontId="21" fillId="0" borderId="0"/>
    <xf numFmtId="0" fontId="21" fillId="0" borderId="0"/>
    <xf numFmtId="0" fontId="74" fillId="0" borderId="0"/>
    <xf numFmtId="0" fontId="21" fillId="0" borderId="0">
      <alignment horizontal="left" wrapText="1"/>
    </xf>
    <xf numFmtId="0" fontId="21" fillId="0" borderId="0">
      <alignment horizontal="left" wrapText="1"/>
    </xf>
    <xf numFmtId="0" fontId="21" fillId="0" borderId="0">
      <alignment horizontal="left" wrapText="1"/>
    </xf>
    <xf numFmtId="0" fontId="74" fillId="0" borderId="0"/>
    <xf numFmtId="0" fontId="74" fillId="0" borderId="0"/>
    <xf numFmtId="0" fontId="74" fillId="0" borderId="0"/>
    <xf numFmtId="0" fontId="21" fillId="0" borderId="0">
      <alignment horizontal="left" wrapText="1"/>
    </xf>
    <xf numFmtId="0" fontId="21" fillId="0" borderId="0"/>
    <xf numFmtId="0" fontId="74" fillId="0" borderId="0"/>
    <xf numFmtId="0" fontId="21" fillId="0" borderId="0"/>
    <xf numFmtId="0" fontId="21" fillId="0" borderId="0"/>
    <xf numFmtId="0" fontId="74" fillId="0" borderId="0"/>
    <xf numFmtId="0" fontId="74" fillId="0" borderId="0"/>
    <xf numFmtId="0" fontId="21" fillId="0" borderId="0"/>
    <xf numFmtId="0" fontId="74" fillId="0" borderId="0"/>
    <xf numFmtId="0" fontId="21"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4" fillId="0" borderId="0"/>
    <xf numFmtId="0" fontId="7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4" fillId="0" borderId="0"/>
    <xf numFmtId="0" fontId="74"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1" fillId="0" borderId="0"/>
    <xf numFmtId="0" fontId="76" fillId="0" borderId="0"/>
    <xf numFmtId="0" fontId="21" fillId="0" borderId="0"/>
    <xf numFmtId="0" fontId="21" fillId="0" borderId="0"/>
    <xf numFmtId="0" fontId="21" fillId="0" borderId="0"/>
    <xf numFmtId="0" fontId="21" fillId="0" borderId="0"/>
    <xf numFmtId="0" fontId="21" fillId="0" borderId="0"/>
    <xf numFmtId="0" fontId="21" fillId="0" borderId="0"/>
    <xf numFmtId="0" fontId="74" fillId="0" borderId="0"/>
    <xf numFmtId="0" fontId="75" fillId="0" borderId="0"/>
    <xf numFmtId="0" fontId="74" fillId="0" borderId="0"/>
    <xf numFmtId="0" fontId="21" fillId="0" borderId="0"/>
    <xf numFmtId="0" fontId="21" fillId="0" borderId="0"/>
    <xf numFmtId="0" fontId="21" fillId="0" borderId="0"/>
    <xf numFmtId="0" fontId="76" fillId="0" borderId="0"/>
    <xf numFmtId="0" fontId="74"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4" fillId="0" borderId="0"/>
    <xf numFmtId="0" fontId="21" fillId="0" borderId="0"/>
    <xf numFmtId="0" fontId="21" fillId="0" borderId="0"/>
    <xf numFmtId="0" fontId="75" fillId="0" borderId="0"/>
    <xf numFmtId="0" fontId="21"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7" fillId="62" borderId="0" applyNumberFormat="0" applyBorder="0" applyAlignment="0" applyProtection="0"/>
    <xf numFmtId="0" fontId="77" fillId="62" borderId="0" applyNumberFormat="0" applyBorder="0" applyAlignment="0" applyProtection="0"/>
    <xf numFmtId="182" fontId="77" fillId="62" borderId="0" applyNumberFormat="0" applyBorder="0" applyAlignment="0" applyProtection="0"/>
    <xf numFmtId="182" fontId="77" fillId="62"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82" fontId="77" fillId="60" borderId="0" applyNumberFormat="0" applyBorder="0" applyAlignment="0" applyProtection="0"/>
    <xf numFmtId="182" fontId="77" fillId="6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182" fontId="77" fillId="61" borderId="0" applyNumberFormat="0" applyBorder="0" applyAlignment="0" applyProtection="0"/>
    <xf numFmtId="182" fontId="77" fillId="61" borderId="0" applyNumberFormat="0" applyBorder="0" applyAlignment="0" applyProtection="0"/>
    <xf numFmtId="0" fontId="77" fillId="63" borderId="0" applyNumberFormat="0" applyBorder="0" applyAlignment="0" applyProtection="0"/>
    <xf numFmtId="0" fontId="77" fillId="63" borderId="0" applyNumberFormat="0" applyBorder="0" applyAlignment="0" applyProtection="0"/>
    <xf numFmtId="182" fontId="77" fillId="63" borderId="0" applyNumberFormat="0" applyBorder="0" applyAlignment="0" applyProtection="0"/>
    <xf numFmtId="182" fontId="77" fillId="63"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182" fontId="77" fillId="54" borderId="0" applyNumberFormat="0" applyBorder="0" applyAlignment="0" applyProtection="0"/>
    <xf numFmtId="182" fontId="77" fillId="54"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182" fontId="77" fillId="47" borderId="0" applyNumberFormat="0" applyBorder="0" applyAlignment="0" applyProtection="0"/>
    <xf numFmtId="182" fontId="77" fillId="47"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77" fillId="6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82" fontId="78" fillId="6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78" fillId="6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77" fillId="6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82" fontId="77" fillId="6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77" fillId="6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77" fillId="62" borderId="0" applyNumberFormat="0" applyBorder="0" applyAlignment="0" applyProtection="0"/>
    <xf numFmtId="0" fontId="18" fillId="27" borderId="0" applyNumberFormat="0" applyBorder="0" applyAlignment="0" applyProtection="0"/>
    <xf numFmtId="0" fontId="77" fillId="64"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82" fontId="78" fillId="60" borderId="0" applyNumberFormat="0" applyBorder="0" applyAlignment="0" applyProtection="0"/>
    <xf numFmtId="0" fontId="78" fillId="60" borderId="0" applyNumberFormat="0" applyBorder="0" applyAlignment="0" applyProtection="0"/>
    <xf numFmtId="0" fontId="77" fillId="60"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77" fillId="6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77" fillId="6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82" fontId="77" fillId="6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77" fillId="64" borderId="0" applyNumberFormat="0" applyBorder="0" applyAlignment="0" applyProtection="0"/>
    <xf numFmtId="0" fontId="18" fillId="31" borderId="0" applyNumberFormat="0" applyBorder="0" applyAlignment="0" applyProtection="0"/>
    <xf numFmtId="0" fontId="77" fillId="65"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182" fontId="78" fillId="61" borderId="0" applyNumberFormat="0" applyBorder="0" applyAlignment="0" applyProtection="0"/>
    <xf numFmtId="0" fontId="78" fillId="61" borderId="0" applyNumberFormat="0" applyBorder="0" applyAlignment="0" applyProtection="0"/>
    <xf numFmtId="0" fontId="77" fillId="6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77" fillId="65"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77" fillId="65"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82" fontId="77" fillId="65"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77" fillId="65" borderId="0" applyNumberFormat="0" applyBorder="0" applyAlignment="0" applyProtection="0"/>
    <xf numFmtId="0" fontId="18" fillId="35" borderId="0" applyNumberFormat="0" applyBorder="0" applyAlignment="0" applyProtection="0"/>
    <xf numFmtId="0" fontId="77" fillId="66" borderId="0" applyNumberFormat="0" applyBorder="0" applyAlignment="0" applyProtection="0"/>
    <xf numFmtId="0" fontId="77" fillId="63" borderId="0" applyNumberFormat="0" applyBorder="0" applyAlignment="0" applyProtection="0"/>
    <xf numFmtId="0" fontId="77" fillId="63" borderId="0" applyNumberFormat="0" applyBorder="0" applyAlignment="0" applyProtection="0"/>
    <xf numFmtId="182" fontId="78" fillId="63" borderId="0" applyNumberFormat="0" applyBorder="0" applyAlignment="0" applyProtection="0"/>
    <xf numFmtId="0" fontId="78" fillId="63" borderId="0" applyNumberFormat="0" applyBorder="0" applyAlignment="0" applyProtection="0"/>
    <xf numFmtId="0" fontId="77" fillId="63"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77" fillId="66"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77" fillId="66"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182" fontId="77" fillId="66"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77" fillId="66" borderId="0" applyNumberFormat="0" applyBorder="0" applyAlignment="0" applyProtection="0"/>
    <xf numFmtId="0" fontId="18" fillId="39" borderId="0" applyNumberFormat="0" applyBorder="0" applyAlignment="0" applyProtection="0"/>
    <xf numFmtId="0" fontId="77" fillId="62"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182" fontId="78" fillId="54" borderId="0" applyNumberFormat="0" applyBorder="0" applyAlignment="0" applyProtection="0"/>
    <xf numFmtId="0" fontId="78" fillId="54" borderId="0" applyNumberFormat="0" applyBorder="0" applyAlignment="0" applyProtection="0"/>
    <xf numFmtId="0" fontId="77" fillId="54"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77" fillId="62"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77" fillId="62"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182" fontId="77" fillId="62"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77" fillId="62" borderId="0" applyNumberFormat="0" applyBorder="0" applyAlignment="0" applyProtection="0"/>
    <xf numFmtId="0" fontId="18" fillId="43" borderId="0" applyNumberFormat="0" applyBorder="0" applyAlignment="0" applyProtection="0"/>
    <xf numFmtId="0" fontId="77" fillId="60"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182" fontId="78" fillId="47" borderId="0" applyNumberFormat="0" applyBorder="0" applyAlignment="0" applyProtection="0"/>
    <xf numFmtId="0" fontId="78" fillId="47" borderId="0" applyNumberFormat="0" applyBorder="0" applyAlignment="0" applyProtection="0"/>
    <xf numFmtId="0" fontId="77" fillId="47"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77" fillId="60"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77" fillId="60"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82" fontId="77" fillId="60"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77" fillId="60" borderId="0" applyNumberFormat="0" applyBorder="0" applyAlignment="0" applyProtection="0"/>
    <xf numFmtId="0" fontId="77" fillId="62" borderId="0" applyNumberFormat="0" applyBorder="0" applyAlignment="0" applyProtection="0"/>
    <xf numFmtId="182" fontId="77" fillId="62" borderId="0" applyNumberFormat="0" applyBorder="0" applyAlignment="0" applyProtection="0"/>
    <xf numFmtId="0" fontId="77" fillId="60" borderId="0" applyNumberFormat="0" applyBorder="0" applyAlignment="0" applyProtection="0"/>
    <xf numFmtId="182" fontId="77" fillId="60" borderId="0" applyNumberFormat="0" applyBorder="0" applyAlignment="0" applyProtection="0"/>
    <xf numFmtId="0" fontId="77" fillId="61" borderId="0" applyNumberFormat="0" applyBorder="0" applyAlignment="0" applyProtection="0"/>
    <xf numFmtId="182" fontId="77" fillId="61" borderId="0" applyNumberFormat="0" applyBorder="0" applyAlignment="0" applyProtection="0"/>
    <xf numFmtId="0" fontId="77" fillId="63" borderId="0" applyNumberFormat="0" applyBorder="0" applyAlignment="0" applyProtection="0"/>
    <xf numFmtId="182" fontId="77" fillId="63" borderId="0" applyNumberFormat="0" applyBorder="0" applyAlignment="0" applyProtection="0"/>
    <xf numFmtId="0" fontId="77" fillId="54" borderId="0" applyNumberFormat="0" applyBorder="0" applyAlignment="0" applyProtection="0"/>
    <xf numFmtId="182" fontId="77" fillId="54" borderId="0" applyNumberFormat="0" applyBorder="0" applyAlignment="0" applyProtection="0"/>
    <xf numFmtId="0" fontId="77" fillId="47" borderId="0" applyNumberFormat="0" applyBorder="0" applyAlignment="0" applyProtection="0"/>
    <xf numFmtId="182" fontId="77" fillId="47"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182" fontId="77" fillId="52" borderId="0" applyNumberFormat="0" applyBorder="0" applyAlignment="0" applyProtection="0"/>
    <xf numFmtId="182" fontId="77" fillId="52"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182" fontId="77" fillId="64" borderId="0" applyNumberFormat="0" applyBorder="0" applyAlignment="0" applyProtection="0"/>
    <xf numFmtId="182" fontId="77" fillId="64"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182" fontId="77" fillId="67" borderId="0" applyNumberFormat="0" applyBorder="0" applyAlignment="0" applyProtection="0"/>
    <xf numFmtId="182" fontId="77" fillId="67" borderId="0" applyNumberFormat="0" applyBorder="0" applyAlignment="0" applyProtection="0"/>
    <xf numFmtId="0" fontId="77" fillId="63" borderId="0" applyNumberFormat="0" applyBorder="0" applyAlignment="0" applyProtection="0"/>
    <xf numFmtId="0" fontId="77" fillId="63" borderId="0" applyNumberFormat="0" applyBorder="0" applyAlignment="0" applyProtection="0"/>
    <xf numFmtId="182" fontId="77" fillId="63" borderId="0" applyNumberFormat="0" applyBorder="0" applyAlignment="0" applyProtection="0"/>
    <xf numFmtId="182" fontId="77" fillId="63"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182" fontId="77" fillId="52" borderId="0" applyNumberFormat="0" applyBorder="0" applyAlignment="0" applyProtection="0"/>
    <xf numFmtId="182" fontId="77" fillId="52"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182" fontId="77" fillId="68" borderId="0" applyNumberFormat="0" applyBorder="0" applyAlignment="0" applyProtection="0"/>
    <xf numFmtId="182" fontId="77" fillId="68"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24" borderId="0" applyNumberFormat="0" applyBorder="0" applyAlignment="0" applyProtection="0"/>
    <xf numFmtId="0" fontId="77" fillId="69"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182" fontId="78" fillId="52" borderId="0" applyNumberFormat="0" applyBorder="0" applyAlignment="0" applyProtection="0"/>
    <xf numFmtId="0" fontId="78" fillId="52" borderId="0" applyNumberFormat="0" applyBorder="0" applyAlignment="0" applyProtection="0"/>
    <xf numFmtId="0" fontId="77" fillId="52"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77" fillId="6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77" fillId="6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82" fontId="77" fillId="6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77" fillId="6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77" fillId="6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82" fontId="78" fillId="6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78" fillId="6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77" fillId="6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82" fontId="77" fillId="6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77" fillId="6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77" fillId="64" borderId="0" applyNumberFormat="0" applyBorder="0" applyAlignment="0" applyProtection="0"/>
    <xf numFmtId="0" fontId="18" fillId="32" borderId="0" applyNumberFormat="0" applyBorder="0" applyAlignment="0" applyProtection="0"/>
    <xf numFmtId="0" fontId="77" fillId="5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182" fontId="78" fillId="67" borderId="0" applyNumberFormat="0" applyBorder="0" applyAlignment="0" applyProtection="0"/>
    <xf numFmtId="0" fontId="78" fillId="67" borderId="0" applyNumberFormat="0" applyBorder="0" applyAlignment="0" applyProtection="0"/>
    <xf numFmtId="0" fontId="77" fillId="67"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77" fillId="57"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77" fillId="57"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82" fontId="77" fillId="57"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77" fillId="57" borderId="0" applyNumberFormat="0" applyBorder="0" applyAlignment="0" applyProtection="0"/>
    <xf numFmtId="0" fontId="18" fillId="36" borderId="0" applyNumberFormat="0" applyBorder="0" applyAlignment="0" applyProtection="0"/>
    <xf numFmtId="0" fontId="77" fillId="50" borderId="0" applyNumberFormat="0" applyBorder="0" applyAlignment="0" applyProtection="0"/>
    <xf numFmtId="0" fontId="77" fillId="63" borderId="0" applyNumberFormat="0" applyBorder="0" applyAlignment="0" applyProtection="0"/>
    <xf numFmtId="0" fontId="77" fillId="63" borderId="0" applyNumberFormat="0" applyBorder="0" applyAlignment="0" applyProtection="0"/>
    <xf numFmtId="182" fontId="78" fillId="63" borderId="0" applyNumberFormat="0" applyBorder="0" applyAlignment="0" applyProtection="0"/>
    <xf numFmtId="0" fontId="78" fillId="63" borderId="0" applyNumberFormat="0" applyBorder="0" applyAlignment="0" applyProtection="0"/>
    <xf numFmtId="0" fontId="77" fillId="63"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77" fillId="50"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77" fillId="50"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182" fontId="77" fillId="50"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77" fillId="50" borderId="0" applyNumberFormat="0" applyBorder="0" applyAlignment="0" applyProtection="0"/>
    <xf numFmtId="0" fontId="18" fillId="36" borderId="0" applyNumberFormat="0" applyBorder="0" applyAlignment="0" applyProtection="0"/>
    <xf numFmtId="0" fontId="18" fillId="40" borderId="0" applyNumberFormat="0" applyBorder="0" applyAlignment="0" applyProtection="0"/>
    <xf numFmtId="0" fontId="77" fillId="69"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182" fontId="78" fillId="52" borderId="0" applyNumberFormat="0" applyBorder="0" applyAlignment="0" applyProtection="0"/>
    <xf numFmtId="0" fontId="78" fillId="52" borderId="0" applyNumberFormat="0" applyBorder="0" applyAlignment="0" applyProtection="0"/>
    <xf numFmtId="0" fontId="77" fillId="52"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77" fillId="69"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77" fillId="69"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182" fontId="77" fillId="69"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77" fillId="69" borderId="0" applyNumberFormat="0" applyBorder="0" applyAlignment="0" applyProtection="0"/>
    <xf numFmtId="0" fontId="18" fillId="44" borderId="0" applyNumberFormat="0" applyBorder="0" applyAlignment="0" applyProtection="0"/>
    <xf numFmtId="0" fontId="77" fillId="47"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182" fontId="78" fillId="68" borderId="0" applyNumberFormat="0" applyBorder="0" applyAlignment="0" applyProtection="0"/>
    <xf numFmtId="0" fontId="78" fillId="68" borderId="0" applyNumberFormat="0" applyBorder="0" applyAlignment="0" applyProtection="0"/>
    <xf numFmtId="0" fontId="77" fillId="68"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77" fillId="47"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77" fillId="47"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182" fontId="77" fillId="47"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77" fillId="47" borderId="0" applyNumberFormat="0" applyBorder="0" applyAlignment="0" applyProtection="0"/>
    <xf numFmtId="0" fontId="77" fillId="52" borderId="0" applyNumberFormat="0" applyBorder="0" applyAlignment="0" applyProtection="0"/>
    <xf numFmtId="182" fontId="77" fillId="52" borderId="0" applyNumberFormat="0" applyBorder="0" applyAlignment="0" applyProtection="0"/>
    <xf numFmtId="0" fontId="77" fillId="64" borderId="0" applyNumberFormat="0" applyBorder="0" applyAlignment="0" applyProtection="0"/>
    <xf numFmtId="182" fontId="77" fillId="64" borderId="0" applyNumberFormat="0" applyBorder="0" applyAlignment="0" applyProtection="0"/>
    <xf numFmtId="0" fontId="77" fillId="67" borderId="0" applyNumberFormat="0" applyBorder="0" applyAlignment="0" applyProtection="0"/>
    <xf numFmtId="182" fontId="77" fillId="67" borderId="0" applyNumberFormat="0" applyBorder="0" applyAlignment="0" applyProtection="0"/>
    <xf numFmtId="0" fontId="77" fillId="63" borderId="0" applyNumberFormat="0" applyBorder="0" applyAlignment="0" applyProtection="0"/>
    <xf numFmtId="182" fontId="77" fillId="63" borderId="0" applyNumberFormat="0" applyBorder="0" applyAlignment="0" applyProtection="0"/>
    <xf numFmtId="0" fontId="77" fillId="52" borderId="0" applyNumberFormat="0" applyBorder="0" applyAlignment="0" applyProtection="0"/>
    <xf numFmtId="182" fontId="77" fillId="52" borderId="0" applyNumberFormat="0" applyBorder="0" applyAlignment="0" applyProtection="0"/>
    <xf numFmtId="0" fontId="77" fillId="68" borderId="0" applyNumberFormat="0" applyBorder="0" applyAlignment="0" applyProtection="0"/>
    <xf numFmtId="182" fontId="77" fillId="68"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58" fillId="70" borderId="0" applyNumberFormat="0" applyBorder="0" applyAlignment="0" applyProtection="0"/>
    <xf numFmtId="182" fontId="58" fillId="70" borderId="0" applyNumberFormat="0" applyBorder="0" applyAlignment="0" applyProtection="0"/>
    <xf numFmtId="0" fontId="58" fillId="64" borderId="0" applyNumberFormat="0" applyBorder="0" applyAlignment="0" applyProtection="0"/>
    <xf numFmtId="182" fontId="58" fillId="64" borderId="0" applyNumberFormat="0" applyBorder="0" applyAlignment="0" applyProtection="0"/>
    <xf numFmtId="0" fontId="58" fillId="67" borderId="0" applyNumberFormat="0" applyBorder="0" applyAlignment="0" applyProtection="0"/>
    <xf numFmtId="182" fontId="58" fillId="67" borderId="0" applyNumberFormat="0" applyBorder="0" applyAlignment="0" applyProtection="0"/>
    <xf numFmtId="0" fontId="58" fillId="71" borderId="0" applyNumberFormat="0" applyBorder="0" applyAlignment="0" applyProtection="0"/>
    <xf numFmtId="182" fontId="58" fillId="71" borderId="0" applyNumberFormat="0" applyBorder="0" applyAlignment="0" applyProtection="0"/>
    <xf numFmtId="0" fontId="58" fillId="53" borderId="0" applyNumberFormat="0" applyBorder="0" applyAlignment="0" applyProtection="0"/>
    <xf numFmtId="182" fontId="58" fillId="53" borderId="0" applyNumberFormat="0" applyBorder="0" applyAlignment="0" applyProtection="0"/>
    <xf numFmtId="0" fontId="58" fillId="59" borderId="0" applyNumberFormat="0" applyBorder="0" applyAlignment="0" applyProtection="0"/>
    <xf numFmtId="182" fontId="58" fillId="59" borderId="0" applyNumberFormat="0" applyBorder="0" applyAlignment="0" applyProtection="0"/>
    <xf numFmtId="0" fontId="58" fillId="69" borderId="0" applyNumberFormat="0" applyBorder="0" applyAlignment="0" applyProtection="0"/>
    <xf numFmtId="0" fontId="58" fillId="70" borderId="0" applyNumberFormat="0" applyBorder="0" applyAlignment="0" applyProtection="0"/>
    <xf numFmtId="0" fontId="58" fillId="70" borderId="0" applyNumberFormat="0" applyBorder="0" applyAlignment="0" applyProtection="0"/>
    <xf numFmtId="182" fontId="79" fillId="70" borderId="0" applyNumberFormat="0" applyBorder="0" applyAlignment="0" applyProtection="0"/>
    <xf numFmtId="0" fontId="79" fillId="70" borderId="0" applyNumberFormat="0" applyBorder="0" applyAlignment="0" applyProtection="0"/>
    <xf numFmtId="0" fontId="58" fillId="70" borderId="0" applyNumberFormat="0" applyBorder="0" applyAlignment="0" applyProtection="0"/>
    <xf numFmtId="0" fontId="56" fillId="25" borderId="0" applyNumberFormat="0" applyBorder="0" applyAlignment="0" applyProtection="0"/>
    <xf numFmtId="0" fontId="58" fillId="69" borderId="0" applyNumberFormat="0" applyBorder="0" applyAlignment="0" applyProtection="0"/>
    <xf numFmtId="0" fontId="58" fillId="69" borderId="0" applyNumberFormat="0" applyBorder="0" applyAlignment="0" applyProtection="0"/>
    <xf numFmtId="182" fontId="58" fillId="69" borderId="0" applyNumberFormat="0" applyBorder="0" applyAlignment="0" applyProtection="0"/>
    <xf numFmtId="0" fontId="58" fillId="69" borderId="0" applyNumberFormat="0" applyBorder="0" applyAlignment="0" applyProtection="0"/>
    <xf numFmtId="0" fontId="58" fillId="64"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182" fontId="79" fillId="64" borderId="0" applyNumberFormat="0" applyBorder="0" applyAlignment="0" applyProtection="0"/>
    <xf numFmtId="0" fontId="79" fillId="64" borderId="0" applyNumberFormat="0" applyBorder="0" applyAlignment="0" applyProtection="0"/>
    <xf numFmtId="0" fontId="56" fillId="29" borderId="0" applyNumberFormat="0" applyBorder="0" applyAlignment="0" applyProtection="0"/>
    <xf numFmtId="0" fontId="58" fillId="64" borderId="0" applyNumberFormat="0" applyBorder="0" applyAlignment="0" applyProtection="0"/>
    <xf numFmtId="182" fontId="58" fillId="64" borderId="0" applyNumberFormat="0" applyBorder="0" applyAlignment="0" applyProtection="0"/>
    <xf numFmtId="0" fontId="58" fillId="64" borderId="0" applyNumberFormat="0" applyBorder="0" applyAlignment="0" applyProtection="0"/>
    <xf numFmtId="0" fontId="58" fillId="64" borderId="0" applyNumberFormat="0" applyBorder="0" applyAlignment="0" applyProtection="0"/>
    <xf numFmtId="0" fontId="58" fillId="57" borderId="0" applyNumberFormat="0" applyBorder="0" applyAlignment="0" applyProtection="0"/>
    <xf numFmtId="0" fontId="58" fillId="67" borderId="0" applyNumberFormat="0" applyBorder="0" applyAlignment="0" applyProtection="0"/>
    <xf numFmtId="0" fontId="58" fillId="67" borderId="0" applyNumberFormat="0" applyBorder="0" applyAlignment="0" applyProtection="0"/>
    <xf numFmtId="182" fontId="79" fillId="67" borderId="0" applyNumberFormat="0" applyBorder="0" applyAlignment="0" applyProtection="0"/>
    <xf numFmtId="0" fontId="79" fillId="67" borderId="0" applyNumberFormat="0" applyBorder="0" applyAlignment="0" applyProtection="0"/>
    <xf numFmtId="0" fontId="58" fillId="67" borderId="0" applyNumberFormat="0" applyBorder="0" applyAlignment="0" applyProtection="0"/>
    <xf numFmtId="0" fontId="56" fillId="33"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182" fontId="58" fillId="57" borderId="0" applyNumberFormat="0" applyBorder="0" applyAlignment="0" applyProtection="0"/>
    <xf numFmtId="0" fontId="58" fillId="57" borderId="0" applyNumberFormat="0" applyBorder="0" applyAlignment="0" applyProtection="0"/>
    <xf numFmtId="0" fontId="58" fillId="50"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182" fontId="79" fillId="71" borderId="0" applyNumberFormat="0" applyBorder="0" applyAlignment="0" applyProtection="0"/>
    <xf numFmtId="0" fontId="79" fillId="71" borderId="0" applyNumberFormat="0" applyBorder="0" applyAlignment="0" applyProtection="0"/>
    <xf numFmtId="0" fontId="58" fillId="71" borderId="0" applyNumberFormat="0" applyBorder="0" applyAlignment="0" applyProtection="0"/>
    <xf numFmtId="0" fontId="56" fillId="37"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182" fontId="58" fillId="50" borderId="0" applyNumberFormat="0" applyBorder="0" applyAlignment="0" applyProtection="0"/>
    <xf numFmtId="0" fontId="58" fillId="50" borderId="0" applyNumberFormat="0" applyBorder="0" applyAlignment="0" applyProtection="0"/>
    <xf numFmtId="0" fontId="58" fillId="53"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182" fontId="79" fillId="53" borderId="0" applyNumberFormat="0" applyBorder="0" applyAlignment="0" applyProtection="0"/>
    <xf numFmtId="0" fontId="79" fillId="53" borderId="0" applyNumberFormat="0" applyBorder="0" applyAlignment="0" applyProtection="0"/>
    <xf numFmtId="0" fontId="56" fillId="41" borderId="0" applyNumberFormat="0" applyBorder="0" applyAlignment="0" applyProtection="0"/>
    <xf numFmtId="0" fontId="58" fillId="53" borderId="0" applyNumberFormat="0" applyBorder="0" applyAlignment="0" applyProtection="0"/>
    <xf numFmtId="182"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47"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182" fontId="79" fillId="59" borderId="0" applyNumberFormat="0" applyBorder="0" applyAlignment="0" applyProtection="0"/>
    <xf numFmtId="0" fontId="79" fillId="59" borderId="0" applyNumberFormat="0" applyBorder="0" applyAlignment="0" applyProtection="0"/>
    <xf numFmtId="0" fontId="58" fillId="59" borderId="0" applyNumberFormat="0" applyBorder="0" applyAlignment="0" applyProtection="0"/>
    <xf numFmtId="0" fontId="56" fillId="45"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182" fontId="58" fillId="47" borderId="0" applyNumberFormat="0" applyBorder="0" applyAlignment="0" applyProtection="0"/>
    <xf numFmtId="0" fontId="58" fillId="47" borderId="0" applyNumberFormat="0" applyBorder="0" applyAlignment="0" applyProtection="0"/>
    <xf numFmtId="0" fontId="58" fillId="70" borderId="0" applyNumberFormat="0" applyBorder="0" applyAlignment="0" applyProtection="0"/>
    <xf numFmtId="182" fontId="58" fillId="70" borderId="0" applyNumberFormat="0" applyBorder="0" applyAlignment="0" applyProtection="0"/>
    <xf numFmtId="0" fontId="58" fillId="64" borderId="0" applyNumberFormat="0" applyBorder="0" applyAlignment="0" applyProtection="0"/>
    <xf numFmtId="182" fontId="58" fillId="64" borderId="0" applyNumberFormat="0" applyBorder="0" applyAlignment="0" applyProtection="0"/>
    <xf numFmtId="0" fontId="58" fillId="67" borderId="0" applyNumberFormat="0" applyBorder="0" applyAlignment="0" applyProtection="0"/>
    <xf numFmtId="182" fontId="58" fillId="67" borderId="0" applyNumberFormat="0" applyBorder="0" applyAlignment="0" applyProtection="0"/>
    <xf numFmtId="0" fontId="58" fillId="71" borderId="0" applyNumberFormat="0" applyBorder="0" applyAlignment="0" applyProtection="0"/>
    <xf numFmtId="182" fontId="58" fillId="71" borderId="0" applyNumberFormat="0" applyBorder="0" applyAlignment="0" applyProtection="0"/>
    <xf numFmtId="0" fontId="58" fillId="53" borderId="0" applyNumberFormat="0" applyBorder="0" applyAlignment="0" applyProtection="0"/>
    <xf numFmtId="182" fontId="58" fillId="53" borderId="0" applyNumberFormat="0" applyBorder="0" applyAlignment="0" applyProtection="0"/>
    <xf numFmtId="0" fontId="58" fillId="59" borderId="0" applyNumberFormat="0" applyBorder="0" applyAlignment="0" applyProtection="0"/>
    <xf numFmtId="182" fontId="58" fillId="59" borderId="0" applyNumberFormat="0" applyBorder="0" applyAlignment="0" applyProtection="0"/>
    <xf numFmtId="0" fontId="58" fillId="53"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182" fontId="79" fillId="58" borderId="0" applyNumberFormat="0" applyBorder="0" applyAlignment="0" applyProtection="0"/>
    <xf numFmtId="0" fontId="79" fillId="58" borderId="0" applyNumberFormat="0" applyBorder="0" applyAlignment="0" applyProtection="0"/>
    <xf numFmtId="0" fontId="58" fillId="58" borderId="0" applyNumberFormat="0" applyBorder="0" applyAlignment="0" applyProtection="0"/>
    <xf numFmtId="0" fontId="56" fillId="22"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182" fontId="58" fillId="53" borderId="0" applyNumberFormat="0" applyBorder="0" applyAlignment="0" applyProtection="0"/>
    <xf numFmtId="0" fontId="58" fillId="53" borderId="0" applyNumberFormat="0" applyBorder="0" applyAlignment="0" applyProtection="0"/>
    <xf numFmtId="0" fontId="58" fillId="72"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182" fontId="79" fillId="72" borderId="0" applyNumberFormat="0" applyBorder="0" applyAlignment="0" applyProtection="0"/>
    <xf numFmtId="0" fontId="79" fillId="72" borderId="0" applyNumberFormat="0" applyBorder="0" applyAlignment="0" applyProtection="0"/>
    <xf numFmtId="0" fontId="56" fillId="26" borderId="0" applyNumberFormat="0" applyBorder="0" applyAlignment="0" applyProtection="0"/>
    <xf numFmtId="0" fontId="58" fillId="72" borderId="0" applyNumberFormat="0" applyBorder="0" applyAlignment="0" applyProtection="0"/>
    <xf numFmtId="182"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57"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182" fontId="79" fillId="57" borderId="0" applyNumberFormat="0" applyBorder="0" applyAlignment="0" applyProtection="0"/>
    <xf numFmtId="0" fontId="79" fillId="57" borderId="0" applyNumberFormat="0" applyBorder="0" applyAlignment="0" applyProtection="0"/>
    <xf numFmtId="0" fontId="56" fillId="30" borderId="0" applyNumberFormat="0" applyBorder="0" applyAlignment="0" applyProtection="0"/>
    <xf numFmtId="0" fontId="58" fillId="57" borderId="0" applyNumberFormat="0" applyBorder="0" applyAlignment="0" applyProtection="0"/>
    <xf numFmtId="182"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73"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182" fontId="79" fillId="71" borderId="0" applyNumberFormat="0" applyBorder="0" applyAlignment="0" applyProtection="0"/>
    <xf numFmtId="0" fontId="79" fillId="71" borderId="0" applyNumberFormat="0" applyBorder="0" applyAlignment="0" applyProtection="0"/>
    <xf numFmtId="0" fontId="58" fillId="71" borderId="0" applyNumberFormat="0" applyBorder="0" applyAlignment="0" applyProtection="0"/>
    <xf numFmtId="0" fontId="56" fillId="3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182" fontId="58" fillId="73" borderId="0" applyNumberFormat="0" applyBorder="0" applyAlignment="0" applyProtection="0"/>
    <xf numFmtId="0" fontId="58" fillId="73" borderId="0" applyNumberFormat="0" applyBorder="0" applyAlignment="0" applyProtection="0"/>
    <xf numFmtId="0" fontId="58" fillId="53"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82" fontId="79" fillId="53" borderId="0" applyNumberFormat="0" applyBorder="0" applyAlignment="0" applyProtection="0"/>
    <xf numFmtId="0" fontId="79" fillId="53" borderId="0" applyNumberFormat="0" applyBorder="0" applyAlignment="0" applyProtection="0"/>
    <xf numFmtId="0" fontId="56" fillId="38" borderId="0" applyNumberFormat="0" applyBorder="0" applyAlignment="0" applyProtection="0"/>
    <xf numFmtId="0" fontId="58" fillId="53" borderId="0" applyNumberFormat="0" applyBorder="0" applyAlignment="0" applyProtection="0"/>
    <xf numFmtId="182"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68"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182" fontId="79" fillId="56" borderId="0" applyNumberFormat="0" applyBorder="0" applyAlignment="0" applyProtection="0"/>
    <xf numFmtId="0" fontId="79" fillId="56" borderId="0" applyNumberFormat="0" applyBorder="0" applyAlignment="0" applyProtection="0"/>
    <xf numFmtId="0" fontId="58" fillId="56" borderId="0" applyNumberFormat="0" applyBorder="0" applyAlignment="0" applyProtection="0"/>
    <xf numFmtId="0" fontId="56" fillId="42" borderId="0" applyNumberFormat="0" applyBorder="0" applyAlignment="0" applyProtection="0"/>
    <xf numFmtId="0" fontId="58" fillId="68" borderId="0" applyNumberFormat="0" applyBorder="0" applyAlignment="0" applyProtection="0"/>
    <xf numFmtId="0" fontId="58" fillId="68" borderId="0" applyNumberFormat="0" applyBorder="0" applyAlignment="0" applyProtection="0"/>
    <xf numFmtId="182" fontId="58" fillId="68" borderId="0" applyNumberFormat="0" applyBorder="0" applyAlignment="0" applyProtection="0"/>
    <xf numFmtId="0" fontId="58" fillId="68" borderId="0" applyNumberFormat="0" applyBorder="0" applyAlignment="0" applyProtection="0"/>
    <xf numFmtId="183" fontId="22" fillId="74" borderId="0"/>
    <xf numFmtId="184" fontId="22" fillId="74" borderId="0"/>
    <xf numFmtId="185" fontId="22" fillId="74" borderId="0"/>
    <xf numFmtId="185" fontId="22" fillId="74" borderId="0"/>
    <xf numFmtId="186" fontId="21" fillId="74" borderId="0"/>
    <xf numFmtId="187" fontId="22" fillId="74" borderId="0"/>
    <xf numFmtId="184" fontId="22" fillId="74" borderId="0"/>
    <xf numFmtId="10" fontId="80" fillId="0" borderId="0" applyBorder="0"/>
    <xf numFmtId="37" fontId="29" fillId="0" borderId="0">
      <protection locked="0"/>
    </xf>
    <xf numFmtId="0" fontId="29" fillId="0" borderId="0">
      <protection locked="0"/>
    </xf>
    <xf numFmtId="0" fontId="26" fillId="10" borderId="0" applyFont="0" applyAlignment="0"/>
    <xf numFmtId="0" fontId="26" fillId="10" borderId="0" applyFont="0" applyAlignment="0"/>
    <xf numFmtId="0" fontId="59" fillId="63"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182" fontId="81" fillId="60" borderId="0" applyNumberFormat="0" applyBorder="0" applyAlignment="0" applyProtection="0"/>
    <xf numFmtId="0" fontId="81" fillId="60" borderId="0" applyNumberFormat="0" applyBorder="0" applyAlignment="0" applyProtection="0"/>
    <xf numFmtId="0" fontId="59" fillId="60" borderId="0" applyNumberFormat="0" applyBorder="0" applyAlignment="0" applyProtection="0"/>
    <xf numFmtId="0" fontId="47" fillId="16"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182" fontId="59" fillId="63" borderId="0" applyNumberFormat="0" applyBorder="0" applyAlignment="0" applyProtection="0"/>
    <xf numFmtId="0" fontId="59" fillId="63" borderId="0" applyNumberFormat="0" applyBorder="0" applyAlignment="0" applyProtection="0"/>
    <xf numFmtId="0" fontId="82" fillId="47" borderId="23" applyNumberFormat="0" applyAlignment="0" applyProtection="0"/>
    <xf numFmtId="182" fontId="82" fillId="47" borderId="23" applyNumberFormat="0" applyAlignment="0" applyProtection="0"/>
    <xf numFmtId="182" fontId="82" fillId="47" borderId="23" applyNumberFormat="0" applyAlignment="0" applyProtection="0"/>
    <xf numFmtId="182" fontId="82" fillId="47" borderId="23" applyNumberFormat="0" applyAlignment="0" applyProtection="0"/>
    <xf numFmtId="182" fontId="82" fillId="47" borderId="23" applyNumberFormat="0" applyAlignment="0" applyProtection="0"/>
    <xf numFmtId="182" fontId="82" fillId="47" borderId="23" applyNumberFormat="0" applyAlignment="0" applyProtection="0"/>
    <xf numFmtId="38" fontId="83" fillId="0" borderId="0">
      <protection locked="0"/>
    </xf>
    <xf numFmtId="0" fontId="83" fillId="0" borderId="0">
      <protection locked="0"/>
    </xf>
    <xf numFmtId="0" fontId="84" fillId="0" borderId="0" applyNumberFormat="0" applyFill="0" applyBorder="0" applyAlignment="0" applyProtection="0"/>
    <xf numFmtId="0" fontId="21" fillId="75" borderId="0" applyNumberFormat="0" applyFill="0" applyBorder="0" applyAlignment="0"/>
    <xf numFmtId="37" fontId="85" fillId="0" borderId="0" applyFont="0" applyFill="0" applyBorder="0" applyAlignment="0" applyProtection="0"/>
    <xf numFmtId="0" fontId="85" fillId="0" borderId="0" applyFont="0" applyFill="0" applyBorder="0" applyAlignment="0" applyProtection="0"/>
    <xf numFmtId="0" fontId="86" fillId="61" borderId="0" applyNumberFormat="0" applyBorder="0" applyAlignment="0" applyProtection="0"/>
    <xf numFmtId="182" fontId="86" fillId="61" borderId="0" applyNumberFormat="0" applyBorder="0" applyAlignment="0" applyProtection="0"/>
    <xf numFmtId="188" fontId="21" fillId="0" borderId="0" applyFill="0" applyBorder="0" applyAlignment="0"/>
    <xf numFmtId="188" fontId="21" fillId="0" borderId="0" applyFill="0" applyBorder="0" applyAlignment="0"/>
    <xf numFmtId="0" fontId="21" fillId="0" borderId="0" applyFill="0" applyBorder="0" applyAlignment="0"/>
    <xf numFmtId="0" fontId="66" fillId="66" borderId="23" applyNumberFormat="0" applyAlignment="0" applyProtection="0"/>
    <xf numFmtId="0" fontId="66" fillId="66" borderId="23" applyNumberFormat="0" applyAlignment="0" applyProtection="0"/>
    <xf numFmtId="0" fontId="60" fillId="50" borderId="23" applyNumberFormat="0" applyAlignment="0" applyProtection="0"/>
    <xf numFmtId="0" fontId="60" fillId="50" borderId="23" applyNumberFormat="0" applyAlignment="0" applyProtection="0"/>
    <xf numFmtId="0" fontId="60" fillId="50" borderId="23" applyNumberFormat="0" applyAlignment="0" applyProtection="0"/>
    <xf numFmtId="0" fontId="60" fillId="50" borderId="23" applyNumberFormat="0" applyAlignment="0" applyProtection="0"/>
    <xf numFmtId="0" fontId="60" fillId="50" borderId="23" applyNumberFormat="0" applyAlignment="0" applyProtection="0"/>
    <xf numFmtId="0" fontId="60" fillId="50" borderId="23" applyNumberFormat="0" applyAlignment="0" applyProtection="0"/>
    <xf numFmtId="182" fontId="87" fillId="50" borderId="23" applyNumberFormat="0" applyAlignment="0" applyProtection="0"/>
    <xf numFmtId="182" fontId="87" fillId="50" borderId="23" applyNumberFormat="0" applyAlignment="0" applyProtection="0"/>
    <xf numFmtId="182" fontId="87" fillId="50" borderId="23" applyNumberFormat="0" applyAlignment="0" applyProtection="0"/>
    <xf numFmtId="182" fontId="87" fillId="50" borderId="23" applyNumberFormat="0" applyAlignment="0" applyProtection="0"/>
    <xf numFmtId="182" fontId="87" fillId="50" borderId="23" applyNumberFormat="0" applyAlignment="0" applyProtection="0"/>
    <xf numFmtId="0" fontId="87" fillId="50" borderId="23" applyNumberFormat="0" applyAlignment="0" applyProtection="0"/>
    <xf numFmtId="0" fontId="60" fillId="50" borderId="23" applyNumberFormat="0" applyAlignment="0" applyProtection="0"/>
    <xf numFmtId="0" fontId="51" fillId="19" borderId="17" applyNumberFormat="0" applyAlignment="0" applyProtection="0"/>
    <xf numFmtId="0" fontId="66" fillId="66" borderId="23" applyNumberFormat="0" applyAlignment="0" applyProtection="0"/>
    <xf numFmtId="0" fontId="66" fillId="66" borderId="23" applyNumberFormat="0" applyAlignment="0" applyProtection="0"/>
    <xf numFmtId="0" fontId="66" fillId="66" borderId="23" applyNumberFormat="0" applyAlignment="0" applyProtection="0"/>
    <xf numFmtId="0" fontId="66" fillId="66" borderId="23" applyNumberFormat="0" applyAlignment="0" applyProtection="0"/>
    <xf numFmtId="0" fontId="66" fillId="66" borderId="23" applyNumberFormat="0" applyAlignment="0" applyProtection="0"/>
    <xf numFmtId="0" fontId="66" fillId="66" borderId="23" applyNumberFormat="0" applyAlignment="0" applyProtection="0"/>
    <xf numFmtId="182" fontId="66" fillId="66" borderId="23" applyNumberFormat="0" applyAlignment="0" applyProtection="0"/>
    <xf numFmtId="182" fontId="66" fillId="66" borderId="23" applyNumberFormat="0" applyAlignment="0" applyProtection="0"/>
    <xf numFmtId="182" fontId="66" fillId="66" borderId="23" applyNumberFormat="0" applyAlignment="0" applyProtection="0"/>
    <xf numFmtId="182" fontId="66" fillId="66" borderId="23" applyNumberFormat="0" applyAlignment="0" applyProtection="0"/>
    <xf numFmtId="182" fontId="66" fillId="66" borderId="23" applyNumberFormat="0" applyAlignment="0" applyProtection="0"/>
    <xf numFmtId="0" fontId="60" fillId="50" borderId="23" applyNumberFormat="0" applyAlignment="0" applyProtection="0"/>
    <xf numFmtId="182" fontId="60" fillId="50" borderId="23" applyNumberFormat="0" applyAlignment="0" applyProtection="0"/>
    <xf numFmtId="182" fontId="60" fillId="50" borderId="23" applyNumberFormat="0" applyAlignment="0" applyProtection="0"/>
    <xf numFmtId="182" fontId="60" fillId="50" borderId="23" applyNumberFormat="0" applyAlignment="0" applyProtection="0"/>
    <xf numFmtId="182" fontId="60" fillId="50" borderId="23" applyNumberFormat="0" applyAlignment="0" applyProtection="0"/>
    <xf numFmtId="182" fontId="60" fillId="50" borderId="23" applyNumberFormat="0" applyAlignment="0" applyProtection="0"/>
    <xf numFmtId="0" fontId="61" fillId="69" borderId="24" applyNumberFormat="0" applyAlignment="0" applyProtection="0"/>
    <xf numFmtId="182" fontId="61" fillId="69" borderId="24" applyNumberFormat="0" applyAlignment="0" applyProtection="0"/>
    <xf numFmtId="0" fontId="68" fillId="0" borderId="28" applyNumberFormat="0" applyFill="0" applyAlignment="0" applyProtection="0"/>
    <xf numFmtId="182" fontId="68" fillId="0" borderId="28" applyNumberFormat="0" applyFill="0" applyAlignment="0" applyProtection="0"/>
    <xf numFmtId="0" fontId="61" fillId="76" borderId="24" applyNumberFormat="0" applyAlignment="0" applyProtection="0"/>
    <xf numFmtId="0" fontId="61" fillId="69" borderId="24" applyNumberFormat="0" applyAlignment="0" applyProtection="0"/>
    <xf numFmtId="0" fontId="61" fillId="69" borderId="24" applyNumberFormat="0" applyAlignment="0" applyProtection="0"/>
    <xf numFmtId="182" fontId="88" fillId="69" borderId="24" applyNumberFormat="0" applyAlignment="0" applyProtection="0"/>
    <xf numFmtId="0" fontId="88" fillId="69" borderId="24" applyNumberFormat="0" applyAlignment="0" applyProtection="0"/>
    <xf numFmtId="0" fontId="61" fillId="69" borderId="24" applyNumberFormat="0" applyAlignment="0" applyProtection="0"/>
    <xf numFmtId="0" fontId="53" fillId="20" borderId="20" applyNumberFormat="0" applyAlignment="0" applyProtection="0"/>
    <xf numFmtId="0" fontId="61" fillId="76" borderId="24" applyNumberFormat="0" applyAlignment="0" applyProtection="0"/>
    <xf numFmtId="0" fontId="61" fillId="76" borderId="24" applyNumberFormat="0" applyAlignment="0" applyProtection="0"/>
    <xf numFmtId="182" fontId="61" fillId="76" borderId="24" applyNumberFormat="0" applyAlignment="0" applyProtection="0"/>
    <xf numFmtId="0" fontId="61" fillId="76" borderId="24" applyNumberFormat="0" applyAlignment="0" applyProtection="0"/>
    <xf numFmtId="3" fontId="29" fillId="14" borderId="11" applyFont="0" applyFill="0" applyProtection="0">
      <alignment horizontal="right"/>
    </xf>
    <xf numFmtId="3" fontId="29" fillId="14" borderId="11" applyFont="0" applyFill="0" applyProtection="0">
      <alignment horizontal="right"/>
    </xf>
    <xf numFmtId="3" fontId="29" fillId="14" borderId="11" applyFont="0" applyFill="0" applyProtection="0">
      <alignment horizontal="right"/>
    </xf>
    <xf numFmtId="3" fontId="29" fillId="14" borderId="11" applyFont="0" applyFill="0" applyProtection="0">
      <alignment horizontal="right"/>
    </xf>
    <xf numFmtId="3" fontId="29" fillId="14" borderId="11" applyFont="0" applyFill="0" applyProtection="0">
      <alignment horizontal="right"/>
    </xf>
    <xf numFmtId="3" fontId="29" fillId="14" borderId="11" applyFont="0" applyFill="0" applyProtection="0">
      <alignment horizontal="right"/>
    </xf>
    <xf numFmtId="3" fontId="29" fillId="14" borderId="11" applyFont="0" applyFill="0" applyProtection="0">
      <alignment horizontal="right"/>
    </xf>
    <xf numFmtId="3" fontId="29" fillId="14" borderId="11" applyFont="0" applyFill="0" applyProtection="0">
      <alignment horizontal="right"/>
    </xf>
    <xf numFmtId="3" fontId="29" fillId="14" borderId="11" applyFont="0" applyFill="0" applyProtection="0">
      <alignment horizontal="right"/>
    </xf>
    <xf numFmtId="3" fontId="29" fillId="14" borderId="11" applyFont="0" applyFill="0" applyProtection="0">
      <alignment horizontal="right"/>
    </xf>
    <xf numFmtId="3" fontId="29" fillId="14" borderId="11" applyFont="0" applyFill="0" applyProtection="0">
      <alignment horizontal="right"/>
    </xf>
    <xf numFmtId="0" fontId="89" fillId="0" borderId="0" applyNumberFormat="0" applyFill="0" applyBorder="0" applyAlignment="0" applyProtection="0"/>
    <xf numFmtId="182" fontId="89" fillId="0" borderId="0" applyNumberFormat="0" applyFill="0" applyBorder="0" applyAlignment="0" applyProtection="0"/>
    <xf numFmtId="0" fontId="90" fillId="0" borderId="32" applyNumberFormat="0" applyFill="0" applyAlignment="0" applyProtection="0"/>
    <xf numFmtId="182" fontId="90" fillId="0" borderId="32" applyNumberFormat="0" applyFill="0" applyAlignment="0" applyProtection="0"/>
    <xf numFmtId="0" fontId="91" fillId="0" borderId="26" applyNumberFormat="0" applyFill="0" applyAlignment="0" applyProtection="0"/>
    <xf numFmtId="182" fontId="91" fillId="0" borderId="26" applyNumberFormat="0" applyFill="0" applyAlignment="0" applyProtection="0"/>
    <xf numFmtId="0" fontId="92" fillId="0" borderId="33" applyNumberFormat="0" applyFill="0" applyAlignment="0" applyProtection="0"/>
    <xf numFmtId="182" fontId="92" fillId="0" borderId="33" applyNumberFormat="0" applyFill="0" applyAlignment="0" applyProtection="0"/>
    <xf numFmtId="0" fontId="92" fillId="0" borderId="0" applyNumberFormat="0" applyFill="0" applyBorder="0" applyAlignment="0" applyProtection="0"/>
    <xf numFmtId="182" fontId="92" fillId="0" borderId="0" applyNumberForma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7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77" fillId="0" borderId="0" applyFont="0" applyFill="0" applyBorder="0" applyAlignment="0" applyProtection="0"/>
    <xf numFmtId="166" fontId="77" fillId="0" borderId="0" applyFont="0" applyFill="0" applyBorder="0" applyAlignment="0" applyProtection="0"/>
    <xf numFmtId="166" fontId="21" fillId="0" borderId="0" applyFont="0" applyFill="0" applyBorder="0" applyAlignment="0" applyProtection="0"/>
    <xf numFmtId="166" fontId="2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1" fillId="0" borderId="0" applyFont="0" applyFill="0" applyBorder="0" applyAlignment="0" applyProtection="0"/>
    <xf numFmtId="166" fontId="7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7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18" fillId="0" borderId="0" applyFont="0" applyFill="0" applyBorder="0" applyAlignment="0" applyProtection="0"/>
    <xf numFmtId="166" fontId="21" fillId="0" borderId="0" applyFont="0" applyFill="0" applyBorder="0" applyAlignment="0" applyProtection="0"/>
    <xf numFmtId="166" fontId="3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7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3"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7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7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1" fillId="0" borderId="0" applyFont="0" applyFill="0" applyBorder="0" applyAlignment="0" applyProtection="0"/>
    <xf numFmtId="166" fontId="37" fillId="0" borderId="0" applyFont="0" applyFill="0" applyBorder="0" applyAlignment="0" applyProtection="0"/>
    <xf numFmtId="166" fontId="77"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77" fillId="0" borderId="0" applyFont="0" applyFill="0" applyBorder="0" applyAlignment="0" applyProtection="0"/>
    <xf numFmtId="166" fontId="7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7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7"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7"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94" fillId="0" borderId="0" applyNumberFormat="0" applyAlignment="0">
      <alignment horizontal="left"/>
    </xf>
    <xf numFmtId="171" fontId="18" fillId="0" borderId="0" applyFont="0" applyFill="0" applyBorder="0" applyAlignment="0" applyProtection="0"/>
    <xf numFmtId="171" fontId="2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9" fontId="85"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0" fontId="61" fillId="69" borderId="24" applyNumberFormat="0" applyAlignment="0" applyProtection="0"/>
    <xf numFmtId="182" fontId="61" fillId="69" borderId="24" applyNumberFormat="0" applyAlignment="0" applyProtection="0"/>
    <xf numFmtId="0" fontId="92" fillId="0" borderId="0" applyNumberFormat="0" applyFill="0" applyBorder="0" applyAlignment="0" applyProtection="0"/>
    <xf numFmtId="182" fontId="92" fillId="0" borderId="0" applyNumberFormat="0" applyFill="0" applyBorder="0" applyAlignment="0" applyProtection="0"/>
    <xf numFmtId="0" fontId="58" fillId="58" borderId="0" applyNumberFormat="0" applyBorder="0" applyAlignment="0" applyProtection="0"/>
    <xf numFmtId="182" fontId="58" fillId="58" borderId="0" applyNumberFormat="0" applyBorder="0" applyAlignment="0" applyProtection="0"/>
    <xf numFmtId="0" fontId="58" fillId="72" borderId="0" applyNumberFormat="0" applyBorder="0" applyAlignment="0" applyProtection="0"/>
    <xf numFmtId="182" fontId="58" fillId="72" borderId="0" applyNumberFormat="0" applyBorder="0" applyAlignment="0" applyProtection="0"/>
    <xf numFmtId="0" fontId="58" fillId="57" borderId="0" applyNumberFormat="0" applyBorder="0" applyAlignment="0" applyProtection="0"/>
    <xf numFmtId="182" fontId="58" fillId="57" borderId="0" applyNumberFormat="0" applyBorder="0" applyAlignment="0" applyProtection="0"/>
    <xf numFmtId="0" fontId="58" fillId="71" borderId="0" applyNumberFormat="0" applyBorder="0" applyAlignment="0" applyProtection="0"/>
    <xf numFmtId="182" fontId="58" fillId="71" borderId="0" applyNumberFormat="0" applyBorder="0" applyAlignment="0" applyProtection="0"/>
    <xf numFmtId="0" fontId="58" fillId="53" borderId="0" applyNumberFormat="0" applyBorder="0" applyAlignment="0" applyProtection="0"/>
    <xf numFmtId="182" fontId="58" fillId="53" borderId="0" applyNumberFormat="0" applyBorder="0" applyAlignment="0" applyProtection="0"/>
    <xf numFmtId="0" fontId="58" fillId="56" borderId="0" applyNumberFormat="0" applyBorder="0" applyAlignment="0" applyProtection="0"/>
    <xf numFmtId="182" fontId="58" fillId="56" borderId="0" applyNumberFormat="0" applyBorder="0" applyAlignment="0" applyProtection="0"/>
    <xf numFmtId="0" fontId="95" fillId="0" borderId="0" applyNumberFormat="0" applyAlignment="0">
      <alignment horizontal="left"/>
    </xf>
    <xf numFmtId="0" fontId="82" fillId="47" borderId="23" applyNumberFormat="0" applyAlignment="0" applyProtection="0"/>
    <xf numFmtId="182" fontId="82" fillId="47" borderId="23" applyNumberFormat="0" applyAlignment="0" applyProtection="0"/>
    <xf numFmtId="182" fontId="82" fillId="47" borderId="23" applyNumberFormat="0" applyAlignment="0" applyProtection="0"/>
    <xf numFmtId="182" fontId="82" fillId="47" borderId="23" applyNumberFormat="0" applyAlignment="0" applyProtection="0"/>
    <xf numFmtId="182" fontId="82" fillId="47" borderId="23" applyNumberFormat="0" applyAlignment="0" applyProtection="0"/>
    <xf numFmtId="182" fontId="82" fillId="47" borderId="23" applyNumberFormat="0" applyAlignment="0" applyProtection="0"/>
    <xf numFmtId="0" fontId="21" fillId="0" borderId="0" applyFont="0" applyFill="0" applyBorder="0" applyAlignment="0" applyProtection="0"/>
    <xf numFmtId="190" fontId="21" fillId="0" borderId="0" applyFont="0" applyFill="0" applyBorder="0" applyAlignment="0" applyProtection="0"/>
    <xf numFmtId="0" fontId="6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82" fontId="96" fillId="0" borderId="0" applyNumberFormat="0" applyFill="0" applyBorder="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62" fillId="0" borderId="0" applyNumberFormat="0" applyFill="0" applyBorder="0" applyAlignment="0" applyProtection="0"/>
    <xf numFmtId="182"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7" fillId="0" borderId="0" applyNumberFormat="0" applyFill="0" applyBorder="0" applyAlignment="0" applyProtection="0"/>
    <xf numFmtId="4" fontId="21" fillId="0" borderId="0" applyFill="0" applyBorder="0" applyProtection="0"/>
    <xf numFmtId="0" fontId="73" fillId="0" borderId="0" applyNumberFormat="0" applyFill="0" applyBorder="0" applyAlignment="0" applyProtection="0"/>
    <xf numFmtId="182" fontId="73" fillId="0" borderId="0" applyNumberFormat="0" applyFill="0" applyBorder="0" applyAlignment="0" applyProtection="0"/>
    <xf numFmtId="0" fontId="85" fillId="0" borderId="0" applyFont="0" applyFill="0" applyBorder="0" applyAlignment="0" applyProtection="0"/>
    <xf numFmtId="0" fontId="86" fillId="77"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182" fontId="97" fillId="61" borderId="0" applyNumberFormat="0" applyBorder="0" applyAlignment="0" applyProtection="0"/>
    <xf numFmtId="0" fontId="97" fillId="61" borderId="0" applyNumberFormat="0" applyBorder="0" applyAlignment="0" applyProtection="0"/>
    <xf numFmtId="0" fontId="86" fillId="61" borderId="0" applyNumberFormat="0" applyBorder="0" applyAlignment="0" applyProtection="0"/>
    <xf numFmtId="0" fontId="46" fillId="15"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182" fontId="86" fillId="77" borderId="0" applyNumberFormat="0" applyBorder="0" applyAlignment="0" applyProtection="0"/>
    <xf numFmtId="0" fontId="86" fillId="77" borderId="0" applyNumberFormat="0" applyBorder="0" applyAlignment="0" applyProtection="0"/>
    <xf numFmtId="38" fontId="27" fillId="10" borderId="0" applyNumberFormat="0" applyBorder="0" applyAlignment="0" applyProtection="0"/>
    <xf numFmtId="38" fontId="27" fillId="10" borderId="0" applyNumberFormat="0" applyBorder="0" applyAlignment="0" applyProtection="0"/>
    <xf numFmtId="38" fontId="98" fillId="10" borderId="0" applyNumberFormat="0" applyBorder="0" applyAlignment="0" applyProtection="0"/>
    <xf numFmtId="0" fontId="98" fillId="10" borderId="0" applyNumberFormat="0" applyBorder="0" applyAlignment="0" applyProtection="0"/>
    <xf numFmtId="0" fontId="21" fillId="10" borderId="11" applyNumberFormat="0" applyFont="0" applyBorder="0" applyAlignment="0" applyProtection="0">
      <alignment horizontal="center"/>
    </xf>
    <xf numFmtId="182" fontId="21" fillId="10" borderId="11" applyNumberFormat="0" applyFont="0" applyBorder="0" applyAlignment="0" applyProtection="0">
      <alignment horizontal="center"/>
    </xf>
    <xf numFmtId="182" fontId="21" fillId="10" borderId="11" applyNumberFormat="0" applyFont="0" applyBorder="0" applyAlignment="0" applyProtection="0">
      <alignment horizontal="center"/>
    </xf>
    <xf numFmtId="182" fontId="21" fillId="10" borderId="11" applyNumberFormat="0" applyFont="0" applyBorder="0" applyAlignment="0" applyProtection="0">
      <alignment horizontal="center"/>
    </xf>
    <xf numFmtId="182" fontId="21" fillId="10" borderId="11" applyNumberFormat="0" applyFont="0" applyBorder="0" applyAlignment="0" applyProtection="0">
      <alignment horizontal="center"/>
    </xf>
    <xf numFmtId="0" fontId="21" fillId="10" borderId="11" applyNumberFormat="0" applyFont="0" applyBorder="0" applyAlignment="0" applyProtection="0">
      <alignment horizontal="center"/>
    </xf>
    <xf numFmtId="0" fontId="21" fillId="10" borderId="11" applyNumberFormat="0" applyFont="0" applyBorder="0" applyAlignment="0" applyProtection="0">
      <alignment horizontal="center"/>
    </xf>
    <xf numFmtId="0" fontId="21" fillId="10" borderId="11" applyNumberFormat="0" applyFont="0" applyBorder="0" applyAlignment="0" applyProtection="0">
      <alignment horizontal="center"/>
    </xf>
    <xf numFmtId="0" fontId="21" fillId="10" borderId="11" applyNumberFormat="0" applyFont="0" applyBorder="0" applyAlignment="0" applyProtection="0">
      <alignment horizontal="center"/>
    </xf>
    <xf numFmtId="0" fontId="21" fillId="10" borderId="11" applyNumberFormat="0" applyFont="0" applyBorder="0" applyAlignment="0" applyProtection="0">
      <alignment horizontal="center"/>
    </xf>
    <xf numFmtId="0" fontId="21" fillId="10" borderId="11" applyNumberFormat="0" applyFont="0" applyBorder="0" applyAlignment="0" applyProtection="0">
      <alignment horizontal="center"/>
    </xf>
    <xf numFmtId="0" fontId="21" fillId="10" borderId="11" applyNumberFormat="0" applyFont="0" applyBorder="0" applyAlignment="0" applyProtection="0">
      <alignment horizontal="center"/>
    </xf>
    <xf numFmtId="0" fontId="21" fillId="10" borderId="11" applyNumberFormat="0" applyFont="0" applyBorder="0" applyAlignment="0" applyProtection="0">
      <alignment horizontal="center"/>
    </xf>
    <xf numFmtId="0" fontId="21" fillId="10" borderId="11" applyNumberFormat="0" applyFont="0" applyBorder="0" applyAlignment="0" applyProtection="0">
      <alignment horizontal="center"/>
    </xf>
    <xf numFmtId="0" fontId="21" fillId="10" borderId="11" applyNumberFormat="0" applyFont="0" applyBorder="0" applyAlignment="0" applyProtection="0">
      <alignment horizontal="center"/>
    </xf>
    <xf numFmtId="182" fontId="21" fillId="10" borderId="11" applyNumberFormat="0" applyFont="0" applyBorder="0" applyAlignment="0" applyProtection="0">
      <alignment horizontal="center"/>
    </xf>
    <xf numFmtId="182" fontId="21" fillId="10" borderId="11" applyNumberFormat="0" applyFont="0" applyBorder="0" applyAlignment="0" applyProtection="0">
      <alignment horizontal="center"/>
    </xf>
    <xf numFmtId="182" fontId="21" fillId="10" borderId="11" applyNumberFormat="0" applyFont="0" applyBorder="0" applyAlignment="0" applyProtection="0">
      <alignment horizontal="center"/>
    </xf>
    <xf numFmtId="182" fontId="21" fillId="10" borderId="11" applyNumberFormat="0" applyFont="0" applyBorder="0" applyAlignment="0" applyProtection="0">
      <alignment horizontal="center"/>
    </xf>
    <xf numFmtId="182" fontId="21" fillId="10" borderId="11" applyNumberFormat="0" applyFont="0" applyBorder="0" applyAlignment="0" applyProtection="0">
      <alignment horizontal="center"/>
    </xf>
    <xf numFmtId="182" fontId="21" fillId="10" borderId="11" applyNumberFormat="0" applyFont="0" applyBorder="0" applyAlignment="0" applyProtection="0">
      <alignment horizontal="center"/>
    </xf>
    <xf numFmtId="182" fontId="21" fillId="10" borderId="11" applyNumberFormat="0" applyFont="0" applyBorder="0" applyAlignment="0" applyProtection="0">
      <alignment horizontal="center"/>
    </xf>
    <xf numFmtId="166" fontId="35" fillId="0" borderId="1"/>
    <xf numFmtId="191" fontId="99" fillId="0" borderId="0" applyFont="0" applyFill="0" applyAlignment="0" applyProtection="0"/>
    <xf numFmtId="4" fontId="100" fillId="0" borderId="0" applyNumberFormat="0" applyFont="0" applyAlignment="0" applyProtection="0"/>
    <xf numFmtId="0" fontId="36" fillId="0" borderId="7" applyNumberFormat="0" applyAlignment="0" applyProtection="0">
      <alignment horizontal="left" vertical="center"/>
    </xf>
    <xf numFmtId="0" fontId="101" fillId="0" borderId="7" applyNumberFormat="0" applyAlignment="0" applyProtection="0">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101"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0" fontId="36" fillId="0" borderId="4">
      <alignment horizontal="left" vertical="center"/>
    </xf>
    <xf numFmtId="1" fontId="22" fillId="0" borderId="0">
      <alignment horizontal="center"/>
    </xf>
    <xf numFmtId="0" fontId="102" fillId="0" borderId="34"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182" fontId="103" fillId="0" borderId="32" applyNumberFormat="0" applyFill="0" applyAlignment="0" applyProtection="0"/>
    <xf numFmtId="0" fontId="103" fillId="0" borderId="32" applyNumberFormat="0" applyFill="0" applyAlignment="0" applyProtection="0"/>
    <xf numFmtId="0" fontId="90" fillId="0" borderId="32" applyNumberFormat="0" applyFill="0" applyAlignment="0" applyProtection="0"/>
    <xf numFmtId="0" fontId="43" fillId="0" borderId="14" applyNumberFormat="0" applyFill="0" applyAlignment="0" applyProtection="0"/>
    <xf numFmtId="0" fontId="102" fillId="0" borderId="34" applyNumberFormat="0" applyFill="0" applyAlignment="0" applyProtection="0"/>
    <xf numFmtId="0" fontId="104" fillId="14" borderId="3" applyNumberFormat="0" applyFill="0" applyBorder="0" applyAlignment="0" applyProtection="0">
      <alignment horizontal="left"/>
    </xf>
    <xf numFmtId="0" fontId="102" fillId="0" borderId="34" applyNumberFormat="0" applyFill="0" applyAlignment="0" applyProtection="0"/>
    <xf numFmtId="182" fontId="104" fillId="14" borderId="3" applyNumberFormat="0" applyFill="0" applyBorder="0" applyAlignment="0" applyProtection="0">
      <alignment horizontal="left"/>
    </xf>
    <xf numFmtId="0" fontId="104" fillId="14" borderId="3" applyNumberFormat="0" applyFill="0" applyBorder="0" applyAlignment="0" applyProtection="0">
      <alignment horizontal="left"/>
    </xf>
    <xf numFmtId="0" fontId="105" fillId="0" borderId="35"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182" fontId="106" fillId="0" borderId="26" applyNumberFormat="0" applyFill="0" applyAlignment="0" applyProtection="0"/>
    <xf numFmtId="0" fontId="106" fillId="0" borderId="26" applyNumberFormat="0" applyFill="0" applyAlignment="0" applyProtection="0"/>
    <xf numFmtId="0" fontId="91" fillId="0" borderId="26" applyNumberFormat="0" applyFill="0" applyAlignment="0" applyProtection="0"/>
    <xf numFmtId="0" fontId="44" fillId="0" borderId="15" applyNumberFormat="0" applyFill="0" applyAlignment="0" applyProtection="0"/>
    <xf numFmtId="0" fontId="105" fillId="0" borderId="35" applyNumberFormat="0" applyFill="0" applyAlignment="0" applyProtection="0"/>
    <xf numFmtId="0" fontId="36" fillId="0" borderId="0" applyNumberFormat="0" applyFill="0" applyBorder="0" applyAlignment="0" applyProtection="0"/>
    <xf numFmtId="0" fontId="105" fillId="0" borderId="35" applyNumberFormat="0" applyFill="0" applyAlignment="0" applyProtection="0"/>
    <xf numFmtId="182" fontId="36" fillId="0" borderId="0" applyNumberFormat="0" applyFill="0" applyBorder="0" applyAlignment="0" applyProtection="0"/>
    <xf numFmtId="0" fontId="36" fillId="0" borderId="0" applyNumberFormat="0" applyFill="0" applyBorder="0" applyAlignment="0" applyProtection="0"/>
    <xf numFmtId="0" fontId="107" fillId="0" borderId="36"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182" fontId="108" fillId="0" borderId="33" applyNumberFormat="0" applyFill="0" applyAlignment="0" applyProtection="0"/>
    <xf numFmtId="0" fontId="108" fillId="0" borderId="33" applyNumberFormat="0" applyFill="0" applyAlignment="0" applyProtection="0"/>
    <xf numFmtId="0" fontId="92" fillId="0" borderId="33" applyNumberFormat="0" applyFill="0" applyAlignment="0" applyProtection="0"/>
    <xf numFmtId="0" fontId="45" fillId="0" borderId="16" applyNumberFormat="0" applyFill="0" applyAlignment="0" applyProtection="0"/>
    <xf numFmtId="0" fontId="107" fillId="0" borderId="36" applyNumberFormat="0" applyFill="0" applyAlignment="0" applyProtection="0"/>
    <xf numFmtId="0" fontId="107" fillId="0" borderId="36" applyNumberFormat="0" applyFill="0" applyAlignment="0" applyProtection="0"/>
    <xf numFmtId="182" fontId="107" fillId="0" borderId="36" applyNumberFormat="0" applyFill="0" applyAlignment="0" applyProtection="0"/>
    <xf numFmtId="0" fontId="107" fillId="0" borderId="36" applyNumberFormat="0" applyFill="0" applyAlignment="0" applyProtection="0"/>
    <xf numFmtId="0" fontId="10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82" fontId="108" fillId="0" borderId="0" applyNumberFormat="0" applyFill="0" applyBorder="0" applyAlignment="0" applyProtection="0"/>
    <xf numFmtId="0" fontId="108" fillId="0" borderId="0" applyNumberFormat="0" applyFill="0" applyBorder="0" applyAlignment="0" applyProtection="0"/>
    <xf numFmtId="0" fontId="92" fillId="0" borderId="0" applyNumberFormat="0" applyFill="0" applyBorder="0" applyAlignment="0" applyProtection="0"/>
    <xf numFmtId="0" fontId="4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82" fontId="107" fillId="0" borderId="0" applyNumberFormat="0" applyFill="0" applyBorder="0" applyAlignment="0" applyProtection="0"/>
    <xf numFmtId="0" fontId="107" fillId="0" borderId="0" applyNumberFormat="0" applyFill="0" applyBorder="0" applyAlignment="0" applyProtection="0"/>
    <xf numFmtId="0" fontId="22" fillId="0" borderId="37" applyNumberFormat="0" applyFill="0" applyAlignment="0" applyProtection="0">
      <alignment vertical="center"/>
    </xf>
    <xf numFmtId="3" fontId="21" fillId="78" borderId="11" applyFont="0" applyProtection="0">
      <alignment horizontal="right"/>
    </xf>
    <xf numFmtId="3" fontId="21" fillId="78" borderId="11" applyFont="0" applyProtection="0">
      <alignment horizontal="right"/>
    </xf>
    <xf numFmtId="3" fontId="21" fillId="78" borderId="11" applyFont="0" applyProtection="0">
      <alignment horizontal="right"/>
    </xf>
    <xf numFmtId="3" fontId="21" fillId="78" borderId="11" applyFont="0" applyProtection="0">
      <alignment horizontal="right"/>
    </xf>
    <xf numFmtId="3" fontId="21" fillId="78" borderId="11" applyFont="0" applyProtection="0">
      <alignment horizontal="right"/>
    </xf>
    <xf numFmtId="3" fontId="21" fillId="78" borderId="11" applyFont="0" applyProtection="0">
      <alignment horizontal="right"/>
    </xf>
    <xf numFmtId="3" fontId="21" fillId="78" borderId="11" applyFont="0" applyProtection="0">
      <alignment horizontal="right"/>
    </xf>
    <xf numFmtId="3" fontId="21" fillId="78" borderId="11" applyFont="0" applyProtection="0">
      <alignment horizontal="right"/>
    </xf>
    <xf numFmtId="3" fontId="21" fillId="78" borderId="11" applyFont="0" applyProtection="0">
      <alignment horizontal="right"/>
    </xf>
    <xf numFmtId="3" fontId="21" fillId="78" borderId="11" applyFont="0" applyProtection="0">
      <alignment horizontal="right"/>
    </xf>
    <xf numFmtId="3" fontId="21" fillId="78" borderId="11" applyFont="0" applyProtection="0">
      <alignment horizontal="right"/>
    </xf>
    <xf numFmtId="10" fontId="21" fillId="78" borderId="11" applyFont="0" applyProtection="0">
      <alignment horizontal="right"/>
    </xf>
    <xf numFmtId="10" fontId="21" fillId="78" borderId="11" applyFont="0" applyProtection="0">
      <alignment horizontal="right"/>
    </xf>
    <xf numFmtId="10" fontId="21" fillId="78" borderId="11" applyFont="0" applyProtection="0">
      <alignment horizontal="right"/>
    </xf>
    <xf numFmtId="10" fontId="21" fillId="78" borderId="11" applyFont="0" applyProtection="0">
      <alignment horizontal="right"/>
    </xf>
    <xf numFmtId="10" fontId="21" fillId="78" borderId="11" applyFont="0" applyProtection="0">
      <alignment horizontal="right"/>
    </xf>
    <xf numFmtId="10" fontId="21" fillId="78" borderId="11" applyFont="0" applyProtection="0">
      <alignment horizontal="right"/>
    </xf>
    <xf numFmtId="10" fontId="21" fillId="78" borderId="11" applyFont="0" applyProtection="0">
      <alignment horizontal="right"/>
    </xf>
    <xf numFmtId="10" fontId="21" fillId="78" borderId="11" applyFont="0" applyProtection="0">
      <alignment horizontal="right"/>
    </xf>
    <xf numFmtId="10" fontId="21" fillId="78" borderId="11" applyFont="0" applyProtection="0">
      <alignment horizontal="right"/>
    </xf>
    <xf numFmtId="10" fontId="21" fillId="78" borderId="11" applyFont="0" applyProtection="0">
      <alignment horizontal="right"/>
    </xf>
    <xf numFmtId="10" fontId="21" fillId="78" borderId="11" applyFont="0" applyProtection="0">
      <alignment horizontal="right"/>
    </xf>
    <xf numFmtId="9" fontId="21" fillId="78" borderId="11" applyFont="0" applyProtection="0">
      <alignment horizontal="right"/>
    </xf>
    <xf numFmtId="9" fontId="21" fillId="78" borderId="11" applyFont="0" applyProtection="0">
      <alignment horizontal="right"/>
    </xf>
    <xf numFmtId="9" fontId="21" fillId="78" borderId="11" applyFont="0" applyProtection="0">
      <alignment horizontal="right"/>
    </xf>
    <xf numFmtId="9" fontId="21" fillId="78" borderId="11" applyFont="0" applyProtection="0">
      <alignment horizontal="right"/>
    </xf>
    <xf numFmtId="9" fontId="21" fillId="78" borderId="11" applyFont="0" applyProtection="0">
      <alignment horizontal="right"/>
    </xf>
    <xf numFmtId="9" fontId="21" fillId="78" borderId="11" applyFont="0" applyProtection="0">
      <alignment horizontal="right"/>
    </xf>
    <xf numFmtId="9" fontId="21" fillId="78" borderId="11" applyFont="0" applyProtection="0">
      <alignment horizontal="right"/>
    </xf>
    <xf numFmtId="9" fontId="21" fillId="78" borderId="11" applyFont="0" applyProtection="0">
      <alignment horizontal="right"/>
    </xf>
    <xf numFmtId="9" fontId="21" fillId="78" borderId="11" applyFont="0" applyProtection="0">
      <alignment horizontal="right"/>
    </xf>
    <xf numFmtId="9" fontId="21" fillId="78" borderId="11" applyFont="0" applyProtection="0">
      <alignment horizontal="right"/>
    </xf>
    <xf numFmtId="9" fontId="21" fillId="78" borderId="11" applyFont="0" applyProtection="0">
      <alignment horizontal="right"/>
    </xf>
    <xf numFmtId="0" fontId="21" fillId="78" borderId="12" applyNumberFormat="0" applyFont="0" applyBorder="0" applyAlignment="0" applyProtection="0">
      <alignment horizontal="left"/>
    </xf>
    <xf numFmtId="182" fontId="21" fillId="78" borderId="12" applyNumberFormat="0" applyFont="0" applyBorder="0" applyAlignment="0" applyProtection="0">
      <alignment horizontal="left"/>
    </xf>
    <xf numFmtId="182" fontId="21" fillId="78" borderId="12" applyNumberFormat="0" applyFont="0" applyBorder="0" applyAlignment="0" applyProtection="0">
      <alignment horizontal="left"/>
    </xf>
    <xf numFmtId="182" fontId="21" fillId="78" borderId="12" applyNumberFormat="0" applyFont="0" applyBorder="0" applyAlignment="0" applyProtection="0">
      <alignment horizontal="left"/>
    </xf>
    <xf numFmtId="182" fontId="21" fillId="78" borderId="12" applyNumberFormat="0" applyFont="0" applyBorder="0" applyAlignment="0" applyProtection="0">
      <alignment horizontal="left"/>
    </xf>
    <xf numFmtId="0" fontId="21" fillId="78" borderId="12" applyNumberFormat="0" applyFont="0" applyBorder="0" applyAlignment="0" applyProtection="0">
      <alignment horizontal="left"/>
    </xf>
    <xf numFmtId="0" fontId="21" fillId="78" borderId="12" applyNumberFormat="0" applyFont="0" applyBorder="0" applyAlignment="0" applyProtection="0">
      <alignment horizontal="left"/>
    </xf>
    <xf numFmtId="0" fontId="21" fillId="78" borderId="12" applyNumberFormat="0" applyFont="0" applyBorder="0" applyAlignment="0" applyProtection="0">
      <alignment horizontal="left"/>
    </xf>
    <xf numFmtId="0" fontId="21" fillId="78" borderId="12" applyNumberFormat="0" applyFont="0" applyBorder="0" applyAlignment="0" applyProtection="0">
      <alignment horizontal="left"/>
    </xf>
    <xf numFmtId="0" fontId="21" fillId="78" borderId="12" applyNumberFormat="0" applyFont="0" applyBorder="0" applyAlignment="0" applyProtection="0">
      <alignment horizontal="left"/>
    </xf>
    <xf numFmtId="0" fontId="21" fillId="78" borderId="12" applyNumberFormat="0" applyFont="0" applyBorder="0" applyAlignment="0" applyProtection="0">
      <alignment horizontal="left"/>
    </xf>
    <xf numFmtId="0" fontId="21" fillId="78" borderId="12" applyNumberFormat="0" applyFont="0" applyBorder="0" applyAlignment="0" applyProtection="0">
      <alignment horizontal="left"/>
    </xf>
    <xf numFmtId="0" fontId="21" fillId="78" borderId="12" applyNumberFormat="0" applyFont="0" applyBorder="0" applyAlignment="0" applyProtection="0">
      <alignment horizontal="left"/>
    </xf>
    <xf numFmtId="0" fontId="21" fillId="78" borderId="12" applyNumberFormat="0" applyFont="0" applyBorder="0" applyAlignment="0" applyProtection="0">
      <alignment horizontal="left"/>
    </xf>
    <xf numFmtId="0" fontId="21" fillId="78" borderId="12" applyNumberFormat="0" applyFont="0" applyBorder="0" applyAlignment="0" applyProtection="0">
      <alignment horizontal="left"/>
    </xf>
    <xf numFmtId="182" fontId="21" fillId="78" borderId="12" applyNumberFormat="0" applyFont="0" applyBorder="0" applyAlignment="0" applyProtection="0">
      <alignment horizontal="left"/>
    </xf>
    <xf numFmtId="182" fontId="21" fillId="78" borderId="12" applyNumberFormat="0" applyFont="0" applyBorder="0" applyAlignment="0" applyProtection="0">
      <alignment horizontal="left"/>
    </xf>
    <xf numFmtId="182" fontId="21" fillId="78" borderId="12" applyNumberFormat="0" applyFont="0" applyBorder="0" applyAlignment="0" applyProtection="0">
      <alignment horizontal="left"/>
    </xf>
    <xf numFmtId="182" fontId="21" fillId="78" borderId="12" applyNumberFormat="0" applyFont="0" applyBorder="0" applyAlignment="0" applyProtection="0">
      <alignment horizontal="left"/>
    </xf>
    <xf numFmtId="182" fontId="21" fillId="78" borderId="12" applyNumberFormat="0" applyFont="0" applyBorder="0" applyAlignment="0" applyProtection="0">
      <alignment horizontal="left"/>
    </xf>
    <xf numFmtId="182" fontId="21" fillId="78" borderId="12" applyNumberFormat="0" applyFont="0" applyBorder="0" applyAlignment="0" applyProtection="0">
      <alignment horizontal="left"/>
    </xf>
    <xf numFmtId="182" fontId="21" fillId="78" borderId="12" applyNumberFormat="0" applyFont="0" applyBorder="0" applyAlignment="0" applyProtection="0">
      <alignment horizontal="left"/>
    </xf>
    <xf numFmtId="0" fontId="23" fillId="0" borderId="0" applyNumberFormat="0" applyFill="0" applyBorder="0" applyAlignment="0" applyProtection="0">
      <alignment vertical="top"/>
      <protection locked="0"/>
    </xf>
    <xf numFmtId="182" fontId="23" fillId="0" borderId="0" applyNumberFormat="0" applyFill="0" applyBorder="0" applyAlignment="0" applyProtection="0">
      <alignment vertical="top"/>
      <protection locked="0"/>
    </xf>
    <xf numFmtId="0" fontId="68" fillId="0" borderId="28" applyNumberFormat="0" applyFill="0" applyAlignment="0" applyProtection="0"/>
    <xf numFmtId="182" fontId="68" fillId="0" borderId="28" applyNumberFormat="0" applyFill="0" applyAlignment="0" applyProtection="0"/>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182"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182" fontId="23" fillId="0" borderId="0" applyNumberFormat="0" applyFill="0" applyBorder="0" applyAlignment="0" applyProtection="0">
      <alignment vertical="top"/>
      <protection locked="0"/>
    </xf>
    <xf numFmtId="182" fontId="23"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00" fillId="4" borderId="0" applyProtection="0">
      <alignment horizontal="left"/>
    </xf>
    <xf numFmtId="0" fontId="59" fillId="60" borderId="0" applyNumberFormat="0" applyBorder="0" applyAlignment="0" applyProtection="0"/>
    <xf numFmtId="182" fontId="59" fillId="60" borderId="0" applyNumberFormat="0" applyBorder="0" applyAlignment="0" applyProtection="0"/>
    <xf numFmtId="0" fontId="111" fillId="0" borderId="9" applyFont="0" applyFill="0" applyBorder="0" applyProtection="0">
      <alignment horizontal="right"/>
    </xf>
    <xf numFmtId="10" fontId="27" fillId="79" borderId="11" applyNumberFormat="0" applyBorder="0" applyAlignment="0" applyProtection="0"/>
    <xf numFmtId="10" fontId="27" fillId="79" borderId="11" applyNumberFormat="0" applyBorder="0" applyAlignment="0" applyProtection="0"/>
    <xf numFmtId="10" fontId="27" fillId="79" borderId="11" applyNumberFormat="0" applyBorder="0" applyAlignment="0" applyProtection="0"/>
    <xf numFmtId="10" fontId="98" fillId="79" borderId="11" applyNumberFormat="0" applyBorder="0" applyAlignment="0" applyProtection="0"/>
    <xf numFmtId="10" fontId="27" fillId="79" borderId="11" applyNumberFormat="0" applyBorder="0" applyAlignment="0" applyProtection="0"/>
    <xf numFmtId="10" fontId="27" fillId="79" borderId="11" applyNumberFormat="0" applyBorder="0" applyAlignment="0" applyProtection="0"/>
    <xf numFmtId="10" fontId="27" fillId="79" borderId="11" applyNumberFormat="0" applyBorder="0" applyAlignment="0" applyProtection="0"/>
    <xf numFmtId="10" fontId="27" fillId="79" borderId="11" applyNumberFormat="0" applyBorder="0" applyAlignment="0" applyProtection="0"/>
    <xf numFmtId="10" fontId="27" fillId="79" borderId="11" applyNumberFormat="0" applyBorder="0" applyAlignment="0" applyProtection="0"/>
    <xf numFmtId="10" fontId="27" fillId="79" borderId="11" applyNumberFormat="0" applyBorder="0" applyAlignment="0" applyProtection="0"/>
    <xf numFmtId="10" fontId="27" fillId="79" borderId="11" applyNumberFormat="0" applyBorder="0" applyAlignment="0" applyProtection="0"/>
    <xf numFmtId="10" fontId="27" fillId="79" borderId="11" applyNumberFormat="0" applyBorder="0" applyAlignment="0" applyProtection="0"/>
    <xf numFmtId="182" fontId="82" fillId="47" borderId="23" applyNumberFormat="0" applyAlignment="0" applyProtection="0"/>
    <xf numFmtId="0" fontId="82" fillId="47" borderId="23" applyNumberFormat="0" applyAlignment="0" applyProtection="0"/>
    <xf numFmtId="182" fontId="82" fillId="47" borderId="23" applyNumberFormat="0" applyAlignment="0" applyProtection="0"/>
    <xf numFmtId="0" fontId="82" fillId="47" borderId="23" applyNumberFormat="0" applyAlignment="0" applyProtection="0"/>
    <xf numFmtId="182" fontId="82" fillId="47" borderId="23" applyNumberFormat="0" applyAlignment="0" applyProtection="0"/>
    <xf numFmtId="0" fontId="82" fillId="47" borderId="23" applyNumberFormat="0" applyAlignment="0" applyProtection="0"/>
    <xf numFmtId="182" fontId="82" fillId="47" borderId="23" applyNumberFormat="0" applyAlignment="0" applyProtection="0"/>
    <xf numFmtId="0" fontId="82" fillId="47" borderId="23" applyNumberFormat="0" applyAlignment="0" applyProtection="0"/>
    <xf numFmtId="182" fontId="82" fillId="47" borderId="23" applyNumberFormat="0" applyAlignment="0" applyProtection="0"/>
    <xf numFmtId="0" fontId="82" fillId="47" borderId="23" applyNumberFormat="0" applyAlignment="0" applyProtection="0"/>
    <xf numFmtId="182" fontId="82" fillId="47" borderId="23" applyNumberFormat="0" applyAlignment="0" applyProtection="0"/>
    <xf numFmtId="0" fontId="82" fillId="47" borderId="23" applyNumberFormat="0" applyAlignment="0" applyProtection="0"/>
    <xf numFmtId="182" fontId="82" fillId="47" borderId="23" applyNumberFormat="0" applyAlignment="0" applyProtection="0"/>
    <xf numFmtId="0" fontId="82" fillId="47" borderId="23" applyNumberFormat="0" applyAlignment="0" applyProtection="0"/>
    <xf numFmtId="182" fontId="82" fillId="47" borderId="23" applyNumberFormat="0" applyAlignment="0" applyProtection="0"/>
    <xf numFmtId="0" fontId="82" fillId="47" borderId="23" applyNumberFormat="0" applyAlignment="0" applyProtection="0"/>
    <xf numFmtId="182" fontId="82" fillId="47" borderId="23" applyNumberFormat="0" applyAlignment="0" applyProtection="0"/>
    <xf numFmtId="0" fontId="82" fillId="47" borderId="23" applyNumberFormat="0" applyAlignment="0" applyProtection="0"/>
    <xf numFmtId="182"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49" fillId="18" borderId="17" applyNumberFormat="0" applyAlignment="0" applyProtection="0"/>
    <xf numFmtId="0" fontId="49" fillId="18" borderId="17" applyNumberFormat="0" applyAlignment="0" applyProtection="0"/>
    <xf numFmtId="182" fontId="112" fillId="47" borderId="23" applyNumberFormat="0" applyAlignment="0" applyProtection="0"/>
    <xf numFmtId="182" fontId="112" fillId="47" borderId="23" applyNumberFormat="0" applyAlignment="0" applyProtection="0"/>
    <xf numFmtId="182" fontId="112" fillId="47" borderId="23" applyNumberFormat="0" applyAlignment="0" applyProtection="0"/>
    <xf numFmtId="182" fontId="112" fillId="47" borderId="23" applyNumberFormat="0" applyAlignment="0" applyProtection="0"/>
    <xf numFmtId="182" fontId="112" fillId="47" borderId="23" applyNumberFormat="0" applyAlignment="0" applyProtection="0"/>
    <xf numFmtId="0" fontId="112" fillId="47" borderId="23" applyNumberFormat="0" applyAlignment="0" applyProtection="0"/>
    <xf numFmtId="0" fontId="49" fillId="18" borderId="17" applyNumberFormat="0" applyAlignment="0" applyProtection="0"/>
    <xf numFmtId="182" fontId="82" fillId="47" borderId="23" applyNumberFormat="0" applyAlignment="0" applyProtection="0"/>
    <xf numFmtId="0" fontId="82" fillId="47" borderId="23" applyNumberFormat="0" applyAlignment="0" applyProtection="0"/>
    <xf numFmtId="182" fontId="82" fillId="47" borderId="23" applyNumberFormat="0" applyAlignment="0" applyProtection="0"/>
    <xf numFmtId="0" fontId="82" fillId="47" borderId="23" applyNumberFormat="0" applyAlignment="0" applyProtection="0"/>
    <xf numFmtId="182" fontId="82" fillId="47" borderId="23" applyNumberFormat="0" applyAlignment="0" applyProtection="0"/>
    <xf numFmtId="0" fontId="82" fillId="47" borderId="23" applyNumberFormat="0" applyAlignment="0" applyProtection="0"/>
    <xf numFmtId="182" fontId="82" fillId="47" borderId="23" applyNumberFormat="0" applyAlignment="0" applyProtection="0"/>
    <xf numFmtId="0" fontId="82" fillId="47" borderId="23" applyNumberFormat="0" applyAlignment="0" applyProtection="0"/>
    <xf numFmtId="182" fontId="82" fillId="47" borderId="23" applyNumberFormat="0" applyAlignment="0" applyProtection="0"/>
    <xf numFmtId="182" fontId="82" fillId="47" borderId="23" applyNumberFormat="0" applyAlignment="0" applyProtection="0"/>
    <xf numFmtId="182" fontId="82" fillId="47" borderId="23" applyNumberFormat="0" applyAlignment="0" applyProtection="0"/>
    <xf numFmtId="182" fontId="82" fillId="47" borderId="23" applyNumberFormat="0" applyAlignment="0" applyProtection="0"/>
    <xf numFmtId="182" fontId="82" fillId="47" borderId="23" applyNumberFormat="0" applyAlignment="0" applyProtection="0"/>
    <xf numFmtId="182"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49" fillId="18" borderId="17" applyNumberFormat="0" applyAlignment="0" applyProtection="0"/>
    <xf numFmtId="0" fontId="49" fillId="18" borderId="17" applyNumberFormat="0" applyAlignment="0" applyProtection="0"/>
    <xf numFmtId="0" fontId="49" fillId="18" borderId="17"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0" fontId="82" fillId="47" borderId="23" applyNumberFormat="0" applyAlignment="0" applyProtection="0"/>
    <xf numFmtId="39" fontId="113" fillId="46" borderId="0"/>
    <xf numFmtId="0" fontId="113" fillId="46" borderId="0"/>
    <xf numFmtId="192" fontId="21" fillId="2" borderId="11" applyFont="0" applyAlignment="0">
      <protection locked="0"/>
    </xf>
    <xf numFmtId="192" fontId="21" fillId="2" borderId="11" applyFont="0" applyAlignment="0">
      <protection locked="0"/>
    </xf>
    <xf numFmtId="192" fontId="21" fillId="2" borderId="11" applyFont="0" applyAlignment="0">
      <protection locked="0"/>
    </xf>
    <xf numFmtId="192" fontId="21" fillId="2" borderId="11" applyFont="0" applyAlignment="0">
      <protection locked="0"/>
    </xf>
    <xf numFmtId="192" fontId="21" fillId="2" borderId="11" applyFont="0" applyAlignment="0">
      <protection locked="0"/>
    </xf>
    <xf numFmtId="192" fontId="21" fillId="2" borderId="11" applyFont="0" applyAlignment="0">
      <protection locked="0"/>
    </xf>
    <xf numFmtId="192" fontId="21" fillId="2" borderId="11" applyFont="0" applyAlignment="0">
      <protection locked="0"/>
    </xf>
    <xf numFmtId="192" fontId="21" fillId="2" borderId="11" applyFont="0" applyAlignment="0">
      <protection locked="0"/>
    </xf>
    <xf numFmtId="192" fontId="21" fillId="2" borderId="11" applyFont="0" applyAlignment="0">
      <protection locked="0"/>
    </xf>
    <xf numFmtId="192" fontId="21" fillId="2" borderId="11" applyFont="0" applyAlignment="0">
      <protection locked="0"/>
    </xf>
    <xf numFmtId="192" fontId="21" fillId="2" borderId="11" applyFont="0" applyAlignment="0">
      <protection locked="0"/>
    </xf>
    <xf numFmtId="3" fontId="21" fillId="2" borderId="11" applyFont="0">
      <alignment horizontal="right"/>
      <protection locked="0"/>
    </xf>
    <xf numFmtId="3" fontId="21" fillId="2" borderId="11" applyFont="0">
      <alignment horizontal="right"/>
      <protection locked="0"/>
    </xf>
    <xf numFmtId="3" fontId="21" fillId="2" borderId="11" applyFont="0">
      <alignment horizontal="right"/>
      <protection locked="0"/>
    </xf>
    <xf numFmtId="3" fontId="21" fillId="2" borderId="11" applyFont="0">
      <alignment horizontal="right"/>
      <protection locked="0"/>
    </xf>
    <xf numFmtId="3" fontId="21" fillId="2" borderId="11" applyFont="0">
      <alignment horizontal="right"/>
      <protection locked="0"/>
    </xf>
    <xf numFmtId="3" fontId="21" fillId="2" borderId="11" applyFont="0">
      <alignment horizontal="right"/>
      <protection locked="0"/>
    </xf>
    <xf numFmtId="3" fontId="21" fillId="2" borderId="11" applyFont="0">
      <alignment horizontal="right"/>
      <protection locked="0"/>
    </xf>
    <xf numFmtId="3" fontId="21" fillId="2" borderId="11" applyFont="0">
      <alignment horizontal="right"/>
      <protection locked="0"/>
    </xf>
    <xf numFmtId="3" fontId="21" fillId="2" borderId="11" applyFont="0">
      <alignment horizontal="right"/>
      <protection locked="0"/>
    </xf>
    <xf numFmtId="3" fontId="21" fillId="2" borderId="11" applyFont="0">
      <alignment horizontal="right"/>
      <protection locked="0"/>
    </xf>
    <xf numFmtId="3" fontId="21" fillId="2" borderId="11" applyFont="0">
      <alignment horizontal="right"/>
      <protection locked="0"/>
    </xf>
    <xf numFmtId="176" fontId="21" fillId="2" borderId="11" applyFont="0">
      <alignment horizontal="right"/>
      <protection locked="0"/>
    </xf>
    <xf numFmtId="176" fontId="21" fillId="2" borderId="11" applyFont="0">
      <alignment horizontal="right"/>
      <protection locked="0"/>
    </xf>
    <xf numFmtId="176" fontId="21" fillId="2" borderId="11" applyFont="0">
      <alignment horizontal="right"/>
      <protection locked="0"/>
    </xf>
    <xf numFmtId="176" fontId="21" fillId="2" borderId="11" applyFont="0">
      <alignment horizontal="right"/>
      <protection locked="0"/>
    </xf>
    <xf numFmtId="176" fontId="21" fillId="2" borderId="11" applyFont="0">
      <alignment horizontal="right"/>
      <protection locked="0"/>
    </xf>
    <xf numFmtId="176" fontId="21" fillId="2" borderId="11" applyFont="0">
      <alignment horizontal="right"/>
      <protection locked="0"/>
    </xf>
    <xf numFmtId="176" fontId="21" fillId="2" borderId="11" applyFont="0">
      <alignment horizontal="right"/>
      <protection locked="0"/>
    </xf>
    <xf numFmtId="176" fontId="21" fillId="2" borderId="11" applyFont="0">
      <alignment horizontal="right"/>
      <protection locked="0"/>
    </xf>
    <xf numFmtId="176" fontId="21" fillId="2" borderId="11" applyFont="0">
      <alignment horizontal="right"/>
      <protection locked="0"/>
    </xf>
    <xf numFmtId="176" fontId="21" fillId="2" borderId="11" applyFont="0">
      <alignment horizontal="right"/>
      <protection locked="0"/>
    </xf>
    <xf numFmtId="176" fontId="21" fillId="2" borderId="11" applyFont="0">
      <alignment horizontal="right"/>
      <protection locked="0"/>
    </xf>
    <xf numFmtId="10" fontId="21" fillId="2" borderId="11" applyFont="0">
      <alignment horizontal="right"/>
      <protection locked="0"/>
    </xf>
    <xf numFmtId="10" fontId="21" fillId="2" borderId="11" applyFont="0">
      <alignment horizontal="right"/>
      <protection locked="0"/>
    </xf>
    <xf numFmtId="10" fontId="21" fillId="2" borderId="11" applyFont="0">
      <alignment horizontal="right"/>
      <protection locked="0"/>
    </xf>
    <xf numFmtId="10" fontId="21" fillId="2" borderId="11" applyFont="0">
      <alignment horizontal="right"/>
      <protection locked="0"/>
    </xf>
    <xf numFmtId="10" fontId="21" fillId="2" borderId="11" applyFont="0">
      <alignment horizontal="right"/>
      <protection locked="0"/>
    </xf>
    <xf numFmtId="10" fontId="21" fillId="2" borderId="11" applyFont="0">
      <alignment horizontal="right"/>
      <protection locked="0"/>
    </xf>
    <xf numFmtId="10" fontId="21" fillId="2" borderId="11" applyFont="0">
      <alignment horizontal="right"/>
      <protection locked="0"/>
    </xf>
    <xf numFmtId="10" fontId="21" fillId="2" borderId="11" applyFont="0">
      <alignment horizontal="right"/>
      <protection locked="0"/>
    </xf>
    <xf numFmtId="10" fontId="21" fillId="2" borderId="11" applyFont="0">
      <alignment horizontal="right"/>
      <protection locked="0"/>
    </xf>
    <xf numFmtId="10" fontId="21" fillId="2" borderId="11" applyFont="0">
      <alignment horizontal="right"/>
      <protection locked="0"/>
    </xf>
    <xf numFmtId="10" fontId="21" fillId="2" borderId="11" applyFont="0">
      <alignment horizontal="right"/>
      <protection locked="0"/>
    </xf>
    <xf numFmtId="9" fontId="21" fillId="2" borderId="8" applyFont="0">
      <alignment horizontal="right"/>
      <protection locked="0"/>
    </xf>
    <xf numFmtId="9" fontId="21" fillId="2" borderId="8" applyFont="0">
      <alignment horizontal="right"/>
      <protection locked="0"/>
    </xf>
    <xf numFmtId="9" fontId="21" fillId="2" borderId="8" applyFont="0">
      <alignment horizontal="right"/>
      <protection locked="0"/>
    </xf>
    <xf numFmtId="9" fontId="21" fillId="2" borderId="8" applyFont="0">
      <alignment horizontal="right"/>
      <protection locked="0"/>
    </xf>
    <xf numFmtId="9" fontId="21" fillId="2" borderId="8" applyFont="0">
      <alignment horizontal="right"/>
      <protection locked="0"/>
    </xf>
    <xf numFmtId="9" fontId="21" fillId="2" borderId="8" applyFont="0">
      <alignment horizontal="right"/>
      <protection locked="0"/>
    </xf>
    <xf numFmtId="9" fontId="21" fillId="2" borderId="8" applyFont="0">
      <alignment horizontal="right"/>
      <protection locked="0"/>
    </xf>
    <xf numFmtId="9" fontId="21" fillId="2" borderId="8" applyFont="0">
      <alignment horizontal="right"/>
      <protection locked="0"/>
    </xf>
    <xf numFmtId="9" fontId="21" fillId="2" borderId="8" applyFont="0">
      <alignment horizontal="right"/>
      <protection locked="0"/>
    </xf>
    <xf numFmtId="9" fontId="21" fillId="2" borderId="8" applyFont="0">
      <alignment horizontal="right"/>
      <protection locked="0"/>
    </xf>
    <xf numFmtId="9" fontId="21" fillId="2" borderId="8" applyFont="0">
      <alignment horizontal="right"/>
      <protection locked="0"/>
    </xf>
    <xf numFmtId="0" fontId="21" fillId="2" borderId="11" applyFont="0">
      <alignment horizontal="center" wrapText="1"/>
      <protection locked="0"/>
    </xf>
    <xf numFmtId="182" fontId="21" fillId="2" borderId="11" applyFont="0">
      <alignment horizontal="center" wrapText="1"/>
      <protection locked="0"/>
    </xf>
    <xf numFmtId="182" fontId="21" fillId="2" borderId="11" applyFont="0">
      <alignment horizontal="center" wrapText="1"/>
      <protection locked="0"/>
    </xf>
    <xf numFmtId="182" fontId="21" fillId="2" borderId="11" applyFont="0">
      <alignment horizontal="center" wrapText="1"/>
      <protection locked="0"/>
    </xf>
    <xf numFmtId="182" fontId="21" fillId="2" borderId="11" applyFont="0">
      <alignment horizontal="center" wrapText="1"/>
      <protection locked="0"/>
    </xf>
    <xf numFmtId="0" fontId="21" fillId="2" borderId="11" applyFont="0">
      <alignment horizontal="center" wrapText="1"/>
      <protection locked="0"/>
    </xf>
    <xf numFmtId="0" fontId="21" fillId="2" borderId="11" applyFont="0">
      <alignment horizontal="center" wrapText="1"/>
      <protection locked="0"/>
    </xf>
    <xf numFmtId="0" fontId="21" fillId="2" borderId="11" applyFont="0">
      <alignment horizontal="center" wrapText="1"/>
      <protection locked="0"/>
    </xf>
    <xf numFmtId="0" fontId="21" fillId="2" borderId="11" applyFont="0">
      <alignment horizontal="center" wrapText="1"/>
      <protection locked="0"/>
    </xf>
    <xf numFmtId="0" fontId="21" fillId="2" borderId="11" applyFont="0">
      <alignment horizontal="center" wrapText="1"/>
      <protection locked="0"/>
    </xf>
    <xf numFmtId="0" fontId="21" fillId="2" borderId="11" applyFont="0">
      <alignment horizontal="center" wrapText="1"/>
      <protection locked="0"/>
    </xf>
    <xf numFmtId="0" fontId="21" fillId="2" borderId="11" applyFont="0">
      <alignment horizontal="center" wrapText="1"/>
      <protection locked="0"/>
    </xf>
    <xf numFmtId="0" fontId="21" fillId="2" borderId="11" applyFont="0">
      <alignment horizontal="center" wrapText="1"/>
      <protection locked="0"/>
    </xf>
    <xf numFmtId="0" fontId="21" fillId="2" borderId="11" applyFont="0">
      <alignment horizontal="center" wrapText="1"/>
      <protection locked="0"/>
    </xf>
    <xf numFmtId="0" fontId="21" fillId="2" borderId="11" applyFont="0">
      <alignment horizontal="center" wrapText="1"/>
      <protection locked="0"/>
    </xf>
    <xf numFmtId="182" fontId="21" fillId="2" borderId="11" applyFont="0">
      <alignment horizontal="center" wrapText="1"/>
      <protection locked="0"/>
    </xf>
    <xf numFmtId="182" fontId="21" fillId="2" borderId="11" applyFont="0">
      <alignment horizontal="center" wrapText="1"/>
      <protection locked="0"/>
    </xf>
    <xf numFmtId="182" fontId="21" fillId="2" borderId="11" applyFont="0">
      <alignment horizontal="center" wrapText="1"/>
      <protection locked="0"/>
    </xf>
    <xf numFmtId="182" fontId="21" fillId="2" borderId="11" applyFont="0">
      <alignment horizontal="center" wrapText="1"/>
      <protection locked="0"/>
    </xf>
    <xf numFmtId="182" fontId="21" fillId="2" borderId="11" applyFont="0">
      <alignment horizontal="center" wrapText="1"/>
      <protection locked="0"/>
    </xf>
    <xf numFmtId="182" fontId="21" fillId="2" borderId="11" applyFont="0">
      <alignment horizontal="center" wrapText="1"/>
      <protection locked="0"/>
    </xf>
    <xf numFmtId="182" fontId="21" fillId="2" borderId="11" applyFont="0">
      <alignment horizontal="center" wrapText="1"/>
      <protection locked="0"/>
    </xf>
    <xf numFmtId="49" fontId="21" fillId="2" borderId="11" applyFont="0" applyAlignment="0">
      <protection locked="0"/>
    </xf>
    <xf numFmtId="0" fontId="21" fillId="2" borderId="11" applyFont="0" applyAlignment="0">
      <protection locked="0"/>
    </xf>
    <xf numFmtId="49" fontId="21" fillId="2" borderId="11" applyFont="0" applyAlignment="0">
      <protection locked="0"/>
    </xf>
    <xf numFmtId="49" fontId="21" fillId="2" borderId="11" applyFont="0" applyAlignment="0">
      <protection locked="0"/>
    </xf>
    <xf numFmtId="49" fontId="21" fillId="2" borderId="11" applyFont="0" applyAlignment="0">
      <protection locked="0"/>
    </xf>
    <xf numFmtId="49" fontId="21" fillId="2" borderId="11" applyFont="0" applyAlignment="0">
      <protection locked="0"/>
    </xf>
    <xf numFmtId="49" fontId="21" fillId="2" borderId="11" applyFont="0" applyAlignment="0">
      <protection locked="0"/>
    </xf>
    <xf numFmtId="49" fontId="21" fillId="2" borderId="11" applyFont="0" applyAlignment="0">
      <protection locked="0"/>
    </xf>
    <xf numFmtId="49" fontId="21" fillId="2" borderId="11" applyFont="0" applyAlignment="0">
      <protection locked="0"/>
    </xf>
    <xf numFmtId="49" fontId="21" fillId="2" borderId="11" applyFont="0" applyAlignment="0">
      <protection locked="0"/>
    </xf>
    <xf numFmtId="49" fontId="21" fillId="2" borderId="11" applyFont="0" applyAlignment="0">
      <protection locked="0"/>
    </xf>
    <xf numFmtId="49" fontId="21" fillId="2" borderId="11" applyFont="0" applyAlignment="0">
      <protection locked="0"/>
    </xf>
    <xf numFmtId="0" fontId="21" fillId="65" borderId="38" applyNumberFormat="0" applyFont="0" applyAlignment="0" applyProtection="0"/>
    <xf numFmtId="182" fontId="21" fillId="65" borderId="38" applyNumberFormat="0" applyFont="0" applyAlignment="0" applyProtection="0"/>
    <xf numFmtId="0" fontId="58" fillId="58" borderId="0" applyNumberFormat="0" applyBorder="0" applyAlignment="0" applyProtection="0"/>
    <xf numFmtId="182" fontId="58" fillId="58" borderId="0" applyNumberFormat="0" applyBorder="0" applyAlignment="0" applyProtection="0"/>
    <xf numFmtId="0" fontId="58" fillId="72" borderId="0" applyNumberFormat="0" applyBorder="0" applyAlignment="0" applyProtection="0"/>
    <xf numFmtId="182" fontId="58" fillId="72" borderId="0" applyNumberFormat="0" applyBorder="0" applyAlignment="0" applyProtection="0"/>
    <xf numFmtId="0" fontId="58" fillId="57" borderId="0" applyNumberFormat="0" applyBorder="0" applyAlignment="0" applyProtection="0"/>
    <xf numFmtId="182" fontId="58" fillId="57" borderId="0" applyNumberFormat="0" applyBorder="0" applyAlignment="0" applyProtection="0"/>
    <xf numFmtId="0" fontId="58" fillId="71" borderId="0" applyNumberFormat="0" applyBorder="0" applyAlignment="0" applyProtection="0"/>
    <xf numFmtId="182" fontId="58" fillId="71" borderId="0" applyNumberFormat="0" applyBorder="0" applyAlignment="0" applyProtection="0"/>
    <xf numFmtId="0" fontId="58" fillId="53" borderId="0" applyNumberFormat="0" applyBorder="0" applyAlignment="0" applyProtection="0"/>
    <xf numFmtId="182" fontId="58" fillId="53" borderId="0" applyNumberFormat="0" applyBorder="0" applyAlignment="0" applyProtection="0"/>
    <xf numFmtId="0" fontId="58" fillId="56" borderId="0" applyNumberFormat="0" applyBorder="0" applyAlignment="0" applyProtection="0"/>
    <xf numFmtId="182" fontId="58" fillId="56" borderId="0" applyNumberFormat="0" applyBorder="0" applyAlignment="0" applyProtection="0"/>
    <xf numFmtId="0" fontId="86" fillId="61" borderId="0" applyNumberFormat="0" applyBorder="0" applyAlignment="0" applyProtection="0"/>
    <xf numFmtId="182" fontId="86" fillId="61" borderId="0" applyNumberFormat="0" applyBorder="0" applyAlignment="0" applyProtection="0"/>
    <xf numFmtId="183" fontId="114" fillId="46" borderId="0">
      <protection locked="0"/>
    </xf>
    <xf numFmtId="0" fontId="70" fillId="50" borderId="30" applyNumberFormat="0" applyAlignment="0" applyProtection="0"/>
    <xf numFmtId="182" fontId="70" fillId="50" borderId="30" applyNumberFormat="0" applyAlignment="0" applyProtection="0"/>
    <xf numFmtId="182" fontId="70" fillId="50" borderId="30" applyNumberFormat="0" applyAlignment="0" applyProtection="0"/>
    <xf numFmtId="182" fontId="70" fillId="50" borderId="30" applyNumberFormat="0" applyAlignment="0" applyProtection="0"/>
    <xf numFmtId="182" fontId="70" fillId="50" borderId="30" applyNumberFormat="0" applyAlignment="0" applyProtection="0"/>
    <xf numFmtId="182" fontId="70" fillId="50" borderId="30" applyNumberFormat="0" applyAlignment="0" applyProtection="0"/>
    <xf numFmtId="182" fontId="70" fillId="50" borderId="30" applyNumberFormat="0" applyAlignment="0" applyProtection="0"/>
    <xf numFmtId="182" fontId="70" fillId="50" borderId="30" applyNumberFormat="0" applyAlignment="0" applyProtection="0"/>
    <xf numFmtId="38" fontId="115" fillId="0" borderId="0"/>
    <xf numFmtId="0" fontId="115" fillId="0" borderId="0"/>
    <xf numFmtId="38" fontId="116" fillId="0" borderId="0"/>
    <xf numFmtId="0" fontId="116" fillId="0" borderId="0"/>
    <xf numFmtId="38" fontId="117" fillId="0" borderId="0"/>
    <xf numFmtId="0" fontId="117" fillId="0" borderId="0"/>
    <xf numFmtId="38" fontId="118" fillId="0" borderId="0"/>
    <xf numFmtId="0" fontId="118" fillId="0" borderId="0"/>
    <xf numFmtId="0" fontId="119" fillId="0" borderId="0"/>
    <xf numFmtId="0" fontId="119" fillId="0" borderId="0"/>
    <xf numFmtId="0" fontId="120" fillId="0" borderId="0" applyNumberFormat="0" applyFont="0" applyFill="0" applyBorder="0" applyProtection="0">
      <alignment horizontal="left" vertical="center"/>
    </xf>
    <xf numFmtId="166" fontId="35" fillId="0" borderId="6"/>
    <xf numFmtId="0" fontId="23" fillId="0" borderId="0" applyNumberFormat="0" applyFill="0" applyBorder="0" applyAlignment="0" applyProtection="0">
      <alignment vertical="top"/>
      <protection locked="0"/>
    </xf>
    <xf numFmtId="182" fontId="23"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182" fontId="121" fillId="0" borderId="0" applyNumberFormat="0" applyFill="0" applyBorder="0" applyAlignment="0" applyProtection="0">
      <alignment vertical="top"/>
      <protection locked="0"/>
    </xf>
    <xf numFmtId="0" fontId="122" fillId="0" borderId="39" applyNumberFormat="0" applyFill="0" applyAlignment="0" applyProtection="0"/>
    <xf numFmtId="0" fontId="68" fillId="0" borderId="28" applyNumberFormat="0" applyFill="0" applyAlignment="0" applyProtection="0"/>
    <xf numFmtId="0" fontId="68" fillId="0" borderId="28" applyNumberFormat="0" applyFill="0" applyAlignment="0" applyProtection="0"/>
    <xf numFmtId="182" fontId="123" fillId="0" borderId="28" applyNumberFormat="0" applyFill="0" applyAlignment="0" applyProtection="0"/>
    <xf numFmtId="0" fontId="123" fillId="0" borderId="28" applyNumberFormat="0" applyFill="0" applyAlignment="0" applyProtection="0"/>
    <xf numFmtId="0" fontId="68" fillId="0" borderId="28" applyNumberFormat="0" applyFill="0" applyAlignment="0" applyProtection="0"/>
    <xf numFmtId="0" fontId="52" fillId="0" borderId="19" applyNumberFormat="0" applyFill="0" applyAlignment="0" applyProtection="0"/>
    <xf numFmtId="0" fontId="122" fillId="0" borderId="39" applyNumberFormat="0" applyFill="0" applyAlignment="0" applyProtection="0"/>
    <xf numFmtId="0" fontId="122" fillId="0" borderId="39" applyNumberFormat="0" applyFill="0" applyAlignment="0" applyProtection="0"/>
    <xf numFmtId="182" fontId="122" fillId="0" borderId="39" applyNumberFormat="0" applyFill="0" applyAlignment="0" applyProtection="0"/>
    <xf numFmtId="0" fontId="122" fillId="0" borderId="39" applyNumberFormat="0" applyFill="0" applyAlignment="0" applyProtection="0"/>
    <xf numFmtId="0" fontId="62" fillId="0" borderId="0" applyNumberFormat="0" applyFill="0" applyBorder="0" applyAlignment="0" applyProtection="0"/>
    <xf numFmtId="182" fontId="62" fillId="0" borderId="0" applyNumberFormat="0" applyFill="0" applyBorder="0" applyAlignment="0" applyProtection="0"/>
    <xf numFmtId="165" fontId="35" fillId="0" borderId="40"/>
    <xf numFmtId="0" fontId="124" fillId="0" borderId="3" applyFont="0" applyFill="0" applyBorder="0" applyProtection="0">
      <alignment horizontal="right"/>
    </xf>
    <xf numFmtId="193" fontId="21" fillId="0" borderId="0" applyFill="0" applyBorder="0" applyAlignment="0" applyProtection="0"/>
    <xf numFmtId="193" fontId="21" fillId="0" borderId="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94" fontId="125" fillId="0" borderId="0" applyFont="0" applyFill="0" applyBorder="0" applyAlignment="0" applyProtection="0"/>
    <xf numFmtId="195" fontId="125" fillId="0" borderId="0" applyFont="0" applyFill="0" applyBorder="0" applyAlignment="0" applyProtection="0"/>
    <xf numFmtId="196" fontId="85" fillId="0" borderId="0" applyFont="0" applyFill="0" applyBorder="0" applyAlignment="0" applyProtection="0"/>
    <xf numFmtId="197" fontId="99" fillId="0" borderId="0" applyFont="0" applyFill="0" applyBorder="0" applyAlignment="0" applyProtection="0"/>
    <xf numFmtId="185" fontId="21" fillId="0" borderId="0" applyFont="0" applyFill="0" applyBorder="0" applyAlignment="0" applyProtection="0"/>
    <xf numFmtId="198" fontId="125" fillId="0" borderId="0" applyFont="0" applyFill="0" applyBorder="0" applyAlignment="0" applyProtection="0"/>
    <xf numFmtId="199" fontId="125" fillId="0" borderId="0" applyFont="0" applyFill="0" applyBorder="0" applyAlignment="0" applyProtection="0"/>
    <xf numFmtId="0" fontId="21" fillId="0" borderId="0"/>
    <xf numFmtId="0" fontId="126" fillId="4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182" fontId="127" fillId="48" borderId="0" applyNumberFormat="0" applyBorder="0" applyAlignment="0" applyProtection="0"/>
    <xf numFmtId="0" fontId="127" fillId="48" borderId="0" applyNumberFormat="0" applyBorder="0" applyAlignment="0" applyProtection="0"/>
    <xf numFmtId="0" fontId="48" fillId="17" borderId="0" applyNumberFormat="0" applyBorder="0" applyAlignment="0" applyProtection="0"/>
    <xf numFmtId="0" fontId="126" fillId="48" borderId="0" applyNumberFormat="0" applyBorder="0" applyAlignment="0" applyProtection="0"/>
    <xf numFmtId="182" fontId="126" fillId="48" borderId="0" applyNumberFormat="0" applyBorder="0" applyAlignment="0" applyProtection="0"/>
    <xf numFmtId="0" fontId="126" fillId="48" borderId="0" applyNumberFormat="0" applyBorder="0" applyAlignment="0" applyProtection="0"/>
    <xf numFmtId="0" fontId="126" fillId="48" borderId="0" applyNumberFormat="0" applyBorder="0" applyAlignment="0" applyProtection="0"/>
    <xf numFmtId="0" fontId="74" fillId="0" borderId="0"/>
    <xf numFmtId="0" fontId="74" fillId="0" borderId="0"/>
    <xf numFmtId="0" fontId="74" fillId="0" borderId="0"/>
    <xf numFmtId="200" fontId="12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21" fillId="0" borderId="0"/>
    <xf numFmtId="0" fontId="18" fillId="0" borderId="0"/>
    <xf numFmtId="0" fontId="18" fillId="0" borderId="0"/>
    <xf numFmtId="0" fontId="21"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0" fontId="37"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0" fontId="21" fillId="0" borderId="0"/>
    <xf numFmtId="182" fontId="21" fillId="14" borderId="0" applyFont="0" applyBorder="0"/>
    <xf numFmtId="0" fontId="21" fillId="0" borderId="0"/>
    <xf numFmtId="0" fontId="21" fillId="0" borderId="0"/>
    <xf numFmtId="182" fontId="21" fillId="14" borderId="0" applyFont="0" applyBorder="0"/>
    <xf numFmtId="0" fontId="21" fillId="0" borderId="0"/>
    <xf numFmtId="182" fontId="21" fillId="14" borderId="0" applyFont="0" applyBorder="0"/>
    <xf numFmtId="0" fontId="21" fillId="0" borderId="0"/>
    <xf numFmtId="0" fontId="18" fillId="0" borderId="0"/>
    <xf numFmtId="0" fontId="21" fillId="0" borderId="0"/>
    <xf numFmtId="0" fontId="18" fillId="0" borderId="0"/>
    <xf numFmtId="0" fontId="26" fillId="0" borderId="0"/>
    <xf numFmtId="0" fontId="18" fillId="0" borderId="0"/>
    <xf numFmtId="0" fontId="21" fillId="0" borderId="0"/>
    <xf numFmtId="0" fontId="37" fillId="0" borderId="0"/>
    <xf numFmtId="0" fontId="18" fillId="0" borderId="0"/>
    <xf numFmtId="0" fontId="21"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21" fillId="0" borderId="0"/>
    <xf numFmtId="0" fontId="21"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37" fillId="0" borderId="0"/>
    <xf numFmtId="0" fontId="37"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37" fillId="0" borderId="0"/>
    <xf numFmtId="0" fontId="37" fillId="0" borderId="0"/>
    <xf numFmtId="0" fontId="21" fillId="0" borderId="0"/>
    <xf numFmtId="0" fontId="21" fillId="0" borderId="0"/>
    <xf numFmtId="0" fontId="18" fillId="0" borderId="0"/>
    <xf numFmtId="0" fontId="37" fillId="0" borderId="0"/>
    <xf numFmtId="0" fontId="37" fillId="0" borderId="0"/>
    <xf numFmtId="0" fontId="21" fillId="0" borderId="0"/>
    <xf numFmtId="0" fontId="21" fillId="0" borderId="0"/>
    <xf numFmtId="0" fontId="18" fillId="0" borderId="0"/>
    <xf numFmtId="0" fontId="37" fillId="0" borderId="0"/>
    <xf numFmtId="0" fontId="37"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14" borderId="0" applyFont="0" applyBorder="0"/>
    <xf numFmtId="0" fontId="21" fillId="0" borderId="0"/>
    <xf numFmtId="0" fontId="21" fillId="0" borderId="0"/>
    <xf numFmtId="0" fontId="18" fillId="0" borderId="0"/>
    <xf numFmtId="0" fontId="21" fillId="14" borderId="0" applyFont="0" applyBorder="0"/>
    <xf numFmtId="0" fontId="21" fillId="0" borderId="0"/>
    <xf numFmtId="0" fontId="21" fillId="0" borderId="0"/>
    <xf numFmtId="0" fontId="18" fillId="0" borderId="0"/>
    <xf numFmtId="0" fontId="21" fillId="14" borderId="0" applyFont="0" applyBorder="0"/>
    <xf numFmtId="0" fontId="21" fillId="0" borderId="0"/>
    <xf numFmtId="0" fontId="18" fillId="0" borderId="0"/>
    <xf numFmtId="0" fontId="21" fillId="0" borderId="0"/>
    <xf numFmtId="0" fontId="21" fillId="14" borderId="0" applyFont="0" applyBorder="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21" fillId="0" borderId="0"/>
    <xf numFmtId="0" fontId="18" fillId="0" borderId="0"/>
    <xf numFmtId="0" fontId="26" fillId="0" borderId="0"/>
    <xf numFmtId="0" fontId="21" fillId="14" borderId="0" applyFont="0" applyBorder="0"/>
    <xf numFmtId="0" fontId="18" fillId="0" borderId="0"/>
    <xf numFmtId="0" fontId="21" fillId="0" borderId="0"/>
    <xf numFmtId="0" fontId="21" fillId="14" borderId="0" applyFont="0" applyBorder="0"/>
    <xf numFmtId="0" fontId="18" fillId="0" borderId="0"/>
    <xf numFmtId="0" fontId="21" fillId="0" borderId="0"/>
    <xf numFmtId="0" fontId="21" fillId="14" borderId="0" applyFont="0" applyBorder="0"/>
    <xf numFmtId="0" fontId="18" fillId="0" borderId="0"/>
    <xf numFmtId="0" fontId="21" fillId="14" borderId="0" applyFont="0" applyBorder="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21" fillId="0" borderId="0"/>
    <xf numFmtId="0" fontId="18"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21" fillId="0" borderId="0"/>
    <xf numFmtId="0" fontId="21" fillId="0" borderId="0"/>
    <xf numFmtId="0" fontId="18" fillId="0" borderId="0"/>
    <xf numFmtId="0" fontId="21" fillId="0" borderId="0"/>
    <xf numFmtId="0" fontId="18" fillId="0" borderId="0"/>
    <xf numFmtId="0" fontId="21" fillId="0" borderId="0"/>
    <xf numFmtId="0" fontId="18" fillId="0" borderId="0"/>
    <xf numFmtId="0" fontId="21" fillId="0" borderId="0"/>
    <xf numFmtId="0" fontId="18" fillId="0" borderId="0"/>
    <xf numFmtId="0" fontId="21" fillId="0" borderId="0"/>
    <xf numFmtId="0" fontId="18" fillId="0" borderId="0"/>
    <xf numFmtId="0" fontId="21"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21"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21" fillId="14" borderId="0" applyFont="0" applyBorder="0"/>
    <xf numFmtId="0" fontId="18" fillId="0" borderId="0"/>
    <xf numFmtId="0" fontId="18" fillId="0" borderId="0"/>
    <xf numFmtId="0" fontId="18" fillId="0" borderId="0"/>
    <xf numFmtId="182" fontId="21" fillId="0" borderId="0"/>
    <xf numFmtId="0" fontId="129" fillId="0" borderId="0"/>
    <xf numFmtId="0" fontId="18" fillId="0" borderId="0"/>
    <xf numFmtId="0" fontId="18" fillId="0" borderId="0"/>
    <xf numFmtId="0" fontId="18" fillId="0" borderId="0"/>
    <xf numFmtId="0" fontId="18" fillId="0" borderId="0"/>
    <xf numFmtId="0" fontId="1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21" fillId="0" borderId="0"/>
    <xf numFmtId="0" fontId="37" fillId="0" borderId="0"/>
    <xf numFmtId="0" fontId="37" fillId="0" borderId="0"/>
    <xf numFmtId="182" fontId="21" fillId="0" borderId="0"/>
    <xf numFmtId="0" fontId="21" fillId="0" borderId="0"/>
    <xf numFmtId="0" fontId="21" fillId="14" borderId="0" applyFont="0" applyBorder="0"/>
    <xf numFmtId="0" fontId="21" fillId="14" borderId="0" applyFont="0" applyBorder="0"/>
    <xf numFmtId="182" fontId="21" fillId="0" borderId="0"/>
    <xf numFmtId="0" fontId="21" fillId="0" borderId="0"/>
    <xf numFmtId="0" fontId="18" fillId="0" borderId="0"/>
    <xf numFmtId="0" fontId="18" fillId="0" borderId="0"/>
    <xf numFmtId="0" fontId="18" fillId="0" borderId="0"/>
    <xf numFmtId="0" fontId="18" fillId="0" borderId="0"/>
    <xf numFmtId="0" fontId="18" fillId="0" borderId="0"/>
    <xf numFmtId="182"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14" borderId="0" applyFont="0" applyBorder="0"/>
    <xf numFmtId="0" fontId="18" fillId="0" borderId="0"/>
    <xf numFmtId="0" fontId="18" fillId="0" borderId="0"/>
    <xf numFmtId="0" fontId="18" fillId="0" borderId="0"/>
    <xf numFmtId="0" fontId="18" fillId="0" borderId="0"/>
    <xf numFmtId="0" fontId="21"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29" fillId="0" borderId="0"/>
    <xf numFmtId="0" fontId="18" fillId="0" borderId="0"/>
    <xf numFmtId="0" fontId="18" fillId="0" borderId="0"/>
    <xf numFmtId="0" fontId="1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129" fillId="0" borderId="0"/>
    <xf numFmtId="0" fontId="18" fillId="0" borderId="0"/>
    <xf numFmtId="0" fontId="18" fillId="0" borderId="0"/>
    <xf numFmtId="0" fontId="18" fillId="0" borderId="0"/>
    <xf numFmtId="0" fontId="18" fillId="0" borderId="0"/>
    <xf numFmtId="0" fontId="1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14" borderId="0" applyFont="0" applyBorder="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14" borderId="0" applyFont="0" applyBorder="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14" borderId="0" applyFont="0" applyBorder="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14" borderId="0" applyFont="0" applyBorder="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14" borderId="0" applyFont="0" applyBorder="0"/>
    <xf numFmtId="0" fontId="18" fillId="0" borderId="0"/>
    <xf numFmtId="0" fontId="18" fillId="0" borderId="0"/>
    <xf numFmtId="0" fontId="18" fillId="0" borderId="0"/>
    <xf numFmtId="0" fontId="21" fillId="0" borderId="0"/>
    <xf numFmtId="0" fontId="21"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19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31" fillId="0" borderId="0"/>
    <xf numFmtId="0" fontId="21" fillId="0" borderId="0"/>
    <xf numFmtId="182"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182" fontId="21" fillId="0" borderId="0"/>
    <xf numFmtId="0" fontId="21" fillId="0" borderId="0"/>
    <xf numFmtId="0" fontId="21" fillId="0" borderId="0"/>
    <xf numFmtId="0" fontId="21" fillId="0" borderId="0"/>
    <xf numFmtId="0" fontId="77" fillId="0" borderId="0"/>
    <xf numFmtId="182" fontId="77" fillId="0" borderId="0"/>
    <xf numFmtId="0" fontId="21"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21"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31" fillId="0" borderId="0"/>
    <xf numFmtId="0" fontId="18" fillId="0" borderId="0"/>
    <xf numFmtId="0" fontId="18" fillId="0" borderId="0"/>
    <xf numFmtId="0" fontId="18" fillId="0" borderId="0"/>
    <xf numFmtId="0" fontId="18" fillId="0" borderId="0"/>
    <xf numFmtId="0" fontId="18" fillId="0" borderId="0"/>
    <xf numFmtId="182"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21" fillId="14" borderId="0" applyFont="0" applyBorder="0"/>
    <xf numFmtId="0" fontId="93" fillId="0" borderId="0"/>
    <xf numFmtId="0" fontId="21" fillId="14" borderId="0" applyFont="0" applyBorder="0"/>
    <xf numFmtId="0" fontId="93" fillId="0" borderId="0"/>
    <xf numFmtId="0" fontId="21" fillId="14" borderId="0" applyFont="0" applyBorder="0"/>
    <xf numFmtId="0" fontId="93" fillId="0" borderId="0"/>
    <xf numFmtId="0" fontId="21" fillId="14" borderId="0" applyFont="0" applyBorder="0"/>
    <xf numFmtId="0" fontId="93" fillId="0" borderId="0"/>
    <xf numFmtId="0" fontId="21" fillId="14" borderId="0" applyFont="0" applyBorder="0"/>
    <xf numFmtId="0" fontId="93" fillId="0" borderId="0"/>
    <xf numFmtId="0" fontId="21" fillId="14" borderId="0" applyFont="0" applyBorder="0"/>
    <xf numFmtId="0" fontId="21" fillId="0" borderId="0"/>
    <xf numFmtId="0" fontId="21" fillId="0" borderId="0"/>
    <xf numFmtId="0" fontId="21" fillId="0" borderId="0"/>
    <xf numFmtId="0" fontId="21" fillId="0" borderId="0"/>
    <xf numFmtId="0" fontId="21" fillId="0" borderId="0"/>
    <xf numFmtId="0" fontId="21" fillId="14" borderId="0" applyFont="0" applyBorder="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21"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9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30"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01" fontId="18" fillId="0" borderId="0"/>
    <xf numFmtId="0" fontId="18" fillId="0" borderId="0"/>
    <xf numFmtId="0" fontId="18" fillId="0" borderId="0"/>
    <xf numFmtId="0" fontId="18" fillId="0" borderId="0"/>
    <xf numFmtId="0"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01" fontId="18" fillId="0" borderId="0"/>
    <xf numFmtId="201" fontId="18" fillId="0" borderId="0"/>
    <xf numFmtId="201" fontId="18" fillId="0" borderId="0"/>
    <xf numFmtId="201" fontId="18" fillId="0" borderId="0"/>
    <xf numFmtId="0" fontId="18" fillId="0" borderId="0"/>
    <xf numFmtId="0" fontId="18" fillId="0" borderId="0"/>
    <xf numFmtId="0" fontId="18" fillId="0" borderId="0"/>
    <xf numFmtId="0" fontId="18" fillId="0" borderId="0"/>
    <xf numFmtId="201" fontId="18" fillId="0" borderId="0"/>
    <xf numFmtId="201"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01"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01" fontId="18" fillId="0" borderId="0"/>
    <xf numFmtId="201" fontId="18" fillId="0" borderId="0"/>
    <xf numFmtId="201" fontId="18" fillId="0" borderId="0"/>
    <xf numFmtId="201" fontId="18" fillId="0" borderId="0"/>
    <xf numFmtId="0" fontId="18" fillId="0" borderId="0"/>
    <xf numFmtId="0" fontId="18" fillId="0" borderId="0"/>
    <xf numFmtId="0" fontId="18" fillId="0" borderId="0"/>
    <xf numFmtId="0"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01" fontId="18" fillId="0" borderId="0"/>
    <xf numFmtId="201" fontId="18" fillId="0" borderId="0"/>
    <xf numFmtId="0" fontId="18" fillId="0" borderId="0"/>
    <xf numFmtId="0" fontId="18" fillId="0" borderId="0"/>
    <xf numFmtId="0" fontId="18" fillId="0" borderId="0"/>
    <xf numFmtId="0" fontId="18" fillId="0" borderId="0"/>
    <xf numFmtId="201" fontId="18" fillId="0" borderId="0"/>
    <xf numFmtId="201" fontId="18" fillId="0" borderId="0"/>
    <xf numFmtId="0" fontId="18" fillId="0" borderId="0"/>
    <xf numFmtId="0" fontId="18" fillId="0" borderId="0"/>
    <xf numFmtId="0" fontId="18" fillId="0" borderId="0"/>
    <xf numFmtId="0" fontId="18" fillId="0" borderId="0"/>
    <xf numFmtId="201" fontId="18" fillId="0" borderId="0"/>
    <xf numFmtId="201" fontId="18" fillId="0" borderId="0"/>
    <xf numFmtId="0" fontId="18" fillId="0" borderId="0"/>
    <xf numFmtId="0" fontId="18" fillId="0" borderId="0"/>
    <xf numFmtId="0" fontId="18" fillId="0" borderId="0"/>
    <xf numFmtId="0" fontId="18" fillId="0" borderId="0"/>
    <xf numFmtId="201" fontId="18" fillId="0" borderId="0"/>
    <xf numFmtId="201" fontId="18" fillId="0" borderId="0"/>
    <xf numFmtId="201" fontId="18" fillId="0" borderId="0"/>
    <xf numFmtId="201" fontId="18" fillId="0" borderId="0"/>
    <xf numFmtId="201" fontId="18" fillId="0" borderId="0"/>
    <xf numFmtId="0" fontId="21"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37" fillId="0" borderId="0"/>
    <xf numFmtId="0" fontId="18" fillId="0" borderId="0"/>
    <xf numFmtId="0" fontId="18" fillId="0" borderId="0"/>
    <xf numFmtId="0" fontId="21"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37" fontId="132" fillId="0" borderId="0">
      <protection locked="0"/>
    </xf>
    <xf numFmtId="0" fontId="132" fillId="0" borderId="0">
      <protection locked="0"/>
    </xf>
    <xf numFmtId="37" fontId="132" fillId="0" borderId="0">
      <protection locked="0"/>
    </xf>
    <xf numFmtId="0" fontId="132" fillId="0" borderId="0">
      <protection locked="0"/>
    </xf>
    <xf numFmtId="183" fontId="22" fillId="0" borderId="0"/>
    <xf numFmtId="37" fontId="132" fillId="0" borderId="0">
      <protection locked="0"/>
    </xf>
    <xf numFmtId="0" fontId="132" fillId="0" borderId="0">
      <protection locked="0"/>
    </xf>
    <xf numFmtId="39" fontId="129" fillId="0" borderId="0"/>
    <xf numFmtId="202" fontId="133" fillId="0" borderId="11"/>
    <xf numFmtId="202" fontId="133" fillId="0" borderId="11"/>
    <xf numFmtId="202" fontId="133" fillId="0" borderId="11"/>
    <xf numFmtId="202" fontId="133" fillId="0" borderId="11"/>
    <xf numFmtId="202" fontId="133" fillId="0" borderId="11"/>
    <xf numFmtId="202" fontId="133" fillId="0" borderId="11"/>
    <xf numFmtId="202" fontId="133" fillId="0" borderId="11"/>
    <xf numFmtId="202" fontId="133" fillId="0" borderId="11"/>
    <xf numFmtId="202" fontId="133" fillId="0" borderId="11"/>
    <xf numFmtId="202" fontId="133" fillId="0" borderId="11"/>
    <xf numFmtId="0" fontId="129" fillId="0" borderId="0"/>
    <xf numFmtId="37" fontId="83" fillId="0" borderId="0"/>
    <xf numFmtId="37" fontId="83" fillId="0" borderId="0"/>
    <xf numFmtId="37" fontId="83" fillId="0" borderId="0"/>
    <xf numFmtId="0" fontId="83" fillId="0" borderId="0"/>
    <xf numFmtId="0" fontId="21" fillId="0" borderId="0"/>
    <xf numFmtId="0" fontId="21" fillId="65" borderId="38" applyNumberFormat="0" applyFont="0" applyAlignment="0" applyProtection="0"/>
    <xf numFmtId="182" fontId="21" fillId="65" borderId="38" applyNumberFormat="0" applyFont="0" applyAlignment="0" applyProtection="0"/>
    <xf numFmtId="0" fontId="21" fillId="65" borderId="23" applyNumberFormat="0" applyFont="0" applyAlignment="0" applyProtection="0"/>
    <xf numFmtId="0" fontId="21" fillId="65" borderId="38"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21" fillId="65" borderId="38" applyNumberFormat="0" applyFont="0" applyAlignment="0" applyProtection="0"/>
    <xf numFmtId="0" fontId="18" fillId="21" borderId="21" applyNumberFormat="0" applyFont="0" applyAlignment="0" applyProtection="0"/>
    <xf numFmtId="0" fontId="77" fillId="65" borderId="38"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77" fillId="21" borderId="21"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21" fillId="65" borderId="38"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182" fontId="21" fillId="65" borderId="38"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21" fillId="65" borderId="38"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21" fillId="65" borderId="38"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21" fillId="65" borderId="38"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26" fillId="65" borderId="23" applyNumberFormat="0" applyFont="0" applyAlignment="0" applyProtection="0"/>
    <xf numFmtId="0" fontId="21" fillId="65" borderId="23"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77"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21" fillId="65" borderId="23"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21" fillId="65" borderId="23"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21" fillId="65" borderId="23"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21" fillId="65" borderId="23"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77" fillId="21" borderId="21"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21" fillId="65" borderId="23" applyNumberFormat="0" applyFont="0" applyAlignment="0" applyProtection="0"/>
    <xf numFmtId="0" fontId="26" fillId="65" borderId="23" applyNumberFormat="0" applyFont="0" applyAlignment="0" applyProtection="0"/>
    <xf numFmtId="182" fontId="21" fillId="65" borderId="23" applyNumberFormat="0" applyFont="0" applyAlignment="0" applyProtection="0"/>
    <xf numFmtId="0" fontId="77" fillId="21" borderId="21" applyNumberFormat="0" applyFont="0" applyAlignment="0" applyProtection="0"/>
    <xf numFmtId="0" fontId="18" fillId="21" borderId="21" applyNumberFormat="0" applyFont="0" applyAlignment="0" applyProtection="0"/>
    <xf numFmtId="182" fontId="21" fillId="65" borderId="23" applyNumberFormat="0" applyFont="0" applyAlignment="0" applyProtection="0"/>
    <xf numFmtId="0" fontId="77" fillId="21" borderId="21" applyNumberFormat="0" applyFont="0" applyAlignment="0" applyProtection="0"/>
    <xf numFmtId="182" fontId="21" fillId="65" borderId="23"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0" fontId="18" fillId="21" borderId="21" applyNumberFormat="0" applyFont="0" applyAlignment="0" applyProtection="0"/>
    <xf numFmtId="182" fontId="21" fillId="65" borderId="23" applyNumberFormat="0" applyFont="0" applyAlignment="0" applyProtection="0"/>
    <xf numFmtId="0" fontId="77" fillId="21" borderId="21" applyNumberFormat="0" applyFont="0" applyAlignment="0" applyProtection="0"/>
    <xf numFmtId="182" fontId="21" fillId="65" borderId="23" applyNumberFormat="0" applyFont="0" applyAlignment="0" applyProtection="0"/>
    <xf numFmtId="0" fontId="18" fillId="21" borderId="21" applyNumberFormat="0" applyFont="0" applyAlignment="0" applyProtection="0"/>
    <xf numFmtId="3" fontId="21" fillId="80" borderId="11">
      <alignment horizontal="right"/>
      <protection locked="0"/>
    </xf>
    <xf numFmtId="3" fontId="21" fillId="80" borderId="11">
      <alignment horizontal="right"/>
      <protection locked="0"/>
    </xf>
    <xf numFmtId="3" fontId="21" fillId="80" borderId="11">
      <alignment horizontal="right"/>
      <protection locked="0"/>
    </xf>
    <xf numFmtId="3" fontId="21" fillId="80" borderId="11">
      <alignment horizontal="right"/>
      <protection locked="0"/>
    </xf>
    <xf numFmtId="3" fontId="21" fillId="80" borderId="11">
      <alignment horizontal="right"/>
      <protection locked="0"/>
    </xf>
    <xf numFmtId="3" fontId="21" fillId="80" borderId="11">
      <alignment horizontal="right"/>
      <protection locked="0"/>
    </xf>
    <xf numFmtId="3" fontId="21" fillId="80" borderId="11">
      <alignment horizontal="right"/>
      <protection locked="0"/>
    </xf>
    <xf numFmtId="3" fontId="21" fillId="80" borderId="11">
      <alignment horizontal="right"/>
      <protection locked="0"/>
    </xf>
    <xf numFmtId="3" fontId="21" fillId="80" borderId="11">
      <alignment horizontal="right"/>
      <protection locked="0"/>
    </xf>
    <xf numFmtId="3" fontId="21" fillId="80" borderId="11">
      <alignment horizontal="right"/>
      <protection locked="0"/>
    </xf>
    <xf numFmtId="3" fontId="21" fillId="80" borderId="11">
      <alignment horizontal="right"/>
      <protection locked="0"/>
    </xf>
    <xf numFmtId="176" fontId="21" fillId="80" borderId="11">
      <alignment horizontal="right"/>
      <protection locked="0"/>
    </xf>
    <xf numFmtId="176" fontId="21" fillId="80" borderId="11">
      <alignment horizontal="right"/>
      <protection locked="0"/>
    </xf>
    <xf numFmtId="176" fontId="21" fillId="80" borderId="11">
      <alignment horizontal="right"/>
      <protection locked="0"/>
    </xf>
    <xf numFmtId="176" fontId="21" fillId="80" borderId="11">
      <alignment horizontal="right"/>
      <protection locked="0"/>
    </xf>
    <xf numFmtId="176" fontId="21" fillId="80" borderId="11">
      <alignment horizontal="right"/>
      <protection locked="0"/>
    </xf>
    <xf numFmtId="176" fontId="21" fillId="80" borderId="11">
      <alignment horizontal="right"/>
      <protection locked="0"/>
    </xf>
    <xf numFmtId="176" fontId="21" fillId="80" borderId="11">
      <alignment horizontal="right"/>
      <protection locked="0"/>
    </xf>
    <xf numFmtId="176" fontId="21" fillId="80" borderId="11">
      <alignment horizontal="right"/>
      <protection locked="0"/>
    </xf>
    <xf numFmtId="176" fontId="21" fillId="80" borderId="11">
      <alignment horizontal="right"/>
      <protection locked="0"/>
    </xf>
    <xf numFmtId="176" fontId="21" fillId="80" borderId="11">
      <alignment horizontal="right"/>
      <protection locked="0"/>
    </xf>
    <xf numFmtId="176" fontId="21" fillId="80" borderId="11">
      <alignment horizontal="right"/>
      <protection locked="0"/>
    </xf>
    <xf numFmtId="10" fontId="21" fillId="80" borderId="11" applyFont="0">
      <alignment horizontal="right"/>
      <protection locked="0"/>
    </xf>
    <xf numFmtId="10" fontId="21" fillId="80" borderId="11" applyFont="0">
      <alignment horizontal="right"/>
      <protection locked="0"/>
    </xf>
    <xf numFmtId="10" fontId="21" fillId="80" borderId="11" applyFont="0">
      <alignment horizontal="right"/>
      <protection locked="0"/>
    </xf>
    <xf numFmtId="10" fontId="21" fillId="80" borderId="11" applyFont="0">
      <alignment horizontal="right"/>
      <protection locked="0"/>
    </xf>
    <xf numFmtId="10" fontId="21" fillId="80" borderId="11" applyFont="0">
      <alignment horizontal="right"/>
      <protection locked="0"/>
    </xf>
    <xf numFmtId="10" fontId="21" fillId="80" borderId="11" applyFont="0">
      <alignment horizontal="right"/>
      <protection locked="0"/>
    </xf>
    <xf numFmtId="10" fontId="21" fillId="80" borderId="11" applyFont="0">
      <alignment horizontal="right"/>
      <protection locked="0"/>
    </xf>
    <xf numFmtId="10" fontId="21" fillId="80" borderId="11" applyFont="0">
      <alignment horizontal="right"/>
      <protection locked="0"/>
    </xf>
    <xf numFmtId="10" fontId="21" fillId="80" borderId="11" applyFont="0">
      <alignment horizontal="right"/>
      <protection locked="0"/>
    </xf>
    <xf numFmtId="10" fontId="21" fillId="80" borderId="11" applyFont="0">
      <alignment horizontal="right"/>
      <protection locked="0"/>
    </xf>
    <xf numFmtId="10" fontId="21" fillId="80" borderId="11" applyFont="0">
      <alignment horizontal="right"/>
      <protection locked="0"/>
    </xf>
    <xf numFmtId="9" fontId="21" fillId="80" borderId="11">
      <alignment horizontal="right"/>
      <protection locked="0"/>
    </xf>
    <xf numFmtId="9" fontId="21" fillId="80" borderId="11">
      <alignment horizontal="right"/>
      <protection locked="0"/>
    </xf>
    <xf numFmtId="9" fontId="21" fillId="80" borderId="11">
      <alignment horizontal="right"/>
      <protection locked="0"/>
    </xf>
    <xf numFmtId="9" fontId="21" fillId="80" borderId="11">
      <alignment horizontal="right"/>
      <protection locked="0"/>
    </xf>
    <xf numFmtId="9" fontId="21" fillId="80" borderId="11">
      <alignment horizontal="right"/>
      <protection locked="0"/>
    </xf>
    <xf numFmtId="9" fontId="21" fillId="80" borderId="11">
      <alignment horizontal="right"/>
      <protection locked="0"/>
    </xf>
    <xf numFmtId="9" fontId="21" fillId="80" borderId="11">
      <alignment horizontal="right"/>
      <protection locked="0"/>
    </xf>
    <xf numFmtId="9" fontId="21" fillId="80" borderId="11">
      <alignment horizontal="right"/>
      <protection locked="0"/>
    </xf>
    <xf numFmtId="9" fontId="21" fillId="80" borderId="11">
      <alignment horizontal="right"/>
      <protection locked="0"/>
    </xf>
    <xf numFmtId="9" fontId="21" fillId="80" borderId="11">
      <alignment horizontal="right"/>
      <protection locked="0"/>
    </xf>
    <xf numFmtId="9" fontId="21" fillId="80" borderId="11">
      <alignment horizontal="right"/>
      <protection locked="0"/>
    </xf>
    <xf numFmtId="0" fontId="21" fillId="80" borderId="11">
      <alignment horizontal="center" wrapText="1"/>
    </xf>
    <xf numFmtId="182" fontId="21" fillId="80" borderId="11">
      <alignment horizontal="center" wrapText="1"/>
    </xf>
    <xf numFmtId="182" fontId="21" fillId="80" borderId="11">
      <alignment horizontal="center" wrapText="1"/>
    </xf>
    <xf numFmtId="182" fontId="21" fillId="80" borderId="11">
      <alignment horizontal="center" wrapText="1"/>
    </xf>
    <xf numFmtId="182" fontId="21" fillId="80" borderId="11">
      <alignment horizontal="center" wrapText="1"/>
    </xf>
    <xf numFmtId="0" fontId="21" fillId="80" borderId="11">
      <alignment horizontal="center" wrapText="1"/>
    </xf>
    <xf numFmtId="0" fontId="21" fillId="80" borderId="11">
      <alignment horizontal="center" wrapText="1"/>
    </xf>
    <xf numFmtId="0" fontId="21" fillId="80" borderId="11">
      <alignment horizontal="center" wrapText="1"/>
    </xf>
    <xf numFmtId="0" fontId="21" fillId="80" borderId="11">
      <alignment horizontal="center" wrapText="1"/>
    </xf>
    <xf numFmtId="0" fontId="21" fillId="80" borderId="11">
      <alignment horizontal="center" wrapText="1"/>
    </xf>
    <xf numFmtId="0" fontId="21" fillId="80" borderId="11">
      <alignment horizontal="center" wrapText="1"/>
    </xf>
    <xf numFmtId="0" fontId="21" fillId="80" borderId="11">
      <alignment horizontal="center" wrapText="1"/>
    </xf>
    <xf numFmtId="0" fontId="21" fillId="80" borderId="11">
      <alignment horizontal="center" wrapText="1"/>
    </xf>
    <xf numFmtId="0" fontId="21" fillId="80" borderId="11">
      <alignment horizontal="center" wrapText="1"/>
    </xf>
    <xf numFmtId="0" fontId="21" fillId="80" borderId="11">
      <alignment horizontal="center" wrapText="1"/>
    </xf>
    <xf numFmtId="182" fontId="21" fillId="80" borderId="11">
      <alignment horizontal="center" wrapText="1"/>
    </xf>
    <xf numFmtId="182" fontId="21" fillId="80" borderId="11">
      <alignment horizontal="center" wrapText="1"/>
    </xf>
    <xf numFmtId="182" fontId="21" fillId="80" borderId="11">
      <alignment horizontal="center" wrapText="1"/>
    </xf>
    <xf numFmtId="182" fontId="21" fillId="80" borderId="11">
      <alignment horizontal="center" wrapText="1"/>
    </xf>
    <xf numFmtId="182" fontId="21" fillId="80" borderId="11">
      <alignment horizontal="center" wrapText="1"/>
    </xf>
    <xf numFmtId="182" fontId="21" fillId="80" borderId="11">
      <alignment horizontal="center" wrapText="1"/>
    </xf>
    <xf numFmtId="182" fontId="21" fillId="80" borderId="11">
      <alignment horizontal="center" wrapText="1"/>
    </xf>
    <xf numFmtId="0" fontId="21" fillId="80" borderId="11" applyNumberFormat="0" applyFont="0">
      <alignment horizontal="center" wrapText="1"/>
      <protection locked="0"/>
    </xf>
    <xf numFmtId="182" fontId="21" fillId="80" borderId="11" applyNumberFormat="0" applyFont="0">
      <alignment horizontal="center" wrapText="1"/>
      <protection locked="0"/>
    </xf>
    <xf numFmtId="182" fontId="21" fillId="80" borderId="11" applyNumberFormat="0" applyFont="0">
      <alignment horizontal="center" wrapText="1"/>
      <protection locked="0"/>
    </xf>
    <xf numFmtId="182" fontId="21" fillId="80" borderId="11" applyNumberFormat="0" applyFont="0">
      <alignment horizontal="center" wrapText="1"/>
      <protection locked="0"/>
    </xf>
    <xf numFmtId="182" fontId="21" fillId="80" borderId="11" applyNumberFormat="0" applyFont="0">
      <alignment horizontal="center" wrapText="1"/>
      <protection locked="0"/>
    </xf>
    <xf numFmtId="0" fontId="21" fillId="80" borderId="11" applyNumberFormat="0" applyFont="0">
      <alignment horizontal="center" wrapText="1"/>
      <protection locked="0"/>
    </xf>
    <xf numFmtId="0" fontId="21" fillId="80" borderId="11" applyNumberFormat="0" applyFont="0">
      <alignment horizontal="center" wrapText="1"/>
      <protection locked="0"/>
    </xf>
    <xf numFmtId="0" fontId="21" fillId="80" borderId="11" applyNumberFormat="0" applyFont="0">
      <alignment horizontal="center" wrapText="1"/>
      <protection locked="0"/>
    </xf>
    <xf numFmtId="0" fontId="21" fillId="80" borderId="11" applyNumberFormat="0" applyFont="0">
      <alignment horizontal="center" wrapText="1"/>
      <protection locked="0"/>
    </xf>
    <xf numFmtId="0" fontId="21" fillId="80" borderId="11" applyNumberFormat="0" applyFont="0">
      <alignment horizontal="center" wrapText="1"/>
      <protection locked="0"/>
    </xf>
    <xf numFmtId="0" fontId="21" fillId="80" borderId="11" applyNumberFormat="0" applyFont="0">
      <alignment horizontal="center" wrapText="1"/>
      <protection locked="0"/>
    </xf>
    <xf numFmtId="0" fontId="21" fillId="80" borderId="11" applyNumberFormat="0" applyFont="0">
      <alignment horizontal="center" wrapText="1"/>
      <protection locked="0"/>
    </xf>
    <xf numFmtId="0" fontId="21" fillId="80" borderId="11" applyNumberFormat="0" applyFont="0">
      <alignment horizontal="center" wrapText="1"/>
      <protection locked="0"/>
    </xf>
    <xf numFmtId="0" fontId="21" fillId="80" borderId="11" applyNumberFormat="0" applyFont="0">
      <alignment horizontal="center" wrapText="1"/>
      <protection locked="0"/>
    </xf>
    <xf numFmtId="0" fontId="21" fillId="80" borderId="11" applyNumberFormat="0" applyFont="0">
      <alignment horizontal="center" wrapText="1"/>
      <protection locked="0"/>
    </xf>
    <xf numFmtId="182" fontId="21" fillId="80" borderId="11" applyNumberFormat="0" applyFont="0">
      <alignment horizontal="center" wrapText="1"/>
      <protection locked="0"/>
    </xf>
    <xf numFmtId="182" fontId="21" fillId="80" borderId="11" applyNumberFormat="0" applyFont="0">
      <alignment horizontal="center" wrapText="1"/>
      <protection locked="0"/>
    </xf>
    <xf numFmtId="182" fontId="21" fillId="80" borderId="11" applyNumberFormat="0" applyFont="0">
      <alignment horizontal="center" wrapText="1"/>
      <protection locked="0"/>
    </xf>
    <xf numFmtId="182" fontId="21" fillId="80" borderId="11" applyNumberFormat="0" applyFont="0">
      <alignment horizontal="center" wrapText="1"/>
      <protection locked="0"/>
    </xf>
    <xf numFmtId="182" fontId="21" fillId="80" borderId="11" applyNumberFormat="0" applyFont="0">
      <alignment horizontal="center" wrapText="1"/>
      <protection locked="0"/>
    </xf>
    <xf numFmtId="182" fontId="21" fillId="80" borderId="11" applyNumberFormat="0" applyFont="0">
      <alignment horizontal="center" wrapText="1"/>
      <protection locked="0"/>
    </xf>
    <xf numFmtId="182" fontId="21" fillId="80" borderId="11" applyNumberFormat="0" applyFont="0">
      <alignment horizontal="center" wrapText="1"/>
      <protection locked="0"/>
    </xf>
    <xf numFmtId="0" fontId="134" fillId="0" borderId="41" applyNumberFormat="0" applyFill="0" applyAlignment="0" applyProtection="0"/>
    <xf numFmtId="182" fontId="134" fillId="0" borderId="41" applyNumberFormat="0" applyFill="0" applyAlignment="0" applyProtection="0"/>
    <xf numFmtId="182" fontId="134" fillId="0" borderId="41" applyNumberFormat="0" applyFill="0" applyAlignment="0" applyProtection="0"/>
    <xf numFmtId="182" fontId="134" fillId="0" borderId="41" applyNumberFormat="0" applyFill="0" applyAlignment="0" applyProtection="0"/>
    <xf numFmtId="182" fontId="134" fillId="0" borderId="41" applyNumberFormat="0" applyFill="0" applyAlignment="0" applyProtection="0"/>
    <xf numFmtId="182" fontId="70" fillId="66" borderId="30" applyNumberFormat="0" applyAlignment="0" applyProtection="0"/>
    <xf numFmtId="182" fontId="70" fillId="66" borderId="30" applyNumberFormat="0" applyAlignment="0" applyProtection="0"/>
    <xf numFmtId="0" fontId="70" fillId="66" borderId="30" applyNumberFormat="0" applyAlignment="0" applyProtection="0"/>
    <xf numFmtId="182" fontId="135" fillId="50" borderId="30" applyNumberFormat="0" applyAlignment="0" applyProtection="0"/>
    <xf numFmtId="0" fontId="135" fillId="50" borderId="30" applyNumberFormat="0" applyAlignment="0" applyProtection="0"/>
    <xf numFmtId="0" fontId="70" fillId="50" borderId="30" applyNumberFormat="0" applyAlignment="0" applyProtection="0"/>
    <xf numFmtId="0" fontId="70" fillId="66"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0" fontId="70" fillId="50" borderId="30" applyNumberFormat="0" applyAlignment="0" applyProtection="0"/>
    <xf numFmtId="182" fontId="135" fillId="50" borderId="30" applyNumberFormat="0" applyAlignment="0" applyProtection="0"/>
    <xf numFmtId="182" fontId="135" fillId="50" borderId="30" applyNumberFormat="0" applyAlignment="0" applyProtection="0"/>
    <xf numFmtId="182" fontId="135" fillId="50" borderId="30" applyNumberFormat="0" applyAlignment="0" applyProtection="0"/>
    <xf numFmtId="182" fontId="135" fillId="50" borderId="30" applyNumberFormat="0" applyAlignment="0" applyProtection="0"/>
    <xf numFmtId="182" fontId="135" fillId="50" borderId="30" applyNumberFormat="0" applyAlignment="0" applyProtection="0"/>
    <xf numFmtId="182" fontId="135" fillId="50" borderId="30" applyNumberFormat="0" applyAlignment="0" applyProtection="0"/>
    <xf numFmtId="0" fontId="50" fillId="19" borderId="18" applyNumberFormat="0" applyAlignment="0" applyProtection="0"/>
    <xf numFmtId="0" fontId="70" fillId="66" borderId="30" applyNumberFormat="0" applyAlignment="0" applyProtection="0"/>
    <xf numFmtId="0" fontId="70" fillId="66" borderId="30" applyNumberFormat="0" applyAlignment="0" applyProtection="0"/>
    <xf numFmtId="0" fontId="70" fillId="66" borderId="30" applyNumberFormat="0" applyAlignment="0" applyProtection="0"/>
    <xf numFmtId="0" fontId="70" fillId="66" borderId="30" applyNumberFormat="0" applyAlignment="0" applyProtection="0"/>
    <xf numFmtId="0" fontId="70" fillId="66" borderId="30" applyNumberFormat="0" applyAlignment="0" applyProtection="0"/>
    <xf numFmtId="0" fontId="70" fillId="66" borderId="30" applyNumberFormat="0" applyAlignment="0" applyProtection="0"/>
    <xf numFmtId="0" fontId="70" fillId="66" borderId="30" applyNumberFormat="0" applyAlignment="0" applyProtection="0"/>
    <xf numFmtId="0" fontId="70" fillId="66" borderId="30" applyNumberFormat="0" applyAlignment="0" applyProtection="0"/>
    <xf numFmtId="182" fontId="70" fillId="66" borderId="30" applyNumberFormat="0" applyAlignment="0" applyProtection="0"/>
    <xf numFmtId="182" fontId="70" fillId="66" borderId="30" applyNumberFormat="0" applyAlignment="0" applyProtection="0"/>
    <xf numFmtId="182" fontId="70" fillId="66" borderId="30" applyNumberFormat="0" applyAlignment="0" applyProtection="0"/>
    <xf numFmtId="182" fontId="70" fillId="66" borderId="30" applyNumberFormat="0" applyAlignment="0" applyProtection="0"/>
    <xf numFmtId="182" fontId="70" fillId="66" borderId="30" applyNumberFormat="0" applyAlignment="0" applyProtection="0"/>
    <xf numFmtId="40" fontId="136" fillId="14" borderId="0">
      <alignment horizontal="right"/>
    </xf>
    <xf numFmtId="0" fontId="136" fillId="14" borderId="0">
      <alignment horizontal="right"/>
    </xf>
    <xf numFmtId="0" fontId="137" fillId="81" borderId="0">
      <alignment horizontal="center"/>
    </xf>
    <xf numFmtId="0" fontId="138" fillId="14" borderId="5"/>
    <xf numFmtId="0" fontId="139" fillId="46" borderId="0" applyBorder="0">
      <alignment horizontal="centerContinuous"/>
    </xf>
    <xf numFmtId="0" fontId="140" fillId="51" borderId="0" applyBorder="0">
      <alignment horizontal="centerContinuous"/>
    </xf>
    <xf numFmtId="183" fontId="21" fillId="0" borderId="0" applyFill="0" applyBorder="0" applyAlignment="0" applyProtection="0"/>
    <xf numFmtId="203" fontId="21" fillId="0" borderId="0"/>
    <xf numFmtId="185" fontId="21" fillId="0" borderId="0"/>
    <xf numFmtId="204" fontId="21" fillId="0" borderId="0"/>
    <xf numFmtId="187" fontId="21" fillId="0" borderId="0"/>
    <xf numFmtId="187" fontId="141" fillId="46" borderId="0"/>
    <xf numFmtId="183" fontId="21" fillId="0" borderId="0" applyFill="0" applyBorder="0" applyAlignment="0" applyProtection="0"/>
    <xf numFmtId="184" fontId="21" fillId="0" borderId="0"/>
    <xf numFmtId="184" fontId="21" fillId="0" borderId="0" applyBorder="0" applyAlignment="0" applyProtection="0"/>
    <xf numFmtId="0" fontId="142" fillId="0" borderId="0" applyNumberForma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7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7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7"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0" fontId="27" fillId="0" borderId="0" applyFont="0" applyFill="0" applyBorder="0" applyAlignment="0" applyProtection="0"/>
    <xf numFmtId="0" fontId="21" fillId="0" borderId="0">
      <protection locked="0"/>
    </xf>
    <xf numFmtId="0" fontId="30" fillId="0" borderId="0">
      <protection locked="0"/>
    </xf>
    <xf numFmtId="0" fontId="21" fillId="0" borderId="0">
      <protection locked="0"/>
    </xf>
    <xf numFmtId="0" fontId="22" fillId="0" borderId="0">
      <protection locked="0"/>
    </xf>
    <xf numFmtId="205" fontId="37" fillId="0" borderId="0"/>
    <xf numFmtId="9" fontId="77" fillId="0" borderId="0" applyFont="0" applyFill="0" applyBorder="0" applyAlignment="0" applyProtection="0"/>
    <xf numFmtId="0" fontId="129" fillId="0" borderId="0" applyNumberFormat="0" applyFont="0" applyFill="0" applyBorder="0" applyAlignment="0" applyProtection="0">
      <alignment horizontal="left"/>
    </xf>
    <xf numFmtId="15" fontId="129" fillId="0" borderId="0" applyFont="0" applyFill="0" applyBorder="0" applyAlignment="0" applyProtection="0"/>
    <xf numFmtId="17" fontId="129" fillId="0" borderId="0" applyFont="0" applyFill="0" applyBorder="0" applyAlignment="0" applyProtection="0"/>
    <xf numFmtId="4" fontId="129" fillId="0" borderId="0" applyFont="0" applyFill="0" applyBorder="0" applyAlignment="0" applyProtection="0"/>
    <xf numFmtId="0" fontId="143" fillId="0" borderId="2">
      <alignment horizontal="center"/>
    </xf>
    <xf numFmtId="3" fontId="129" fillId="0" borderId="0" applyFont="0" applyFill="0" applyBorder="0" applyAlignment="0" applyProtection="0"/>
    <xf numFmtId="0" fontId="129" fillId="82" borderId="0" applyNumberFormat="0" applyFont="0" applyBorder="0" applyAlignment="0" applyProtection="0"/>
    <xf numFmtId="0" fontId="144" fillId="80" borderId="38">
      <alignment vertical="center"/>
    </xf>
    <xf numFmtId="206" fontId="21" fillId="0" borderId="0" applyNumberFormat="0" applyFill="0" applyBorder="0" applyAlignment="0" applyProtection="0">
      <alignment horizontal="left"/>
    </xf>
    <xf numFmtId="206" fontId="21" fillId="0" borderId="0" applyNumberFormat="0" applyFill="0" applyBorder="0" applyAlignment="0" applyProtection="0">
      <alignment horizontal="left"/>
    </xf>
    <xf numFmtId="0" fontId="145" fillId="0" borderId="0" applyNumberFormat="0" applyFill="0" applyBorder="0" applyAlignment="0" applyProtection="0">
      <alignment horizontal="left"/>
    </xf>
    <xf numFmtId="0" fontId="59" fillId="60" borderId="0" applyNumberFormat="0" applyBorder="0" applyAlignment="0" applyProtection="0"/>
    <xf numFmtId="182" fontId="59" fillId="60" borderId="0" applyNumberFormat="0" applyBorder="0" applyAlignment="0" applyProtection="0"/>
    <xf numFmtId="0" fontId="146" fillId="0" borderId="0" applyNumberFormat="0" applyFill="0" applyBorder="0" applyProtection="0">
      <alignment horizontal="center" vertical="top"/>
    </xf>
    <xf numFmtId="0" fontId="147" fillId="83" borderId="0" applyNumberFormat="0" applyBorder="0" applyProtection="0">
      <alignment horizontal="left" vertical="top"/>
    </xf>
    <xf numFmtId="0" fontId="148" fillId="0" borderId="0" applyFill="0" applyBorder="0" applyProtection="0">
      <alignment horizontal="left" vertical="top" wrapText="1"/>
    </xf>
    <xf numFmtId="0" fontId="146" fillId="83" borderId="0" applyNumberFormat="0" applyBorder="0" applyProtection="0">
      <alignment horizontal="center" vertical="top"/>
    </xf>
    <xf numFmtId="0" fontId="148" fillId="78" borderId="0" applyNumberFormat="0" applyBorder="0" applyProtection="0">
      <alignment horizontal="center" vertical="top"/>
    </xf>
    <xf numFmtId="0" fontId="148" fillId="80" borderId="0" applyNumberFormat="0" applyBorder="0" applyProtection="0">
      <alignment horizontal="center" vertical="top"/>
    </xf>
    <xf numFmtId="0" fontId="148" fillId="0" borderId="0" applyNumberFormat="0" applyFill="0" applyBorder="0" applyProtection="0">
      <alignment horizontal="left" vertical="top"/>
    </xf>
    <xf numFmtId="0" fontId="149" fillId="0" borderId="0" applyNumberFormat="0" applyFill="0" applyBorder="0" applyProtection="0">
      <alignment horizontal="left" vertical="top"/>
    </xf>
    <xf numFmtId="0" fontId="21" fillId="0" borderId="0" applyNumberFormat="0" applyFill="0" applyBorder="0" applyProtection="0">
      <alignment horizontal="left" vertical="top"/>
    </xf>
    <xf numFmtId="0" fontId="70" fillId="50" borderId="30" applyNumberFormat="0" applyAlignment="0" applyProtection="0"/>
    <xf numFmtId="182" fontId="70" fillId="50" borderId="30" applyNumberFormat="0" applyAlignment="0" applyProtection="0"/>
    <xf numFmtId="182" fontId="70" fillId="50" borderId="30" applyNumberFormat="0" applyAlignment="0" applyProtection="0"/>
    <xf numFmtId="182" fontId="70" fillId="50" borderId="30" applyNumberFormat="0" applyAlignment="0" applyProtection="0"/>
    <xf numFmtId="182" fontId="70" fillId="50" borderId="30" applyNumberFormat="0" applyAlignment="0" applyProtection="0"/>
    <xf numFmtId="182" fontId="70" fillId="50" borderId="30" applyNumberFormat="0" applyAlignment="0" applyProtection="0"/>
    <xf numFmtId="182" fontId="70" fillId="50" borderId="30" applyNumberFormat="0" applyAlignment="0" applyProtection="0"/>
    <xf numFmtId="182" fontId="70" fillId="50" borderId="30" applyNumberFormat="0" applyAlignment="0" applyProtection="0"/>
    <xf numFmtId="4" fontId="78" fillId="4" borderId="30" applyNumberFormat="0" applyProtection="0">
      <alignment vertical="center"/>
    </xf>
    <xf numFmtId="4" fontId="78" fillId="4" borderId="30" applyNumberFormat="0" applyProtection="0">
      <alignment vertical="center"/>
    </xf>
    <xf numFmtId="4" fontId="78" fillId="4" borderId="30" applyNumberFormat="0" applyProtection="0">
      <alignment vertical="center"/>
    </xf>
    <xf numFmtId="4" fontId="78" fillId="4" borderId="30" applyNumberFormat="0" applyProtection="0">
      <alignment vertical="center"/>
    </xf>
    <xf numFmtId="4" fontId="78" fillId="4" borderId="30" applyNumberFormat="0" applyProtection="0">
      <alignment vertical="center"/>
    </xf>
    <xf numFmtId="4" fontId="78" fillId="4" borderId="30" applyNumberFormat="0" applyProtection="0">
      <alignment vertical="center"/>
    </xf>
    <xf numFmtId="4" fontId="78" fillId="4" borderId="30" applyNumberFormat="0" applyProtection="0">
      <alignment vertical="center"/>
    </xf>
    <xf numFmtId="4" fontId="78" fillId="4" borderId="30" applyNumberFormat="0" applyProtection="0">
      <alignment vertical="center"/>
    </xf>
    <xf numFmtId="4" fontId="78" fillId="4" borderId="30" applyNumberFormat="0" applyProtection="0">
      <alignment vertical="center"/>
    </xf>
    <xf numFmtId="4" fontId="78" fillId="4" borderId="30" applyNumberFormat="0" applyProtection="0">
      <alignment vertical="center"/>
    </xf>
    <xf numFmtId="4" fontId="78" fillId="4" borderId="30" applyNumberFormat="0" applyProtection="0">
      <alignment vertical="center"/>
    </xf>
    <xf numFmtId="4" fontId="150" fillId="48" borderId="42" applyNumberFormat="0" applyProtection="0">
      <alignment vertical="center"/>
    </xf>
    <xf numFmtId="4" fontId="78" fillId="4" borderId="30" applyNumberFormat="0" applyProtection="0">
      <alignment vertical="center"/>
    </xf>
    <xf numFmtId="4" fontId="151" fillId="4" borderId="30" applyNumberFormat="0" applyProtection="0">
      <alignment vertical="center"/>
    </xf>
    <xf numFmtId="4" fontId="151" fillId="4" borderId="30" applyNumberFormat="0" applyProtection="0">
      <alignment vertical="center"/>
    </xf>
    <xf numFmtId="4" fontId="151" fillId="4" borderId="30" applyNumberFormat="0" applyProtection="0">
      <alignment vertical="center"/>
    </xf>
    <xf numFmtId="4" fontId="151" fillId="4" borderId="30" applyNumberFormat="0" applyProtection="0">
      <alignment vertical="center"/>
    </xf>
    <xf numFmtId="4" fontId="151" fillId="4" borderId="30" applyNumberFormat="0" applyProtection="0">
      <alignment vertical="center"/>
    </xf>
    <xf numFmtId="4" fontId="151" fillId="4" borderId="30" applyNumberFormat="0" applyProtection="0">
      <alignment vertical="center"/>
    </xf>
    <xf numFmtId="4" fontId="151" fillId="4" borderId="30" applyNumberFormat="0" applyProtection="0">
      <alignment vertical="center"/>
    </xf>
    <xf numFmtId="4" fontId="151" fillId="4" borderId="30" applyNumberFormat="0" applyProtection="0">
      <alignment vertical="center"/>
    </xf>
    <xf numFmtId="4" fontId="151" fillId="4" borderId="30" applyNumberFormat="0" applyProtection="0">
      <alignment vertical="center"/>
    </xf>
    <xf numFmtId="4" fontId="151" fillId="4" borderId="30" applyNumberFormat="0" applyProtection="0">
      <alignment vertical="center"/>
    </xf>
    <xf numFmtId="4" fontId="151" fillId="4" borderId="30" applyNumberFormat="0" applyProtection="0">
      <alignment vertical="center"/>
    </xf>
    <xf numFmtId="4" fontId="152" fillId="4" borderId="42" applyNumberFormat="0" applyProtection="0">
      <alignment vertical="center"/>
    </xf>
    <xf numFmtId="4" fontId="151" fillId="4" borderId="30" applyNumberFormat="0" applyProtection="0">
      <alignment vertical="center"/>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150" fillId="4" borderId="42"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4" fontId="78" fillId="4" borderId="30" applyNumberFormat="0" applyProtection="0">
      <alignment horizontal="left" vertical="center" indent="1"/>
    </xf>
    <xf numFmtId="0" fontId="150" fillId="4" borderId="42" applyNumberFormat="0" applyProtection="0">
      <alignment horizontal="left" vertical="top" indent="1"/>
    </xf>
    <xf numFmtId="4" fontId="78" fillId="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4" fontId="153" fillId="0" borderId="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4" fontId="153" fillId="0" borderId="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4" fontId="78" fillId="8" borderId="30" applyNumberFormat="0" applyProtection="0">
      <alignment horizontal="right" vertical="center"/>
    </xf>
    <xf numFmtId="4" fontId="78" fillId="8" borderId="30" applyNumberFormat="0" applyProtection="0">
      <alignment horizontal="right" vertical="center"/>
    </xf>
    <xf numFmtId="4" fontId="78" fillId="8" borderId="30" applyNumberFormat="0" applyProtection="0">
      <alignment horizontal="right" vertical="center"/>
    </xf>
    <xf numFmtId="4" fontId="78" fillId="8" borderId="30" applyNumberFormat="0" applyProtection="0">
      <alignment horizontal="right" vertical="center"/>
    </xf>
    <xf numFmtId="4" fontId="78" fillId="8" borderId="30" applyNumberFormat="0" applyProtection="0">
      <alignment horizontal="right" vertical="center"/>
    </xf>
    <xf numFmtId="4" fontId="78" fillId="8" borderId="30" applyNumberFormat="0" applyProtection="0">
      <alignment horizontal="right" vertical="center"/>
    </xf>
    <xf numFmtId="4" fontId="78" fillId="8" borderId="30" applyNumberFormat="0" applyProtection="0">
      <alignment horizontal="right" vertical="center"/>
    </xf>
    <xf numFmtId="4" fontId="78" fillId="8" borderId="30" applyNumberFormat="0" applyProtection="0">
      <alignment horizontal="right" vertical="center"/>
    </xf>
    <xf numFmtId="4" fontId="78" fillId="8" borderId="30" applyNumberFormat="0" applyProtection="0">
      <alignment horizontal="right" vertical="center"/>
    </xf>
    <xf numFmtId="4" fontId="78" fillId="8" borderId="30" applyNumberFormat="0" applyProtection="0">
      <alignment horizontal="right" vertical="center"/>
    </xf>
    <xf numFmtId="4" fontId="78" fillId="8" borderId="30" applyNumberFormat="0" applyProtection="0">
      <alignment horizontal="right" vertical="center"/>
    </xf>
    <xf numFmtId="4" fontId="78" fillId="60" borderId="42" applyNumberFormat="0" applyProtection="0">
      <alignment horizontal="right" vertical="center"/>
    </xf>
    <xf numFmtId="4" fontId="78" fillId="8" borderId="30" applyNumberFormat="0" applyProtection="0">
      <alignment horizontal="right" vertical="center"/>
    </xf>
    <xf numFmtId="4" fontId="78" fillId="85" borderId="30" applyNumberFormat="0" applyProtection="0">
      <alignment horizontal="right" vertical="center"/>
    </xf>
    <xf numFmtId="4" fontId="78" fillId="85" borderId="30" applyNumberFormat="0" applyProtection="0">
      <alignment horizontal="right" vertical="center"/>
    </xf>
    <xf numFmtId="4" fontId="78" fillId="85" borderId="30" applyNumberFormat="0" applyProtection="0">
      <alignment horizontal="right" vertical="center"/>
    </xf>
    <xf numFmtId="4" fontId="78" fillId="85" borderId="30" applyNumberFormat="0" applyProtection="0">
      <alignment horizontal="right" vertical="center"/>
    </xf>
    <xf numFmtId="4" fontId="78" fillId="85" borderId="30" applyNumberFormat="0" applyProtection="0">
      <alignment horizontal="right" vertical="center"/>
    </xf>
    <xf numFmtId="4" fontId="78" fillId="85" borderId="30" applyNumberFormat="0" applyProtection="0">
      <alignment horizontal="right" vertical="center"/>
    </xf>
    <xf numFmtId="4" fontId="78" fillId="85" borderId="30" applyNumberFormat="0" applyProtection="0">
      <alignment horizontal="right" vertical="center"/>
    </xf>
    <xf numFmtId="4" fontId="78" fillId="85" borderId="30" applyNumberFormat="0" applyProtection="0">
      <alignment horizontal="right" vertical="center"/>
    </xf>
    <xf numFmtId="4" fontId="78" fillId="85" borderId="30" applyNumberFormat="0" applyProtection="0">
      <alignment horizontal="right" vertical="center"/>
    </xf>
    <xf numFmtId="4" fontId="78" fillId="85" borderId="30" applyNumberFormat="0" applyProtection="0">
      <alignment horizontal="right" vertical="center"/>
    </xf>
    <xf numFmtId="4" fontId="78" fillId="85" borderId="30" applyNumberFormat="0" applyProtection="0">
      <alignment horizontal="right" vertical="center"/>
    </xf>
    <xf numFmtId="4" fontId="78" fillId="64" borderId="42" applyNumberFormat="0" applyProtection="0">
      <alignment horizontal="right" vertical="center"/>
    </xf>
    <xf numFmtId="4" fontId="78" fillId="85" borderId="30" applyNumberFormat="0" applyProtection="0">
      <alignment horizontal="right" vertical="center"/>
    </xf>
    <xf numFmtId="4" fontId="78" fillId="86" borderId="30" applyNumberFormat="0" applyProtection="0">
      <alignment horizontal="right" vertical="center"/>
    </xf>
    <xf numFmtId="4" fontId="78" fillId="86" borderId="30" applyNumberFormat="0" applyProtection="0">
      <alignment horizontal="right" vertical="center"/>
    </xf>
    <xf numFmtId="4" fontId="78" fillId="86" borderId="30" applyNumberFormat="0" applyProtection="0">
      <alignment horizontal="right" vertical="center"/>
    </xf>
    <xf numFmtId="4" fontId="78" fillId="86" borderId="30" applyNumberFormat="0" applyProtection="0">
      <alignment horizontal="right" vertical="center"/>
    </xf>
    <xf numFmtId="4" fontId="78" fillId="86" borderId="30" applyNumberFormat="0" applyProtection="0">
      <alignment horizontal="right" vertical="center"/>
    </xf>
    <xf numFmtId="4" fontId="78" fillId="86" borderId="30" applyNumberFormat="0" applyProtection="0">
      <alignment horizontal="right" vertical="center"/>
    </xf>
    <xf numFmtId="4" fontId="78" fillId="86" borderId="30" applyNumberFormat="0" applyProtection="0">
      <alignment horizontal="right" vertical="center"/>
    </xf>
    <xf numFmtId="4" fontId="78" fillId="86" borderId="30" applyNumberFormat="0" applyProtection="0">
      <alignment horizontal="right" vertical="center"/>
    </xf>
    <xf numFmtId="4" fontId="78" fillId="86" borderId="30" applyNumberFormat="0" applyProtection="0">
      <alignment horizontal="right" vertical="center"/>
    </xf>
    <xf numFmtId="4" fontId="78" fillId="86" borderId="30" applyNumberFormat="0" applyProtection="0">
      <alignment horizontal="right" vertical="center"/>
    </xf>
    <xf numFmtId="4" fontId="78" fillId="86" borderId="30" applyNumberFormat="0" applyProtection="0">
      <alignment horizontal="right" vertical="center"/>
    </xf>
    <xf numFmtId="4" fontId="78" fillId="72" borderId="42" applyNumberFormat="0" applyProtection="0">
      <alignment horizontal="right" vertical="center"/>
    </xf>
    <xf numFmtId="4" fontId="78" fillId="86" borderId="30" applyNumberFormat="0" applyProtection="0">
      <alignment horizontal="right" vertical="center"/>
    </xf>
    <xf numFmtId="4" fontId="78" fillId="6" borderId="30" applyNumberFormat="0" applyProtection="0">
      <alignment horizontal="right" vertical="center"/>
    </xf>
    <xf numFmtId="4" fontId="78" fillId="6" borderId="30" applyNumberFormat="0" applyProtection="0">
      <alignment horizontal="right" vertical="center"/>
    </xf>
    <xf numFmtId="4" fontId="78" fillId="6" borderId="30" applyNumberFormat="0" applyProtection="0">
      <alignment horizontal="right" vertical="center"/>
    </xf>
    <xf numFmtId="4" fontId="78" fillId="6" borderId="30" applyNumberFormat="0" applyProtection="0">
      <alignment horizontal="right" vertical="center"/>
    </xf>
    <xf numFmtId="4" fontId="78" fillId="6" borderId="30" applyNumberFormat="0" applyProtection="0">
      <alignment horizontal="right" vertical="center"/>
    </xf>
    <xf numFmtId="4" fontId="78" fillId="6" borderId="30" applyNumberFormat="0" applyProtection="0">
      <alignment horizontal="right" vertical="center"/>
    </xf>
    <xf numFmtId="4" fontId="78" fillId="6" borderId="30" applyNumberFormat="0" applyProtection="0">
      <alignment horizontal="right" vertical="center"/>
    </xf>
    <xf numFmtId="4" fontId="78" fillId="6" borderId="30" applyNumberFormat="0" applyProtection="0">
      <alignment horizontal="right" vertical="center"/>
    </xf>
    <xf numFmtId="4" fontId="78" fillId="6" borderId="30" applyNumberFormat="0" applyProtection="0">
      <alignment horizontal="right" vertical="center"/>
    </xf>
    <xf numFmtId="4" fontId="78" fillId="6" borderId="30" applyNumberFormat="0" applyProtection="0">
      <alignment horizontal="right" vertical="center"/>
    </xf>
    <xf numFmtId="4" fontId="78" fillId="6" borderId="30" applyNumberFormat="0" applyProtection="0">
      <alignment horizontal="right" vertical="center"/>
    </xf>
    <xf numFmtId="4" fontId="78" fillId="68" borderId="42" applyNumberFormat="0" applyProtection="0">
      <alignment horizontal="right" vertical="center"/>
    </xf>
    <xf numFmtId="4" fontId="78" fillId="6" borderId="30" applyNumberFormat="0" applyProtection="0">
      <alignment horizontal="right" vertical="center"/>
    </xf>
    <xf numFmtId="4" fontId="78" fillId="7" borderId="30" applyNumberFormat="0" applyProtection="0">
      <alignment horizontal="right" vertical="center"/>
    </xf>
    <xf numFmtId="4" fontId="78" fillId="7" borderId="30" applyNumberFormat="0" applyProtection="0">
      <alignment horizontal="right" vertical="center"/>
    </xf>
    <xf numFmtId="4" fontId="78" fillId="7" borderId="30" applyNumberFormat="0" applyProtection="0">
      <alignment horizontal="right" vertical="center"/>
    </xf>
    <xf numFmtId="4" fontId="78" fillId="7" borderId="30" applyNumberFormat="0" applyProtection="0">
      <alignment horizontal="right" vertical="center"/>
    </xf>
    <xf numFmtId="4" fontId="78" fillId="7" borderId="30" applyNumberFormat="0" applyProtection="0">
      <alignment horizontal="right" vertical="center"/>
    </xf>
    <xf numFmtId="4" fontId="78" fillId="7" borderId="30" applyNumberFormat="0" applyProtection="0">
      <alignment horizontal="right" vertical="center"/>
    </xf>
    <xf numFmtId="4" fontId="78" fillId="7" borderId="30" applyNumberFormat="0" applyProtection="0">
      <alignment horizontal="right" vertical="center"/>
    </xf>
    <xf numFmtId="4" fontId="78" fillId="7" borderId="30" applyNumberFormat="0" applyProtection="0">
      <alignment horizontal="right" vertical="center"/>
    </xf>
    <xf numFmtId="4" fontId="78" fillId="7" borderId="30" applyNumberFormat="0" applyProtection="0">
      <alignment horizontal="right" vertical="center"/>
    </xf>
    <xf numFmtId="4" fontId="78" fillId="7" borderId="30" applyNumberFormat="0" applyProtection="0">
      <alignment horizontal="right" vertical="center"/>
    </xf>
    <xf numFmtId="4" fontId="78" fillId="7" borderId="30" applyNumberFormat="0" applyProtection="0">
      <alignment horizontal="right" vertical="center"/>
    </xf>
    <xf numFmtId="4" fontId="78" fillId="59" borderId="42" applyNumberFormat="0" applyProtection="0">
      <alignment horizontal="right" vertical="center"/>
    </xf>
    <xf numFmtId="4" fontId="78" fillId="7" borderId="30" applyNumberFormat="0" applyProtection="0">
      <alignment horizontal="right" vertical="center"/>
    </xf>
    <xf numFmtId="4" fontId="78" fillId="9" borderId="30" applyNumberFormat="0" applyProtection="0">
      <alignment horizontal="right" vertical="center"/>
    </xf>
    <xf numFmtId="4" fontId="78" fillId="9" borderId="30" applyNumberFormat="0" applyProtection="0">
      <alignment horizontal="right" vertical="center"/>
    </xf>
    <xf numFmtId="4" fontId="78" fillId="9" borderId="30" applyNumberFormat="0" applyProtection="0">
      <alignment horizontal="right" vertical="center"/>
    </xf>
    <xf numFmtId="4" fontId="78" fillId="9" borderId="30" applyNumberFormat="0" applyProtection="0">
      <alignment horizontal="right" vertical="center"/>
    </xf>
    <xf numFmtId="4" fontId="78" fillId="9" borderId="30" applyNumberFormat="0" applyProtection="0">
      <alignment horizontal="right" vertical="center"/>
    </xf>
    <xf numFmtId="4" fontId="78" fillId="9" borderId="30" applyNumberFormat="0" applyProtection="0">
      <alignment horizontal="right" vertical="center"/>
    </xf>
    <xf numFmtId="4" fontId="78" fillId="9" borderId="30" applyNumberFormat="0" applyProtection="0">
      <alignment horizontal="right" vertical="center"/>
    </xf>
    <xf numFmtId="4" fontId="78" fillId="9" borderId="30" applyNumberFormat="0" applyProtection="0">
      <alignment horizontal="right" vertical="center"/>
    </xf>
    <xf numFmtId="4" fontId="78" fillId="9" borderId="30" applyNumberFormat="0" applyProtection="0">
      <alignment horizontal="right" vertical="center"/>
    </xf>
    <xf numFmtId="4" fontId="78" fillId="9" borderId="30" applyNumberFormat="0" applyProtection="0">
      <alignment horizontal="right" vertical="center"/>
    </xf>
    <xf numFmtId="4" fontId="78" fillId="9" borderId="30" applyNumberFormat="0" applyProtection="0">
      <alignment horizontal="right" vertical="center"/>
    </xf>
    <xf numFmtId="4" fontId="78" fillId="56" borderId="42" applyNumberFormat="0" applyProtection="0">
      <alignment horizontal="right" vertical="center"/>
    </xf>
    <xf numFmtId="4" fontId="78" fillId="9" borderId="30" applyNumberFormat="0" applyProtection="0">
      <alignment horizontal="right" vertical="center"/>
    </xf>
    <xf numFmtId="4" fontId="78" fillId="87" borderId="30" applyNumberFormat="0" applyProtection="0">
      <alignment horizontal="right" vertical="center"/>
    </xf>
    <xf numFmtId="4" fontId="78" fillId="87" borderId="30" applyNumberFormat="0" applyProtection="0">
      <alignment horizontal="right" vertical="center"/>
    </xf>
    <xf numFmtId="4" fontId="78" fillId="87" borderId="30" applyNumberFormat="0" applyProtection="0">
      <alignment horizontal="right" vertical="center"/>
    </xf>
    <xf numFmtId="4" fontId="78" fillId="87" borderId="30" applyNumberFormat="0" applyProtection="0">
      <alignment horizontal="right" vertical="center"/>
    </xf>
    <xf numFmtId="4" fontId="78" fillId="87" borderId="30" applyNumberFormat="0" applyProtection="0">
      <alignment horizontal="right" vertical="center"/>
    </xf>
    <xf numFmtId="4" fontId="78" fillId="87" borderId="30" applyNumberFormat="0" applyProtection="0">
      <alignment horizontal="right" vertical="center"/>
    </xf>
    <xf numFmtId="4" fontId="78" fillId="87" borderId="30" applyNumberFormat="0" applyProtection="0">
      <alignment horizontal="right" vertical="center"/>
    </xf>
    <xf numFmtId="4" fontId="78" fillId="87" borderId="30" applyNumberFormat="0" applyProtection="0">
      <alignment horizontal="right" vertical="center"/>
    </xf>
    <xf numFmtId="4" fontId="78" fillId="87" borderId="30" applyNumberFormat="0" applyProtection="0">
      <alignment horizontal="right" vertical="center"/>
    </xf>
    <xf numFmtId="4" fontId="78" fillId="87" borderId="30" applyNumberFormat="0" applyProtection="0">
      <alignment horizontal="right" vertical="center"/>
    </xf>
    <xf numFmtId="4" fontId="78" fillId="87" borderId="30" applyNumberFormat="0" applyProtection="0">
      <alignment horizontal="right" vertical="center"/>
    </xf>
    <xf numFmtId="4" fontId="78" fillId="57" borderId="42" applyNumberFormat="0" applyProtection="0">
      <alignment horizontal="right" vertical="center"/>
    </xf>
    <xf numFmtId="4" fontId="78" fillId="87" borderId="30" applyNumberFormat="0" applyProtection="0">
      <alignment horizontal="right" vertical="center"/>
    </xf>
    <xf numFmtId="4" fontId="78" fillId="88" borderId="30" applyNumberFormat="0" applyProtection="0">
      <alignment horizontal="right" vertical="center"/>
    </xf>
    <xf numFmtId="4" fontId="78" fillId="88" borderId="30" applyNumberFormat="0" applyProtection="0">
      <alignment horizontal="right" vertical="center"/>
    </xf>
    <xf numFmtId="4" fontId="78" fillId="88" borderId="30" applyNumberFormat="0" applyProtection="0">
      <alignment horizontal="right" vertical="center"/>
    </xf>
    <xf numFmtId="4" fontId="78" fillId="88" borderId="30" applyNumberFormat="0" applyProtection="0">
      <alignment horizontal="right" vertical="center"/>
    </xf>
    <xf numFmtId="4" fontId="78" fillId="88" borderId="30" applyNumberFormat="0" applyProtection="0">
      <alignment horizontal="right" vertical="center"/>
    </xf>
    <xf numFmtId="4" fontId="78" fillId="88" borderId="30" applyNumberFormat="0" applyProtection="0">
      <alignment horizontal="right" vertical="center"/>
    </xf>
    <xf numFmtId="4" fontId="78" fillId="88" borderId="30" applyNumberFormat="0" applyProtection="0">
      <alignment horizontal="right" vertical="center"/>
    </xf>
    <xf numFmtId="4" fontId="78" fillId="88" borderId="30" applyNumberFormat="0" applyProtection="0">
      <alignment horizontal="right" vertical="center"/>
    </xf>
    <xf numFmtId="4" fontId="78" fillId="88" borderId="30" applyNumberFormat="0" applyProtection="0">
      <alignment horizontal="right" vertical="center"/>
    </xf>
    <xf numFmtId="4" fontId="78" fillId="88" borderId="30" applyNumberFormat="0" applyProtection="0">
      <alignment horizontal="right" vertical="center"/>
    </xf>
    <xf numFmtId="4" fontId="78" fillId="88" borderId="30" applyNumberFormat="0" applyProtection="0">
      <alignment horizontal="right" vertical="center"/>
    </xf>
    <xf numFmtId="4" fontId="78" fillId="77" borderId="42" applyNumberFormat="0" applyProtection="0">
      <alignment horizontal="right" vertical="center"/>
    </xf>
    <xf numFmtId="4" fontId="78" fillId="88" borderId="30" applyNumberFormat="0" applyProtection="0">
      <alignment horizontal="right" vertical="center"/>
    </xf>
    <xf numFmtId="4" fontId="78" fillId="89" borderId="30" applyNumberFormat="0" applyProtection="0">
      <alignment horizontal="right" vertical="center"/>
    </xf>
    <xf numFmtId="4" fontId="78" fillId="89" borderId="30" applyNumberFormat="0" applyProtection="0">
      <alignment horizontal="right" vertical="center"/>
    </xf>
    <xf numFmtId="4" fontId="78" fillId="89" borderId="30" applyNumberFormat="0" applyProtection="0">
      <alignment horizontal="right" vertical="center"/>
    </xf>
    <xf numFmtId="4" fontId="78" fillId="89" borderId="30" applyNumberFormat="0" applyProtection="0">
      <alignment horizontal="right" vertical="center"/>
    </xf>
    <xf numFmtId="4" fontId="78" fillId="89" borderId="30" applyNumberFormat="0" applyProtection="0">
      <alignment horizontal="right" vertical="center"/>
    </xf>
    <xf numFmtId="4" fontId="78" fillId="89" borderId="30" applyNumberFormat="0" applyProtection="0">
      <alignment horizontal="right" vertical="center"/>
    </xf>
    <xf numFmtId="4" fontId="78" fillId="89" borderId="30" applyNumberFormat="0" applyProtection="0">
      <alignment horizontal="right" vertical="center"/>
    </xf>
    <xf numFmtId="4" fontId="78" fillId="89" borderId="30" applyNumberFormat="0" applyProtection="0">
      <alignment horizontal="right" vertical="center"/>
    </xf>
    <xf numFmtId="4" fontId="78" fillId="89" borderId="30" applyNumberFormat="0" applyProtection="0">
      <alignment horizontal="right" vertical="center"/>
    </xf>
    <xf numFmtId="4" fontId="78" fillId="89" borderId="30" applyNumberFormat="0" applyProtection="0">
      <alignment horizontal="right" vertical="center"/>
    </xf>
    <xf numFmtId="4" fontId="78" fillId="89" borderId="30" applyNumberFormat="0" applyProtection="0">
      <alignment horizontal="right" vertical="center"/>
    </xf>
    <xf numFmtId="4" fontId="78" fillId="67" borderId="42" applyNumberFormat="0" applyProtection="0">
      <alignment horizontal="right" vertical="center"/>
    </xf>
    <xf numFmtId="4" fontId="78" fillId="89" borderId="30" applyNumberFormat="0" applyProtection="0">
      <alignment horizontal="right" vertical="center"/>
    </xf>
    <xf numFmtId="4" fontId="150" fillId="90" borderId="30" applyNumberFormat="0" applyProtection="0">
      <alignment horizontal="left" vertical="center" indent="1"/>
    </xf>
    <xf numFmtId="4" fontId="150" fillId="90" borderId="30" applyNumberFormat="0" applyProtection="0">
      <alignment horizontal="left" vertical="center" indent="1"/>
    </xf>
    <xf numFmtId="4" fontId="150" fillId="90" borderId="30" applyNumberFormat="0" applyProtection="0">
      <alignment horizontal="left" vertical="center" indent="1"/>
    </xf>
    <xf numFmtId="4" fontId="150" fillId="90" borderId="30" applyNumberFormat="0" applyProtection="0">
      <alignment horizontal="left" vertical="center" indent="1"/>
    </xf>
    <xf numFmtId="4" fontId="150" fillId="90" borderId="30" applyNumberFormat="0" applyProtection="0">
      <alignment horizontal="left" vertical="center" indent="1"/>
    </xf>
    <xf numFmtId="4" fontId="150" fillId="90" borderId="30" applyNumberFormat="0" applyProtection="0">
      <alignment horizontal="left" vertical="center" indent="1"/>
    </xf>
    <xf numFmtId="4" fontId="150" fillId="90" borderId="30" applyNumberFormat="0" applyProtection="0">
      <alignment horizontal="left" vertical="center" indent="1"/>
    </xf>
    <xf numFmtId="4" fontId="150" fillId="90" borderId="30" applyNumberFormat="0" applyProtection="0">
      <alignment horizontal="left" vertical="center" indent="1"/>
    </xf>
    <xf numFmtId="4" fontId="150" fillId="90" borderId="30" applyNumberFormat="0" applyProtection="0">
      <alignment horizontal="left" vertical="center" indent="1"/>
    </xf>
    <xf numFmtId="4" fontId="150" fillId="90" borderId="30" applyNumberFormat="0" applyProtection="0">
      <alignment horizontal="left" vertical="center" indent="1"/>
    </xf>
    <xf numFmtId="4" fontId="150" fillId="90" borderId="30" applyNumberFormat="0" applyProtection="0">
      <alignment horizontal="left" vertical="center" indent="1"/>
    </xf>
    <xf numFmtId="4" fontId="150" fillId="91" borderId="43" applyNumberFormat="0" applyProtection="0">
      <alignment horizontal="left" vertical="center" indent="1"/>
    </xf>
    <xf numFmtId="4" fontId="150" fillId="90" borderId="30" applyNumberFormat="0" applyProtection="0">
      <alignment horizontal="left" vertical="center" indent="1"/>
    </xf>
    <xf numFmtId="4" fontId="78" fillId="92" borderId="44" applyNumberFormat="0" applyProtection="0">
      <alignment horizontal="left" vertical="center" indent="1"/>
    </xf>
    <xf numFmtId="4" fontId="78" fillId="92" borderId="44" applyNumberFormat="0" applyProtection="0">
      <alignment horizontal="left" vertical="center" indent="1"/>
    </xf>
    <xf numFmtId="4" fontId="78" fillId="92" borderId="44" applyNumberFormat="0" applyProtection="0">
      <alignment horizontal="left" vertical="center" indent="1"/>
    </xf>
    <xf numFmtId="4" fontId="78" fillId="92" borderId="44" applyNumberFormat="0" applyProtection="0">
      <alignment horizontal="left" vertical="center" indent="1"/>
    </xf>
    <xf numFmtId="4" fontId="78" fillId="92" borderId="44" applyNumberFormat="0" applyProtection="0">
      <alignment horizontal="left" vertical="center" indent="1"/>
    </xf>
    <xf numFmtId="4" fontId="78" fillId="92" borderId="44" applyNumberFormat="0" applyProtection="0">
      <alignment horizontal="left" vertical="center" indent="1"/>
    </xf>
    <xf numFmtId="4" fontId="78" fillId="92" borderId="44" applyNumberFormat="0" applyProtection="0">
      <alignment horizontal="left" vertical="center" indent="1"/>
    </xf>
    <xf numFmtId="4" fontId="78" fillId="92" borderId="44" applyNumberFormat="0" applyProtection="0">
      <alignment horizontal="left" vertical="center" indent="1"/>
    </xf>
    <xf numFmtId="4" fontId="78" fillId="92" borderId="44" applyNumberFormat="0" applyProtection="0">
      <alignment horizontal="left" vertical="center" indent="1"/>
    </xf>
    <xf numFmtId="4" fontId="80" fillId="93" borderId="0" applyNumberFormat="0" applyProtection="0">
      <alignment horizontal="left" vertical="center" indent="1"/>
    </xf>
    <xf numFmtId="4" fontId="78" fillId="92" borderId="44" applyNumberFormat="0" applyProtection="0">
      <alignment horizontal="left" vertical="center" indent="1"/>
    </xf>
    <xf numFmtId="4" fontId="154" fillId="94" borderId="0" applyNumberFormat="0" applyProtection="0">
      <alignment horizontal="left" vertical="center" indent="1"/>
    </xf>
    <xf numFmtId="4" fontId="154" fillId="94" borderId="0" applyNumberFormat="0" applyProtection="0">
      <alignment horizontal="left" vertical="center" indent="1"/>
    </xf>
    <xf numFmtId="4" fontId="154" fillId="94" borderId="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4" fontId="78" fillId="95" borderId="42" applyNumberFormat="0" applyProtection="0">
      <alignment horizontal="right" vertical="center"/>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4" fontId="78" fillId="95" borderId="42" applyNumberFormat="0" applyProtection="0">
      <alignment horizontal="right" vertical="center"/>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80" fillId="0" borderId="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80" fillId="0" borderId="0" applyNumberFormat="0" applyProtection="0">
      <alignment horizontal="left" vertical="center" indent="1"/>
    </xf>
    <xf numFmtId="4" fontId="80" fillId="0" borderId="0" applyNumberFormat="0" applyProtection="0">
      <alignment horizontal="left" vertical="center" indent="1"/>
    </xf>
    <xf numFmtId="4" fontId="78" fillId="92" borderId="30" applyNumberFormat="0" applyProtection="0">
      <alignment horizontal="left" vertical="center" indent="1"/>
    </xf>
    <xf numFmtId="4" fontId="78" fillId="92"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153" fillId="0" borderId="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4" fontId="153" fillId="0" borderId="0" applyNumberFormat="0" applyProtection="0">
      <alignment horizontal="left" vertical="center" indent="1"/>
    </xf>
    <xf numFmtId="4" fontId="153" fillId="0" borderId="0" applyNumberFormat="0" applyProtection="0">
      <alignment horizontal="left" vertical="center" indent="1"/>
    </xf>
    <xf numFmtId="4" fontId="78" fillId="96" borderId="30" applyNumberFormat="0" applyProtection="0">
      <alignment horizontal="left" vertical="center" indent="1"/>
    </xf>
    <xf numFmtId="4" fontId="78" fillId="96" borderId="30" applyNumberFormat="0" applyProtection="0">
      <alignment horizontal="left" vertical="center" indent="1"/>
    </xf>
    <xf numFmtId="0"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0" fontId="21" fillId="94" borderId="42"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4" borderId="42" applyNumberFormat="0" applyProtection="0">
      <alignment horizontal="left" vertical="center" indent="1"/>
    </xf>
    <xf numFmtId="0" fontId="21" fillId="96" borderId="30" applyNumberFormat="0" applyProtection="0">
      <alignment horizontal="left" vertical="center" indent="1"/>
    </xf>
    <xf numFmtId="182" fontId="21" fillId="96" borderId="30" applyNumberFormat="0" applyProtection="0">
      <alignment horizontal="left" vertical="center" indent="1"/>
    </xf>
    <xf numFmtId="0" fontId="21" fillId="94" borderId="42"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4" borderId="42"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0" fontId="21" fillId="94" borderId="42" applyNumberFormat="0" applyProtection="0">
      <alignment horizontal="left" vertical="top"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4" borderId="42" applyNumberFormat="0" applyProtection="0">
      <alignment horizontal="left" vertical="top" indent="1"/>
    </xf>
    <xf numFmtId="0" fontId="21" fillId="96" borderId="30" applyNumberFormat="0" applyProtection="0">
      <alignment horizontal="left" vertical="center" indent="1"/>
    </xf>
    <xf numFmtId="182" fontId="21" fillId="96" borderId="30" applyNumberFormat="0" applyProtection="0">
      <alignment horizontal="left" vertical="center" indent="1"/>
    </xf>
    <xf numFmtId="0" fontId="21" fillId="94" borderId="42" applyNumberFormat="0" applyProtection="0">
      <alignment horizontal="left" vertical="top"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4" borderId="42" applyNumberFormat="0" applyProtection="0">
      <alignment horizontal="left" vertical="top"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0"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182" fontId="21" fillId="96" borderId="30" applyNumberFormat="0" applyProtection="0">
      <alignment horizontal="left" vertical="center" indent="1"/>
    </xf>
    <xf numFmtId="0" fontId="21" fillId="96" borderId="30" applyNumberFormat="0" applyProtection="0">
      <alignment horizontal="left" vertical="center" indent="1"/>
    </xf>
    <xf numFmtId="0"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0" fontId="27" fillId="98" borderId="42"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182" fontId="21" fillId="97" borderId="30" applyNumberFormat="0" applyProtection="0">
      <alignment horizontal="left" vertical="center" indent="1"/>
    </xf>
    <xf numFmtId="0" fontId="27" fillId="98" borderId="42"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7" fillId="98" borderId="42"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0" fontId="21" fillId="98" borderId="42" applyNumberFormat="0" applyProtection="0">
      <alignment horizontal="left" vertical="top"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8" borderId="42" applyNumberFormat="0" applyProtection="0">
      <alignment horizontal="left" vertical="top" indent="1"/>
    </xf>
    <xf numFmtId="0" fontId="21" fillId="97" borderId="30" applyNumberFormat="0" applyProtection="0">
      <alignment horizontal="left" vertical="center" indent="1"/>
    </xf>
    <xf numFmtId="182" fontId="21" fillId="97" borderId="30" applyNumberFormat="0" applyProtection="0">
      <alignment horizontal="left" vertical="center" indent="1"/>
    </xf>
    <xf numFmtId="0" fontId="21" fillId="98" borderId="42" applyNumberFormat="0" applyProtection="0">
      <alignment horizontal="left" vertical="top"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8" borderId="42" applyNumberFormat="0" applyProtection="0">
      <alignment horizontal="left" vertical="top"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0"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182" fontId="21" fillId="97" borderId="30" applyNumberFormat="0" applyProtection="0">
      <alignment horizontal="left" vertical="center" indent="1"/>
    </xf>
    <xf numFmtId="0" fontId="21" fillId="97" borderId="30" applyNumberFormat="0" applyProtection="0">
      <alignment horizontal="left" vertical="center" indent="1"/>
    </xf>
    <xf numFmtId="0"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5" borderId="42" applyNumberFormat="0" applyProtection="0">
      <alignment horizontal="left" vertical="center" indent="1"/>
    </xf>
    <xf numFmtId="0" fontId="21" fillId="10" borderId="30" applyNumberFormat="0" applyProtection="0">
      <alignment horizontal="left" vertical="center" indent="1"/>
    </xf>
    <xf numFmtId="182" fontId="21" fillId="10" borderId="30" applyNumberFormat="0" applyProtection="0">
      <alignment horizontal="left" vertical="center" indent="1"/>
    </xf>
    <xf numFmtId="0" fontId="21" fillId="10" borderId="30" applyNumberFormat="0" applyProtection="0">
      <alignment horizontal="left" vertical="center" indent="1"/>
    </xf>
    <xf numFmtId="0" fontId="21" fillId="5" borderId="42"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0" fontId="21" fillId="5" borderId="42"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5" borderId="42"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0" fontId="21" fillId="5" borderId="42" applyNumberFormat="0" applyProtection="0">
      <alignment horizontal="left" vertical="top"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5" borderId="42" applyNumberFormat="0" applyProtection="0">
      <alignment horizontal="left" vertical="top" indent="1"/>
    </xf>
    <xf numFmtId="0" fontId="21" fillId="10" borderId="30" applyNumberFormat="0" applyProtection="0">
      <alignment horizontal="left" vertical="center" indent="1"/>
    </xf>
    <xf numFmtId="182" fontId="21" fillId="10" borderId="30" applyNumberFormat="0" applyProtection="0">
      <alignment horizontal="left" vertical="center" indent="1"/>
    </xf>
    <xf numFmtId="0" fontId="21" fillId="5" borderId="42" applyNumberFormat="0" applyProtection="0">
      <alignment horizontal="left" vertical="top"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5" borderId="42" applyNumberFormat="0" applyProtection="0">
      <alignment horizontal="left" vertical="top"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0"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182" fontId="21" fillId="10" borderId="30" applyNumberFormat="0" applyProtection="0">
      <alignment horizontal="left" vertical="center" indent="1"/>
    </xf>
    <xf numFmtId="0" fontId="21" fillId="10"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3" borderId="42"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3" borderId="42"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0" fontId="21" fillId="3" borderId="42"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3" borderId="42"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3" borderId="42" applyNumberFormat="0" applyProtection="0">
      <alignment horizontal="left" vertical="top"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3" borderId="42" applyNumberFormat="0" applyProtection="0">
      <alignment horizontal="left" vertical="top"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0" fontId="21" fillId="3" borderId="42" applyNumberFormat="0" applyProtection="0">
      <alignment horizontal="left" vertical="top"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3" borderId="42" applyNumberFormat="0" applyProtection="0">
      <alignment horizontal="left" vertical="top"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4" fontId="78" fillId="79" borderId="30" applyNumberFormat="0" applyProtection="0">
      <alignment vertical="center"/>
    </xf>
    <xf numFmtId="4" fontId="78" fillId="79" borderId="30" applyNumberFormat="0" applyProtection="0">
      <alignment vertical="center"/>
    </xf>
    <xf numFmtId="4" fontId="78" fillId="79" borderId="30" applyNumberFormat="0" applyProtection="0">
      <alignment vertical="center"/>
    </xf>
    <xf numFmtId="4" fontId="78" fillId="79" borderId="30" applyNumberFormat="0" applyProtection="0">
      <alignment vertical="center"/>
    </xf>
    <xf numFmtId="4" fontId="78" fillId="79" borderId="30" applyNumberFormat="0" applyProtection="0">
      <alignment vertical="center"/>
    </xf>
    <xf numFmtId="4" fontId="78" fillId="79" borderId="30" applyNumberFormat="0" applyProtection="0">
      <alignment vertical="center"/>
    </xf>
    <xf numFmtId="4" fontId="78" fillId="79" borderId="30" applyNumberFormat="0" applyProtection="0">
      <alignment vertical="center"/>
    </xf>
    <xf numFmtId="4" fontId="78" fillId="79" borderId="30" applyNumberFormat="0" applyProtection="0">
      <alignment vertical="center"/>
    </xf>
    <xf numFmtId="4" fontId="78" fillId="79" borderId="30" applyNumberFormat="0" applyProtection="0">
      <alignment vertical="center"/>
    </xf>
    <xf numFmtId="4" fontId="78" fillId="79" borderId="30" applyNumberFormat="0" applyProtection="0">
      <alignment vertical="center"/>
    </xf>
    <xf numFmtId="4" fontId="78" fillId="79" borderId="30" applyNumberFormat="0" applyProtection="0">
      <alignment vertical="center"/>
    </xf>
    <xf numFmtId="4" fontId="78" fillId="79" borderId="42" applyNumberFormat="0" applyProtection="0">
      <alignment vertical="center"/>
    </xf>
    <xf numFmtId="4" fontId="78" fillId="79" borderId="30" applyNumberFormat="0" applyProtection="0">
      <alignment vertical="center"/>
    </xf>
    <xf numFmtId="4" fontId="151" fillId="79" borderId="30" applyNumberFormat="0" applyProtection="0">
      <alignment vertical="center"/>
    </xf>
    <xf numFmtId="4" fontId="151" fillId="79" borderId="30" applyNumberFormat="0" applyProtection="0">
      <alignment vertical="center"/>
    </xf>
    <xf numFmtId="4" fontId="151" fillId="79" borderId="30" applyNumberFormat="0" applyProtection="0">
      <alignment vertical="center"/>
    </xf>
    <xf numFmtId="4" fontId="151" fillId="79" borderId="30" applyNumberFormat="0" applyProtection="0">
      <alignment vertical="center"/>
    </xf>
    <xf numFmtId="4" fontId="151" fillId="79" borderId="30" applyNumberFormat="0" applyProtection="0">
      <alignment vertical="center"/>
    </xf>
    <xf numFmtId="4" fontId="151" fillId="79" borderId="30" applyNumberFormat="0" applyProtection="0">
      <alignment vertical="center"/>
    </xf>
    <xf numFmtId="4" fontId="151" fillId="79" borderId="30" applyNumberFormat="0" applyProtection="0">
      <alignment vertical="center"/>
    </xf>
    <xf numFmtId="4" fontId="151" fillId="79" borderId="30" applyNumberFormat="0" applyProtection="0">
      <alignment vertical="center"/>
    </xf>
    <xf numFmtId="4" fontId="151" fillId="79" borderId="30" applyNumberFormat="0" applyProtection="0">
      <alignment vertical="center"/>
    </xf>
    <xf numFmtId="4" fontId="151" fillId="79" borderId="30" applyNumberFormat="0" applyProtection="0">
      <alignment vertical="center"/>
    </xf>
    <xf numFmtId="4" fontId="151" fillId="79" borderId="30" applyNumberFormat="0" applyProtection="0">
      <alignment vertical="center"/>
    </xf>
    <xf numFmtId="4" fontId="151" fillId="79" borderId="42" applyNumberFormat="0" applyProtection="0">
      <alignment vertical="center"/>
    </xf>
    <xf numFmtId="4" fontId="151" fillId="79" borderId="30" applyNumberFormat="0" applyProtection="0">
      <alignment vertical="center"/>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42"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4" fontId="78" fillId="79" borderId="30" applyNumberFormat="0" applyProtection="0">
      <alignment horizontal="left" vertical="center" indent="1"/>
    </xf>
    <xf numFmtId="0" fontId="78" fillId="79" borderId="42" applyNumberFormat="0" applyProtection="0">
      <alignment horizontal="left" vertical="top" indent="1"/>
    </xf>
    <xf numFmtId="4" fontId="78" fillId="79" borderId="30" applyNumberFormat="0" applyProtection="0">
      <alignment horizontal="left" vertical="center" indent="1"/>
    </xf>
    <xf numFmtId="4" fontId="80" fillId="49" borderId="42" applyNumberFormat="0" applyProtection="0">
      <alignment horizontal="right" vertical="center"/>
    </xf>
    <xf numFmtId="4" fontId="78" fillId="92" borderId="30" applyNumberFormat="0" applyProtection="0">
      <alignment horizontal="right" vertical="center"/>
    </xf>
    <xf numFmtId="4" fontId="78" fillId="92" borderId="30" applyNumberFormat="0" applyProtection="0">
      <alignment horizontal="right" vertical="center"/>
    </xf>
    <xf numFmtId="4" fontId="80" fillId="49" borderId="42" applyNumberFormat="0" applyProtection="0">
      <alignment horizontal="right" vertical="center"/>
    </xf>
    <xf numFmtId="4" fontId="80" fillId="49" borderId="42" applyNumberFormat="0" applyProtection="0">
      <alignment horizontal="right" vertical="center"/>
    </xf>
    <xf numFmtId="4" fontId="80" fillId="49" borderId="42" applyNumberFormat="0" applyProtection="0">
      <alignment horizontal="right" vertical="center"/>
    </xf>
    <xf numFmtId="4" fontId="80" fillId="49" borderId="42" applyNumberFormat="0" applyProtection="0">
      <alignment horizontal="right" vertical="center"/>
    </xf>
    <xf numFmtId="4" fontId="80" fillId="49" borderId="42" applyNumberFormat="0" applyProtection="0">
      <alignment horizontal="right" vertical="center"/>
    </xf>
    <xf numFmtId="4" fontId="80" fillId="49" borderId="42" applyNumberFormat="0" applyProtection="0">
      <alignment horizontal="right" vertical="center"/>
    </xf>
    <xf numFmtId="4" fontId="80" fillId="49" borderId="42" applyNumberFormat="0" applyProtection="0">
      <alignment horizontal="right" vertical="center"/>
    </xf>
    <xf numFmtId="4" fontId="80" fillId="49" borderId="42" applyNumberFormat="0" applyProtection="0">
      <alignment horizontal="right" vertical="center"/>
    </xf>
    <xf numFmtId="4" fontId="80" fillId="49" borderId="42" applyNumberFormat="0" applyProtection="0">
      <alignment horizontal="right" vertical="center"/>
    </xf>
    <xf numFmtId="4" fontId="80" fillId="49" borderId="42" applyNumberFormat="0" applyProtection="0">
      <alignment horizontal="right" vertical="center"/>
    </xf>
    <xf numFmtId="4" fontId="80" fillId="49" borderId="42" applyNumberFormat="0" applyProtection="0">
      <alignment horizontal="right" vertical="center"/>
    </xf>
    <xf numFmtId="4" fontId="80" fillId="49" borderId="42" applyNumberFormat="0" applyProtection="0">
      <alignment horizontal="right" vertical="center"/>
    </xf>
    <xf numFmtId="4" fontId="80" fillId="49" borderId="42" applyNumberFormat="0" applyProtection="0">
      <alignment horizontal="right" vertical="center"/>
    </xf>
    <xf numFmtId="4" fontId="78" fillId="92" borderId="30" applyNumberFormat="0" applyProtection="0">
      <alignment horizontal="right" vertical="center"/>
    </xf>
    <xf numFmtId="4" fontId="78" fillId="92" borderId="30" applyNumberFormat="0" applyProtection="0">
      <alignment horizontal="right" vertical="center"/>
    </xf>
    <xf numFmtId="4" fontId="80" fillId="49" borderId="42" applyNumberFormat="0" applyProtection="0">
      <alignment horizontal="right" vertical="center"/>
    </xf>
    <xf numFmtId="4" fontId="78" fillId="92" borderId="30" applyNumberFormat="0" applyProtection="0">
      <alignment horizontal="right" vertical="center"/>
    </xf>
    <xf numFmtId="4" fontId="78" fillId="92" borderId="30" applyNumberFormat="0" applyProtection="0">
      <alignment horizontal="right" vertical="center"/>
    </xf>
    <xf numFmtId="4" fontId="78" fillId="92" borderId="30" applyNumberFormat="0" applyProtection="0">
      <alignment horizontal="right" vertical="center"/>
    </xf>
    <xf numFmtId="4" fontId="78" fillId="92" borderId="30" applyNumberFormat="0" applyProtection="0">
      <alignment horizontal="right" vertical="center"/>
    </xf>
    <xf numFmtId="4" fontId="78" fillId="92" borderId="30" applyNumberFormat="0" applyProtection="0">
      <alignment horizontal="right" vertical="center"/>
    </xf>
    <xf numFmtId="4" fontId="78" fillId="92" borderId="30" applyNumberFormat="0" applyProtection="0">
      <alignment horizontal="right" vertical="center"/>
    </xf>
    <xf numFmtId="4" fontId="78" fillId="92" borderId="30" applyNumberFormat="0" applyProtection="0">
      <alignment horizontal="right" vertical="center"/>
    </xf>
    <xf numFmtId="4" fontId="78" fillId="92" borderId="30" applyNumberFormat="0" applyProtection="0">
      <alignment horizontal="right" vertical="center"/>
    </xf>
    <xf numFmtId="4" fontId="151" fillId="92" borderId="30" applyNumberFormat="0" applyProtection="0">
      <alignment horizontal="right" vertical="center"/>
    </xf>
    <xf numFmtId="4" fontId="151" fillId="92" borderId="30" applyNumberFormat="0" applyProtection="0">
      <alignment horizontal="right" vertical="center"/>
    </xf>
    <xf numFmtId="4" fontId="151" fillId="92" borderId="30" applyNumberFormat="0" applyProtection="0">
      <alignment horizontal="right" vertical="center"/>
    </xf>
    <xf numFmtId="4" fontId="151" fillId="92" borderId="30" applyNumberFormat="0" applyProtection="0">
      <alignment horizontal="right" vertical="center"/>
    </xf>
    <xf numFmtId="4" fontId="151" fillId="92" borderId="30" applyNumberFormat="0" applyProtection="0">
      <alignment horizontal="right" vertical="center"/>
    </xf>
    <xf numFmtId="4" fontId="151" fillId="92" borderId="30" applyNumberFormat="0" applyProtection="0">
      <alignment horizontal="right" vertical="center"/>
    </xf>
    <xf numFmtId="4" fontId="151" fillId="92" borderId="30" applyNumberFormat="0" applyProtection="0">
      <alignment horizontal="right" vertical="center"/>
    </xf>
    <xf numFmtId="4" fontId="151" fillId="92" borderId="30" applyNumberFormat="0" applyProtection="0">
      <alignment horizontal="right" vertical="center"/>
    </xf>
    <xf numFmtId="4" fontId="151" fillId="92" borderId="30" applyNumberFormat="0" applyProtection="0">
      <alignment horizontal="right" vertical="center"/>
    </xf>
    <xf numFmtId="4" fontId="151" fillId="92" borderId="30" applyNumberFormat="0" applyProtection="0">
      <alignment horizontal="right" vertical="center"/>
    </xf>
    <xf numFmtId="4" fontId="151" fillId="92" borderId="30" applyNumberFormat="0" applyProtection="0">
      <alignment horizontal="right" vertical="center"/>
    </xf>
    <xf numFmtId="4" fontId="151" fillId="49" borderId="42" applyNumberFormat="0" applyProtection="0">
      <alignment horizontal="right" vertical="center"/>
    </xf>
    <xf numFmtId="4" fontId="151" fillId="92" borderId="30" applyNumberFormat="0" applyProtection="0">
      <alignment horizontal="right" vertical="center"/>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4" fontId="78" fillId="95" borderId="42"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4" fontId="78" fillId="95" borderId="42"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80" fillId="98" borderId="42" applyNumberFormat="0" applyProtection="0">
      <alignment horizontal="center" vertical="top" wrapTex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80" fillId="98" borderId="42" applyNumberFormat="0" applyProtection="0">
      <alignment horizontal="center" vertical="top" wrapTex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0"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182" fontId="21" fillId="84" borderId="30" applyNumberFormat="0" applyProtection="0">
      <alignment horizontal="left" vertical="center" indent="1"/>
    </xf>
    <xf numFmtId="0" fontId="21" fillId="84" borderId="30" applyNumberFormat="0" applyProtection="0">
      <alignment horizontal="left" vertical="center" indent="1"/>
    </xf>
    <xf numFmtId="0" fontId="155" fillId="0" borderId="0"/>
    <xf numFmtId="0" fontId="155" fillId="0" borderId="0"/>
    <xf numFmtId="4" fontId="156" fillId="0" borderId="0" applyNumberFormat="0" applyProtection="0">
      <alignment horizontal="left" vertical="center" indent="1"/>
    </xf>
    <xf numFmtId="182" fontId="155" fillId="0" borderId="0"/>
    <xf numFmtId="0" fontId="155" fillId="0" borderId="0"/>
    <xf numFmtId="4" fontId="156" fillId="0" borderId="0" applyNumberFormat="0" applyProtection="0">
      <alignment horizontal="left" vertical="center" indent="1"/>
    </xf>
    <xf numFmtId="0" fontId="155" fillId="0" borderId="0"/>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49" borderId="42"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92" borderId="30" applyNumberFormat="0" applyProtection="0">
      <alignment horizontal="right" vertical="center"/>
    </xf>
    <xf numFmtId="4" fontId="29" fillId="49" borderId="42" applyNumberFormat="0" applyProtection="0">
      <alignment horizontal="right" vertical="center"/>
    </xf>
    <xf numFmtId="4" fontId="29" fillId="92" borderId="30" applyNumberFormat="0" applyProtection="0">
      <alignment horizontal="right" vertical="center"/>
    </xf>
    <xf numFmtId="0" fontId="21" fillId="0" borderId="0" applyNumberFormat="0" applyProtection="0"/>
    <xf numFmtId="0" fontId="21" fillId="0" borderId="0" applyNumberFormat="0" applyProtection="0"/>
    <xf numFmtId="0" fontId="26" fillId="0" borderId="0" applyNumberFormat="0" applyProtection="0"/>
    <xf numFmtId="0" fontId="26" fillId="0" borderId="0" applyNumberFormat="0" applyProtection="0"/>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35"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 applyNumberFormat="0" applyProtection="0">
      <alignment vertical="center"/>
    </xf>
    <xf numFmtId="0" fontId="22" fillId="0" borderId="40" applyNumberFormat="0" applyProtection="0">
      <alignment vertical="center"/>
    </xf>
    <xf numFmtId="0" fontId="22" fillId="0" borderId="40" applyNumberFormat="0" applyProtection="0">
      <alignment vertical="center"/>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6" applyNumberFormat="0" applyProtection="0">
      <alignment vertical="top"/>
    </xf>
    <xf numFmtId="0" fontId="21" fillId="0" borderId="10" applyNumberFormat="0" applyFont="0" applyProtection="0"/>
    <xf numFmtId="0" fontId="21" fillId="0" borderId="10" applyNumberFormat="0" applyFont="0" applyProtection="0"/>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6" applyNumberFormat="0" applyProtection="0">
      <alignment vertical="top"/>
    </xf>
    <xf numFmtId="0" fontId="22" fillId="0" borderId="0" applyNumberFormat="0" applyProtection="0">
      <alignment vertical="center"/>
    </xf>
    <xf numFmtId="0" fontId="22" fillId="0" borderId="0" applyNumberFormat="0" applyProtection="0">
      <alignment vertical="center"/>
    </xf>
    <xf numFmtId="37" fontId="157" fillId="0" borderId="0">
      <alignment vertical="center"/>
    </xf>
    <xf numFmtId="0" fontId="126" fillId="48" borderId="0" applyNumberFormat="0" applyBorder="0" applyAlignment="0" applyProtection="0"/>
    <xf numFmtId="182" fontId="126" fillId="48" borderId="0" applyNumberFormat="0" applyBorder="0" applyAlignment="0" applyProtection="0"/>
    <xf numFmtId="207" fontId="21" fillId="14" borderId="11">
      <alignment horizontal="center"/>
    </xf>
    <xf numFmtId="207" fontId="21" fillId="14" borderId="11">
      <alignment horizontal="center"/>
    </xf>
    <xf numFmtId="207" fontId="21" fillId="14" borderId="11">
      <alignment horizontal="center"/>
    </xf>
    <xf numFmtId="207" fontId="21" fillId="14" borderId="11">
      <alignment horizontal="center"/>
    </xf>
    <xf numFmtId="207" fontId="21" fillId="14" borderId="11">
      <alignment horizontal="center"/>
    </xf>
    <xf numFmtId="207" fontId="21" fillId="14" borderId="11">
      <alignment horizontal="center"/>
    </xf>
    <xf numFmtId="207" fontId="21" fillId="14" borderId="11">
      <alignment horizontal="center"/>
    </xf>
    <xf numFmtId="207" fontId="21" fillId="14" borderId="11">
      <alignment horizontal="center"/>
    </xf>
    <xf numFmtId="207" fontId="21" fillId="14" borderId="11">
      <alignment horizontal="center"/>
    </xf>
    <xf numFmtId="207" fontId="21" fillId="14" borderId="11">
      <alignment horizontal="center"/>
    </xf>
    <xf numFmtId="207" fontId="21" fillId="14" borderId="11">
      <alignment horizontal="center"/>
    </xf>
    <xf numFmtId="3" fontId="21" fillId="14" borderId="11" applyFont="0">
      <alignment horizontal="right"/>
    </xf>
    <xf numFmtId="3" fontId="21" fillId="14" borderId="11" applyFont="0">
      <alignment horizontal="right"/>
    </xf>
    <xf numFmtId="3" fontId="21" fillId="14" borderId="11" applyFont="0">
      <alignment horizontal="right"/>
    </xf>
    <xf numFmtId="3" fontId="21" fillId="14" borderId="11" applyFont="0">
      <alignment horizontal="right"/>
    </xf>
    <xf numFmtId="3" fontId="21" fillId="14" borderId="11" applyFont="0">
      <alignment horizontal="right"/>
    </xf>
    <xf numFmtId="3" fontId="21" fillId="14" borderId="11" applyFont="0">
      <alignment horizontal="right"/>
    </xf>
    <xf numFmtId="3" fontId="21" fillId="14" borderId="11" applyFont="0">
      <alignment horizontal="right"/>
    </xf>
    <xf numFmtId="3" fontId="21" fillId="14" borderId="11" applyFont="0">
      <alignment horizontal="right"/>
    </xf>
    <xf numFmtId="3" fontId="21" fillId="14" borderId="11" applyFont="0">
      <alignment horizontal="right"/>
    </xf>
    <xf numFmtId="3" fontId="21" fillId="14" borderId="11" applyFont="0">
      <alignment horizontal="right"/>
    </xf>
    <xf numFmtId="3" fontId="21" fillId="14" borderId="11" applyFont="0">
      <alignment horizontal="right"/>
    </xf>
    <xf numFmtId="208" fontId="21" fillId="14" borderId="11" applyFont="0">
      <alignment horizontal="right"/>
    </xf>
    <xf numFmtId="208" fontId="21" fillId="14" borderId="11" applyFont="0">
      <alignment horizontal="right"/>
    </xf>
    <xf numFmtId="208" fontId="21" fillId="14" borderId="11" applyFont="0">
      <alignment horizontal="right"/>
    </xf>
    <xf numFmtId="208" fontId="21" fillId="14" borderId="11" applyFont="0">
      <alignment horizontal="right"/>
    </xf>
    <xf numFmtId="208" fontId="21" fillId="14" borderId="11" applyFont="0">
      <alignment horizontal="right"/>
    </xf>
    <xf numFmtId="208" fontId="21" fillId="14" borderId="11" applyFont="0">
      <alignment horizontal="right"/>
    </xf>
    <xf numFmtId="208" fontId="21" fillId="14" borderId="11" applyFont="0">
      <alignment horizontal="right"/>
    </xf>
    <xf numFmtId="208" fontId="21" fillId="14" borderId="11" applyFont="0">
      <alignment horizontal="right"/>
    </xf>
    <xf numFmtId="208" fontId="21" fillId="14" borderId="11" applyFont="0">
      <alignment horizontal="right"/>
    </xf>
    <xf numFmtId="208" fontId="21" fillId="14" borderId="11" applyFont="0">
      <alignment horizontal="right"/>
    </xf>
    <xf numFmtId="208" fontId="21" fillId="14" borderId="11" applyFont="0">
      <alignment horizontal="right"/>
    </xf>
    <xf numFmtId="176" fontId="21" fillId="14" borderId="11" applyFont="0">
      <alignment horizontal="right"/>
    </xf>
    <xf numFmtId="176" fontId="21" fillId="14" borderId="11" applyFont="0">
      <alignment horizontal="right"/>
    </xf>
    <xf numFmtId="176" fontId="21" fillId="14" borderId="11" applyFont="0">
      <alignment horizontal="right"/>
    </xf>
    <xf numFmtId="176" fontId="21" fillId="14" borderId="11" applyFont="0">
      <alignment horizontal="right"/>
    </xf>
    <xf numFmtId="176" fontId="21" fillId="14" borderId="11" applyFont="0">
      <alignment horizontal="right"/>
    </xf>
    <xf numFmtId="176" fontId="21" fillId="14" borderId="11" applyFont="0">
      <alignment horizontal="right"/>
    </xf>
    <xf numFmtId="176" fontId="21" fillId="14" borderId="11" applyFont="0">
      <alignment horizontal="right"/>
    </xf>
    <xf numFmtId="176" fontId="21" fillId="14" borderId="11" applyFont="0">
      <alignment horizontal="right"/>
    </xf>
    <xf numFmtId="176" fontId="21" fillId="14" borderId="11" applyFont="0">
      <alignment horizontal="right"/>
    </xf>
    <xf numFmtId="176" fontId="21" fillId="14" borderId="11" applyFont="0">
      <alignment horizontal="right"/>
    </xf>
    <xf numFmtId="176" fontId="21" fillId="14" borderId="11" applyFont="0">
      <alignment horizontal="right"/>
    </xf>
    <xf numFmtId="10" fontId="21" fillId="14" borderId="11" applyFont="0">
      <alignment horizontal="right"/>
    </xf>
    <xf numFmtId="10" fontId="21" fillId="14" borderId="11" applyFont="0">
      <alignment horizontal="right"/>
    </xf>
    <xf numFmtId="10" fontId="21" fillId="14" borderId="11" applyFont="0">
      <alignment horizontal="right"/>
    </xf>
    <xf numFmtId="10" fontId="21" fillId="14" borderId="11" applyFont="0">
      <alignment horizontal="right"/>
    </xf>
    <xf numFmtId="10" fontId="21" fillId="14" borderId="11" applyFont="0">
      <alignment horizontal="right"/>
    </xf>
    <xf numFmtId="10" fontId="21" fillId="14" borderId="11" applyFont="0">
      <alignment horizontal="right"/>
    </xf>
    <xf numFmtId="10" fontId="21" fillId="14" borderId="11" applyFont="0">
      <alignment horizontal="right"/>
    </xf>
    <xf numFmtId="10" fontId="21" fillId="14" borderId="11" applyFont="0">
      <alignment horizontal="right"/>
    </xf>
    <xf numFmtId="10" fontId="21" fillId="14" borderId="11" applyFont="0">
      <alignment horizontal="right"/>
    </xf>
    <xf numFmtId="10" fontId="21" fillId="14" borderId="11" applyFont="0">
      <alignment horizontal="right"/>
    </xf>
    <xf numFmtId="10" fontId="21" fillId="14" borderId="11" applyFont="0">
      <alignment horizontal="right"/>
    </xf>
    <xf numFmtId="9" fontId="21" fillId="14" borderId="11" applyFont="0">
      <alignment horizontal="right"/>
    </xf>
    <xf numFmtId="9" fontId="21" fillId="14" borderId="11" applyFont="0">
      <alignment horizontal="right"/>
    </xf>
    <xf numFmtId="9" fontId="21" fillId="14" borderId="11" applyFont="0">
      <alignment horizontal="right"/>
    </xf>
    <xf numFmtId="9" fontId="21" fillId="14" borderId="11" applyFont="0">
      <alignment horizontal="right"/>
    </xf>
    <xf numFmtId="9" fontId="21" fillId="14" borderId="11" applyFont="0">
      <alignment horizontal="right"/>
    </xf>
    <xf numFmtId="9" fontId="21" fillId="14" borderId="11" applyFont="0">
      <alignment horizontal="right"/>
    </xf>
    <xf numFmtId="9" fontId="21" fillId="14" borderId="11" applyFont="0">
      <alignment horizontal="right"/>
    </xf>
    <xf numFmtId="9" fontId="21" fillId="14" borderId="11" applyFont="0">
      <alignment horizontal="right"/>
    </xf>
    <xf numFmtId="9" fontId="21" fillId="14" borderId="11" applyFont="0">
      <alignment horizontal="right"/>
    </xf>
    <xf numFmtId="9" fontId="21" fillId="14" borderId="11" applyFont="0">
      <alignment horizontal="right"/>
    </xf>
    <xf numFmtId="9" fontId="21" fillId="14" borderId="11" applyFont="0">
      <alignment horizontal="right"/>
    </xf>
    <xf numFmtId="209" fontId="21" fillId="14" borderId="11" applyFont="0">
      <alignment horizontal="center" wrapText="1"/>
    </xf>
    <xf numFmtId="209" fontId="21" fillId="14" borderId="11" applyFont="0">
      <alignment horizontal="center" wrapText="1"/>
    </xf>
    <xf numFmtId="209" fontId="21" fillId="14" borderId="11" applyFont="0">
      <alignment horizontal="center" wrapText="1"/>
    </xf>
    <xf numFmtId="209" fontId="21" fillId="14" borderId="11" applyFont="0">
      <alignment horizontal="center" wrapText="1"/>
    </xf>
    <xf numFmtId="209" fontId="21" fillId="14" borderId="11" applyFont="0">
      <alignment horizontal="center" wrapText="1"/>
    </xf>
    <xf numFmtId="209" fontId="21" fillId="14" borderId="11" applyFont="0">
      <alignment horizontal="center" wrapText="1"/>
    </xf>
    <xf numFmtId="209" fontId="21" fillId="14" borderId="11" applyFont="0">
      <alignment horizontal="center" wrapText="1"/>
    </xf>
    <xf numFmtId="209" fontId="21" fillId="14" borderId="11" applyFont="0">
      <alignment horizontal="center" wrapText="1"/>
    </xf>
    <xf numFmtId="209" fontId="21" fillId="14" borderId="11" applyFont="0">
      <alignment horizontal="center" wrapText="1"/>
    </xf>
    <xf numFmtId="209" fontId="21" fillId="14" borderId="11" applyFont="0">
      <alignment horizontal="center" wrapText="1"/>
    </xf>
    <xf numFmtId="209" fontId="21" fillId="14" borderId="11" applyFont="0">
      <alignment horizontal="center" wrapText="1"/>
    </xf>
    <xf numFmtId="0" fontId="21" fillId="0" borderId="0"/>
    <xf numFmtId="182" fontId="21" fillId="0" borderId="0"/>
    <xf numFmtId="0" fontId="21" fillId="0" borderId="0"/>
    <xf numFmtId="0" fontId="77" fillId="0" borderId="0"/>
    <xf numFmtId="182" fontId="77" fillId="0" borderId="0"/>
    <xf numFmtId="182" fontId="21" fillId="0" borderId="0"/>
    <xf numFmtId="0" fontId="21" fillId="0" borderId="0"/>
    <xf numFmtId="182" fontId="21" fillId="0" borderId="0"/>
    <xf numFmtId="0" fontId="21" fillId="0" borderId="0"/>
    <xf numFmtId="210" fontId="158" fillId="14" borderId="11"/>
    <xf numFmtId="0" fontId="21" fillId="0" borderId="0"/>
    <xf numFmtId="0" fontId="21" fillId="0" borderId="0"/>
    <xf numFmtId="0" fontId="74"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74" fillId="0" borderId="0"/>
    <xf numFmtId="40" fontId="159" fillId="0" borderId="0" applyBorder="0">
      <alignment horizontal="right"/>
    </xf>
    <xf numFmtId="40" fontId="160" fillId="0" borderId="0" applyBorder="0">
      <alignment horizontal="right"/>
    </xf>
    <xf numFmtId="0" fontId="160" fillId="0" borderId="0" applyBorder="0">
      <alignment horizontal="right"/>
    </xf>
    <xf numFmtId="1" fontId="21" fillId="99" borderId="11" applyFont="0">
      <alignment horizontal="right"/>
    </xf>
    <xf numFmtId="1" fontId="21" fillId="99" borderId="11" applyFont="0">
      <alignment horizontal="right"/>
    </xf>
    <xf numFmtId="1" fontId="21" fillId="99" borderId="11" applyFont="0">
      <alignment horizontal="right"/>
    </xf>
    <xf numFmtId="1" fontId="21" fillId="99" borderId="11" applyFont="0">
      <alignment horizontal="right"/>
    </xf>
    <xf numFmtId="1" fontId="21" fillId="99" borderId="11" applyFont="0">
      <alignment horizontal="right"/>
    </xf>
    <xf numFmtId="1" fontId="21" fillId="99" borderId="11" applyFont="0">
      <alignment horizontal="right"/>
    </xf>
    <xf numFmtId="1" fontId="21" fillId="99" borderId="11" applyFont="0">
      <alignment horizontal="right"/>
    </xf>
    <xf numFmtId="1" fontId="21" fillId="99" borderId="11" applyFont="0">
      <alignment horizontal="right"/>
    </xf>
    <xf numFmtId="1" fontId="21" fillId="99" borderId="11" applyFont="0">
      <alignment horizontal="right"/>
    </xf>
    <xf numFmtId="1" fontId="21" fillId="99" borderId="11" applyFont="0">
      <alignment horizontal="right"/>
    </xf>
    <xf numFmtId="1" fontId="21" fillId="99" borderId="11" applyFont="0">
      <alignment horizontal="right"/>
    </xf>
    <xf numFmtId="173" fontId="21" fillId="99" borderId="11" applyFont="0"/>
    <xf numFmtId="173" fontId="21" fillId="99" borderId="11" applyFont="0"/>
    <xf numFmtId="173" fontId="21" fillId="99" borderId="11" applyFont="0"/>
    <xf numFmtId="173" fontId="21" fillId="99" borderId="11" applyFont="0"/>
    <xf numFmtId="173" fontId="21" fillId="99" borderId="11" applyFont="0"/>
    <xf numFmtId="173" fontId="21" fillId="99" borderId="11" applyFont="0"/>
    <xf numFmtId="173" fontId="21" fillId="99" borderId="11" applyFont="0"/>
    <xf numFmtId="173" fontId="21" fillId="99" borderId="11" applyFont="0"/>
    <xf numFmtId="173" fontId="21" fillId="99" borderId="11" applyFont="0"/>
    <xf numFmtId="173" fontId="21" fillId="99" borderId="11" applyFont="0"/>
    <xf numFmtId="173" fontId="21" fillId="99" borderId="11" applyFont="0"/>
    <xf numFmtId="9" fontId="21" fillId="99" borderId="11" applyFont="0">
      <alignment horizontal="right"/>
    </xf>
    <xf numFmtId="9" fontId="21" fillId="99" borderId="11" applyFont="0">
      <alignment horizontal="right"/>
    </xf>
    <xf numFmtId="9" fontId="21" fillId="99" borderId="11" applyFont="0">
      <alignment horizontal="right"/>
    </xf>
    <xf numFmtId="9" fontId="21" fillId="99" borderId="11" applyFont="0">
      <alignment horizontal="right"/>
    </xf>
    <xf numFmtId="9" fontId="21" fillId="99" borderId="11" applyFont="0">
      <alignment horizontal="right"/>
    </xf>
    <xf numFmtId="9" fontId="21" fillId="99" borderId="11" applyFont="0">
      <alignment horizontal="right"/>
    </xf>
    <xf numFmtId="9" fontId="21" fillId="99" borderId="11" applyFont="0">
      <alignment horizontal="right"/>
    </xf>
    <xf numFmtId="9" fontId="21" fillId="99" borderId="11" applyFont="0">
      <alignment horizontal="right"/>
    </xf>
    <xf numFmtId="9" fontId="21" fillId="99" borderId="11" applyFont="0">
      <alignment horizontal="right"/>
    </xf>
    <xf numFmtId="9" fontId="21" fillId="99" borderId="11" applyFont="0">
      <alignment horizontal="right"/>
    </xf>
    <xf numFmtId="9" fontId="21" fillId="99" borderId="11" applyFont="0">
      <alignment horizontal="right"/>
    </xf>
    <xf numFmtId="180" fontId="21" fillId="99" borderId="11" applyFont="0">
      <alignment horizontal="right"/>
    </xf>
    <xf numFmtId="180" fontId="21" fillId="99" borderId="11" applyFont="0">
      <alignment horizontal="right"/>
    </xf>
    <xf numFmtId="180" fontId="21" fillId="99" borderId="11" applyFont="0">
      <alignment horizontal="right"/>
    </xf>
    <xf numFmtId="180" fontId="21" fillId="99" borderId="11" applyFont="0">
      <alignment horizontal="right"/>
    </xf>
    <xf numFmtId="180" fontId="21" fillId="99" borderId="11" applyFont="0">
      <alignment horizontal="right"/>
    </xf>
    <xf numFmtId="180" fontId="21" fillId="99" borderId="11" applyFont="0">
      <alignment horizontal="right"/>
    </xf>
    <xf numFmtId="180" fontId="21" fillId="99" borderId="11" applyFont="0">
      <alignment horizontal="right"/>
    </xf>
    <xf numFmtId="180" fontId="21" fillId="99" borderId="11" applyFont="0">
      <alignment horizontal="right"/>
    </xf>
    <xf numFmtId="180" fontId="21" fillId="99" borderId="11" applyFont="0">
      <alignment horizontal="right"/>
    </xf>
    <xf numFmtId="180" fontId="21" fillId="99" borderId="11" applyFont="0">
      <alignment horizontal="right"/>
    </xf>
    <xf numFmtId="180" fontId="21" fillId="99" borderId="11" applyFont="0">
      <alignment horizontal="right"/>
    </xf>
    <xf numFmtId="10" fontId="21" fillId="99" borderId="11" applyFont="0">
      <alignment horizontal="right"/>
    </xf>
    <xf numFmtId="10" fontId="21" fillId="99" borderId="11" applyFont="0">
      <alignment horizontal="right"/>
    </xf>
    <xf numFmtId="10" fontId="21" fillId="99" borderId="11" applyFont="0">
      <alignment horizontal="right"/>
    </xf>
    <xf numFmtId="10" fontId="21" fillId="99" borderId="11" applyFont="0">
      <alignment horizontal="right"/>
    </xf>
    <xf numFmtId="10" fontId="21" fillId="99" borderId="11" applyFont="0">
      <alignment horizontal="right"/>
    </xf>
    <xf numFmtId="10" fontId="21" fillId="99" borderId="11" applyFont="0">
      <alignment horizontal="right"/>
    </xf>
    <xf numFmtId="10" fontId="21" fillId="99" borderId="11" applyFont="0">
      <alignment horizontal="right"/>
    </xf>
    <xf numFmtId="10" fontId="21" fillId="99" borderId="11" applyFont="0">
      <alignment horizontal="right"/>
    </xf>
    <xf numFmtId="10" fontId="21" fillId="99" borderId="11" applyFont="0">
      <alignment horizontal="right"/>
    </xf>
    <xf numFmtId="10" fontId="21" fillId="99" borderId="11" applyFont="0">
      <alignment horizontal="right"/>
    </xf>
    <xf numFmtId="10" fontId="21" fillId="99" borderId="11" applyFont="0">
      <alignment horizontal="right"/>
    </xf>
    <xf numFmtId="0" fontId="21" fillId="99" borderId="11" applyFont="0">
      <alignment horizontal="center" wrapText="1"/>
    </xf>
    <xf numFmtId="182" fontId="21" fillId="99" borderId="11" applyFont="0">
      <alignment horizontal="center" wrapText="1"/>
    </xf>
    <xf numFmtId="182" fontId="21" fillId="99" borderId="11" applyFont="0">
      <alignment horizontal="center" wrapText="1"/>
    </xf>
    <xf numFmtId="182" fontId="21" fillId="99" borderId="11" applyFont="0">
      <alignment horizontal="center" wrapText="1"/>
    </xf>
    <xf numFmtId="182" fontId="21" fillId="99" borderId="11" applyFont="0">
      <alignment horizontal="center" wrapText="1"/>
    </xf>
    <xf numFmtId="0" fontId="21" fillId="99" borderId="11" applyFont="0">
      <alignment horizontal="center" wrapText="1"/>
    </xf>
    <xf numFmtId="0" fontId="21" fillId="99" borderId="11" applyFont="0">
      <alignment horizontal="center" wrapText="1"/>
    </xf>
    <xf numFmtId="0" fontId="21" fillId="99" borderId="11" applyFont="0">
      <alignment horizontal="center" wrapText="1"/>
    </xf>
    <xf numFmtId="0" fontId="21" fillId="99" borderId="11" applyFont="0">
      <alignment horizontal="center" wrapText="1"/>
    </xf>
    <xf numFmtId="0" fontId="21" fillId="99" borderId="11" applyFont="0">
      <alignment horizontal="center" wrapText="1"/>
    </xf>
    <xf numFmtId="0" fontId="21" fillId="99" borderId="11" applyFont="0">
      <alignment horizontal="center" wrapText="1"/>
    </xf>
    <xf numFmtId="0" fontId="21" fillId="99" borderId="11" applyFont="0">
      <alignment horizontal="center" wrapText="1"/>
    </xf>
    <xf numFmtId="0" fontId="21" fillId="99" borderId="11" applyFont="0">
      <alignment horizontal="center" wrapText="1"/>
    </xf>
    <xf numFmtId="0" fontId="21" fillId="99" borderId="11" applyFont="0">
      <alignment horizontal="center" wrapText="1"/>
    </xf>
    <xf numFmtId="0" fontId="21" fillId="99" borderId="11" applyFont="0">
      <alignment horizontal="center" wrapText="1"/>
    </xf>
    <xf numFmtId="182" fontId="21" fillId="99" borderId="11" applyFont="0">
      <alignment horizontal="center" wrapText="1"/>
    </xf>
    <xf numFmtId="182" fontId="21" fillId="99" borderId="11" applyFont="0">
      <alignment horizontal="center" wrapText="1"/>
    </xf>
    <xf numFmtId="182" fontId="21" fillId="99" borderId="11" applyFont="0">
      <alignment horizontal="center" wrapText="1"/>
    </xf>
    <xf numFmtId="182" fontId="21" fillId="99" borderId="11" applyFont="0">
      <alignment horizontal="center" wrapText="1"/>
    </xf>
    <xf numFmtId="182" fontId="21" fillId="99" borderId="11" applyFont="0">
      <alignment horizontal="center" wrapText="1"/>
    </xf>
    <xf numFmtId="182" fontId="21" fillId="99" borderId="11" applyFont="0">
      <alignment horizontal="center" wrapText="1"/>
    </xf>
    <xf numFmtId="182" fontId="21" fillId="99" borderId="11" applyFont="0">
      <alignment horizontal="center" wrapText="1"/>
    </xf>
    <xf numFmtId="49" fontId="21" fillId="99" borderId="11" applyFont="0"/>
    <xf numFmtId="0" fontId="21" fillId="99" borderId="11" applyFont="0"/>
    <xf numFmtId="49" fontId="21" fillId="99" borderId="11" applyFont="0"/>
    <xf numFmtId="49" fontId="21" fillId="99" borderId="11" applyFont="0"/>
    <xf numFmtId="49" fontId="21" fillId="99" borderId="11" applyFont="0"/>
    <xf numFmtId="49" fontId="21" fillId="99" borderId="11" applyFont="0"/>
    <xf numFmtId="49" fontId="21" fillId="99" borderId="11" applyFont="0"/>
    <xf numFmtId="49" fontId="21" fillId="99" borderId="11" applyFont="0"/>
    <xf numFmtId="49" fontId="21" fillId="99" borderId="11" applyFont="0"/>
    <xf numFmtId="49" fontId="21" fillId="99" borderId="11" applyFont="0"/>
    <xf numFmtId="49" fontId="21" fillId="99" borderId="11" applyFont="0"/>
    <xf numFmtId="49" fontId="21" fillId="99" borderId="11" applyFont="0"/>
    <xf numFmtId="173" fontId="21" fillId="100" borderId="11" applyFont="0"/>
    <xf numFmtId="173" fontId="21" fillId="100" borderId="11" applyFont="0"/>
    <xf numFmtId="173" fontId="21" fillId="100" borderId="11" applyFont="0"/>
    <xf numFmtId="173" fontId="21" fillId="100" borderId="11" applyFont="0"/>
    <xf numFmtId="173" fontId="21" fillId="100" borderId="11" applyFont="0"/>
    <xf numFmtId="173" fontId="21" fillId="100" borderId="11" applyFont="0"/>
    <xf numFmtId="173" fontId="21" fillId="100" borderId="11" applyFont="0"/>
    <xf numFmtId="173" fontId="21" fillId="100" borderId="11" applyFont="0"/>
    <xf numFmtId="173" fontId="21" fillId="100" borderId="11" applyFont="0"/>
    <xf numFmtId="173" fontId="21" fillId="100" borderId="11" applyFont="0"/>
    <xf numFmtId="173" fontId="21" fillId="100" borderId="11" applyFont="0"/>
    <xf numFmtId="9" fontId="21" fillId="100" borderId="11" applyFont="0">
      <alignment horizontal="right"/>
    </xf>
    <xf numFmtId="9" fontId="21" fillId="100" borderId="11" applyFont="0">
      <alignment horizontal="right"/>
    </xf>
    <xf numFmtId="9" fontId="21" fillId="100" borderId="11" applyFont="0">
      <alignment horizontal="right"/>
    </xf>
    <xf numFmtId="9" fontId="21" fillId="100" borderId="11" applyFont="0">
      <alignment horizontal="right"/>
    </xf>
    <xf numFmtId="9" fontId="21" fillId="100" borderId="11" applyFont="0">
      <alignment horizontal="right"/>
    </xf>
    <xf numFmtId="9" fontId="21" fillId="100" borderId="11" applyFont="0">
      <alignment horizontal="right"/>
    </xf>
    <xf numFmtId="9" fontId="21" fillId="100" borderId="11" applyFont="0">
      <alignment horizontal="right"/>
    </xf>
    <xf numFmtId="9" fontId="21" fillId="100" borderId="11" applyFont="0">
      <alignment horizontal="right"/>
    </xf>
    <xf numFmtId="9" fontId="21" fillId="100" borderId="11" applyFont="0">
      <alignment horizontal="right"/>
    </xf>
    <xf numFmtId="9" fontId="21" fillId="100" borderId="11" applyFont="0">
      <alignment horizontal="right"/>
    </xf>
    <xf numFmtId="9" fontId="21" fillId="100" borderId="11" applyFont="0">
      <alignment horizontal="right"/>
    </xf>
    <xf numFmtId="173" fontId="21" fillId="8" borderId="11" applyFont="0">
      <alignment horizontal="right"/>
    </xf>
    <xf numFmtId="173" fontId="21" fillId="8" borderId="11" applyFont="0">
      <alignment horizontal="right"/>
    </xf>
    <xf numFmtId="173" fontId="21" fillId="8" borderId="11" applyFont="0">
      <alignment horizontal="right"/>
    </xf>
    <xf numFmtId="173" fontId="21" fillId="8" borderId="11" applyFont="0">
      <alignment horizontal="right"/>
    </xf>
    <xf numFmtId="173" fontId="21" fillId="8" borderId="11" applyFont="0">
      <alignment horizontal="right"/>
    </xf>
    <xf numFmtId="173" fontId="21" fillId="8" borderId="11" applyFont="0">
      <alignment horizontal="right"/>
    </xf>
    <xf numFmtId="173" fontId="21" fillId="8" borderId="11" applyFont="0">
      <alignment horizontal="right"/>
    </xf>
    <xf numFmtId="173" fontId="21" fillId="8" borderId="11" applyFont="0">
      <alignment horizontal="right"/>
    </xf>
    <xf numFmtId="173" fontId="21" fillId="8" borderId="11" applyFont="0">
      <alignment horizontal="right"/>
    </xf>
    <xf numFmtId="173" fontId="21" fillId="8" borderId="11" applyFont="0">
      <alignment horizontal="right"/>
    </xf>
    <xf numFmtId="173" fontId="21" fillId="8" borderId="11" applyFont="0">
      <alignment horizontal="right"/>
    </xf>
    <xf numFmtId="1" fontId="21" fillId="8" borderId="11" applyFont="0">
      <alignment horizontal="right"/>
    </xf>
    <xf numFmtId="1" fontId="21" fillId="8" borderId="11" applyFont="0">
      <alignment horizontal="right"/>
    </xf>
    <xf numFmtId="1" fontId="21" fillId="8" borderId="11" applyFont="0">
      <alignment horizontal="right"/>
    </xf>
    <xf numFmtId="1" fontId="21" fillId="8" borderId="11" applyFont="0">
      <alignment horizontal="right"/>
    </xf>
    <xf numFmtId="1" fontId="21" fillId="8" borderId="11" applyFont="0">
      <alignment horizontal="right"/>
    </xf>
    <xf numFmtId="1" fontId="21" fillId="8" borderId="11" applyFont="0">
      <alignment horizontal="right"/>
    </xf>
    <xf numFmtId="1" fontId="21" fillId="8" borderId="11" applyFont="0">
      <alignment horizontal="right"/>
    </xf>
    <xf numFmtId="1" fontId="21" fillId="8" borderId="11" applyFont="0">
      <alignment horizontal="right"/>
    </xf>
    <xf numFmtId="1" fontId="21" fillId="8" borderId="11" applyFont="0">
      <alignment horizontal="right"/>
    </xf>
    <xf numFmtId="1" fontId="21" fillId="8" borderId="11" applyFont="0">
      <alignment horizontal="right"/>
    </xf>
    <xf numFmtId="1" fontId="21" fillId="8" borderId="11" applyFont="0">
      <alignment horizontal="right"/>
    </xf>
    <xf numFmtId="173" fontId="21" fillId="8" borderId="11" applyFont="0"/>
    <xf numFmtId="173" fontId="21" fillId="8" borderId="11" applyFont="0"/>
    <xf numFmtId="173" fontId="21" fillId="8" borderId="11" applyFont="0"/>
    <xf numFmtId="173" fontId="21" fillId="8" borderId="11" applyFont="0"/>
    <xf numFmtId="173" fontId="21" fillId="8" borderId="11" applyFont="0"/>
    <xf numFmtId="173" fontId="21" fillId="8" borderId="11" applyFont="0"/>
    <xf numFmtId="173" fontId="21" fillId="8" borderId="11" applyFont="0"/>
    <xf numFmtId="173" fontId="21" fillId="8" borderId="11" applyFont="0"/>
    <xf numFmtId="173" fontId="21" fillId="8" borderId="11" applyFont="0"/>
    <xf numFmtId="173" fontId="21" fillId="8" borderId="11" applyFont="0"/>
    <xf numFmtId="173" fontId="21" fillId="8" borderId="11" applyFont="0"/>
    <xf numFmtId="176" fontId="21" fillId="8" borderId="11" applyFont="0"/>
    <xf numFmtId="176" fontId="21" fillId="8" borderId="11" applyFont="0"/>
    <xf numFmtId="176" fontId="21" fillId="8" borderId="11" applyFont="0"/>
    <xf numFmtId="176" fontId="21" fillId="8" borderId="11" applyFont="0"/>
    <xf numFmtId="176" fontId="21" fillId="8" borderId="11" applyFont="0"/>
    <xf numFmtId="176" fontId="21" fillId="8" borderId="11" applyFont="0"/>
    <xf numFmtId="176" fontId="21" fillId="8" borderId="11" applyFont="0"/>
    <xf numFmtId="176" fontId="21" fillId="8" borderId="11" applyFont="0"/>
    <xf numFmtId="176" fontId="21" fillId="8" borderId="11" applyFont="0"/>
    <xf numFmtId="176" fontId="21" fillId="8" borderId="11" applyFont="0"/>
    <xf numFmtId="176" fontId="21" fillId="8" borderId="11" applyFont="0"/>
    <xf numFmtId="10" fontId="21" fillId="8" borderId="11" applyFont="0">
      <alignment horizontal="right"/>
    </xf>
    <xf numFmtId="10" fontId="21" fillId="8" borderId="11" applyFont="0">
      <alignment horizontal="right"/>
    </xf>
    <xf numFmtId="10" fontId="21" fillId="8" borderId="11" applyFont="0">
      <alignment horizontal="right"/>
    </xf>
    <xf numFmtId="10" fontId="21" fillId="8" borderId="11" applyFont="0">
      <alignment horizontal="right"/>
    </xf>
    <xf numFmtId="10" fontId="21" fillId="8" borderId="11" applyFont="0">
      <alignment horizontal="right"/>
    </xf>
    <xf numFmtId="10" fontId="21" fillId="8" borderId="11" applyFont="0">
      <alignment horizontal="right"/>
    </xf>
    <xf numFmtId="10" fontId="21" fillId="8" borderId="11" applyFont="0">
      <alignment horizontal="right"/>
    </xf>
    <xf numFmtId="10" fontId="21" fillId="8" borderId="11" applyFont="0">
      <alignment horizontal="right"/>
    </xf>
    <xf numFmtId="10" fontId="21" fillId="8" borderId="11" applyFont="0">
      <alignment horizontal="right"/>
    </xf>
    <xf numFmtId="10" fontId="21" fillId="8" borderId="11" applyFont="0">
      <alignment horizontal="right"/>
    </xf>
    <xf numFmtId="10" fontId="21" fillId="8" borderId="11" applyFont="0">
      <alignment horizontal="right"/>
    </xf>
    <xf numFmtId="9" fontId="21" fillId="8" borderId="11" applyFont="0">
      <alignment horizontal="right"/>
    </xf>
    <xf numFmtId="9" fontId="21" fillId="8" borderId="11" applyFont="0">
      <alignment horizontal="right"/>
    </xf>
    <xf numFmtId="9" fontId="21" fillId="8" borderId="11" applyFont="0">
      <alignment horizontal="right"/>
    </xf>
    <xf numFmtId="9" fontId="21" fillId="8" borderId="11" applyFont="0">
      <alignment horizontal="right"/>
    </xf>
    <xf numFmtId="9" fontId="21" fillId="8" borderId="11" applyFont="0">
      <alignment horizontal="right"/>
    </xf>
    <xf numFmtId="9" fontId="21" fillId="8" borderId="11" applyFont="0">
      <alignment horizontal="right"/>
    </xf>
    <xf numFmtId="9" fontId="21" fillId="8" borderId="11" applyFont="0">
      <alignment horizontal="right"/>
    </xf>
    <xf numFmtId="9" fontId="21" fillId="8" borderId="11" applyFont="0">
      <alignment horizontal="right"/>
    </xf>
    <xf numFmtId="9" fontId="21" fillId="8" borderId="11" applyFont="0">
      <alignment horizontal="right"/>
    </xf>
    <xf numFmtId="9" fontId="21" fillId="8" borderId="11" applyFont="0">
      <alignment horizontal="right"/>
    </xf>
    <xf numFmtId="9" fontId="21" fillId="8" borderId="11" applyFont="0">
      <alignment horizontal="right"/>
    </xf>
    <xf numFmtId="180" fontId="21" fillId="8" borderId="11" applyFont="0">
      <alignment horizontal="right"/>
    </xf>
    <xf numFmtId="180" fontId="21" fillId="8" borderId="11" applyFont="0">
      <alignment horizontal="right"/>
    </xf>
    <xf numFmtId="180" fontId="21" fillId="8" borderId="11" applyFont="0">
      <alignment horizontal="right"/>
    </xf>
    <xf numFmtId="180" fontId="21" fillId="8" borderId="11" applyFont="0">
      <alignment horizontal="right"/>
    </xf>
    <xf numFmtId="180" fontId="21" fillId="8" borderId="11" applyFont="0">
      <alignment horizontal="right"/>
    </xf>
    <xf numFmtId="180" fontId="21" fillId="8" borderId="11" applyFont="0">
      <alignment horizontal="right"/>
    </xf>
    <xf numFmtId="180" fontId="21" fillId="8" borderId="11" applyFont="0">
      <alignment horizontal="right"/>
    </xf>
    <xf numFmtId="180" fontId="21" fillId="8" borderId="11" applyFont="0">
      <alignment horizontal="right"/>
    </xf>
    <xf numFmtId="180" fontId="21" fillId="8" borderId="11" applyFont="0">
      <alignment horizontal="right"/>
    </xf>
    <xf numFmtId="180" fontId="21" fillId="8" borderId="11" applyFont="0">
      <alignment horizontal="right"/>
    </xf>
    <xf numFmtId="180" fontId="21" fillId="8" borderId="11" applyFont="0">
      <alignment horizontal="right"/>
    </xf>
    <xf numFmtId="10" fontId="21" fillId="8" borderId="13" applyFont="0">
      <alignment horizontal="right"/>
    </xf>
    <xf numFmtId="10" fontId="21" fillId="8" borderId="13" applyFont="0">
      <alignment horizontal="right"/>
    </xf>
    <xf numFmtId="10" fontId="21" fillId="8" borderId="13" applyFont="0">
      <alignment horizontal="right"/>
    </xf>
    <xf numFmtId="10" fontId="21" fillId="8" borderId="13" applyFont="0">
      <alignment horizontal="right"/>
    </xf>
    <xf numFmtId="10" fontId="21" fillId="8" borderId="13" applyFont="0">
      <alignment horizontal="right"/>
    </xf>
    <xf numFmtId="10" fontId="21" fillId="8" borderId="13" applyFont="0">
      <alignment horizontal="right"/>
    </xf>
    <xf numFmtId="10" fontId="21" fillId="8" borderId="13" applyFont="0">
      <alignment horizontal="right"/>
    </xf>
    <xf numFmtId="10" fontId="21" fillId="8" borderId="13" applyFont="0">
      <alignment horizontal="right"/>
    </xf>
    <xf numFmtId="10" fontId="21" fillId="8" borderId="13" applyFont="0">
      <alignment horizontal="right"/>
    </xf>
    <xf numFmtId="10" fontId="21" fillId="8" borderId="13" applyFont="0">
      <alignment horizontal="right"/>
    </xf>
    <xf numFmtId="10" fontId="21" fillId="8" borderId="13" applyFont="0">
      <alignment horizontal="right"/>
    </xf>
    <xf numFmtId="0" fontId="21" fillId="8" borderId="11" applyFont="0">
      <alignment horizontal="center" wrapText="1"/>
      <protection locked="0"/>
    </xf>
    <xf numFmtId="182" fontId="21" fillId="8" borderId="11" applyFont="0">
      <alignment horizontal="center" wrapText="1"/>
      <protection locked="0"/>
    </xf>
    <xf numFmtId="182" fontId="21" fillId="8" borderId="11" applyFont="0">
      <alignment horizontal="center" wrapText="1"/>
      <protection locked="0"/>
    </xf>
    <xf numFmtId="182" fontId="21" fillId="8" borderId="11" applyFont="0">
      <alignment horizontal="center" wrapText="1"/>
      <protection locked="0"/>
    </xf>
    <xf numFmtId="182" fontId="21" fillId="8" borderId="11" applyFont="0">
      <alignment horizontal="center" wrapText="1"/>
      <protection locked="0"/>
    </xf>
    <xf numFmtId="0" fontId="21" fillId="8" borderId="11" applyFont="0">
      <alignment horizontal="center" wrapText="1"/>
      <protection locked="0"/>
    </xf>
    <xf numFmtId="0" fontId="21" fillId="8" borderId="11" applyFont="0">
      <alignment horizontal="center" wrapText="1"/>
      <protection locked="0"/>
    </xf>
    <xf numFmtId="0" fontId="21" fillId="8" borderId="11" applyFont="0">
      <alignment horizontal="center" wrapText="1"/>
      <protection locked="0"/>
    </xf>
    <xf numFmtId="0" fontId="21" fillId="8" borderId="11" applyFont="0">
      <alignment horizontal="center" wrapText="1"/>
      <protection locked="0"/>
    </xf>
    <xf numFmtId="0" fontId="21" fillId="8" borderId="11" applyFont="0">
      <alignment horizontal="center" wrapText="1"/>
      <protection locked="0"/>
    </xf>
    <xf numFmtId="0" fontId="21" fillId="8" borderId="11" applyFont="0">
      <alignment horizontal="center" wrapText="1"/>
      <protection locked="0"/>
    </xf>
    <xf numFmtId="0" fontId="21" fillId="8" borderId="11" applyFont="0">
      <alignment horizontal="center" wrapText="1"/>
      <protection locked="0"/>
    </xf>
    <xf numFmtId="0" fontId="21" fillId="8" borderId="11" applyFont="0">
      <alignment horizontal="center" wrapText="1"/>
      <protection locked="0"/>
    </xf>
    <xf numFmtId="0" fontId="21" fillId="8" borderId="11" applyFont="0">
      <alignment horizontal="center" wrapText="1"/>
      <protection locked="0"/>
    </xf>
    <xf numFmtId="0" fontId="21" fillId="8" borderId="11" applyFont="0">
      <alignment horizontal="center" wrapText="1"/>
      <protection locked="0"/>
    </xf>
    <xf numFmtId="182" fontId="21" fillId="8" borderId="11" applyFont="0">
      <alignment horizontal="center" wrapText="1"/>
      <protection locked="0"/>
    </xf>
    <xf numFmtId="182" fontId="21" fillId="8" borderId="11" applyFont="0">
      <alignment horizontal="center" wrapText="1"/>
      <protection locked="0"/>
    </xf>
    <xf numFmtId="182" fontId="21" fillId="8" borderId="11" applyFont="0">
      <alignment horizontal="center" wrapText="1"/>
      <protection locked="0"/>
    </xf>
    <xf numFmtId="182" fontId="21" fillId="8" borderId="11" applyFont="0">
      <alignment horizontal="center" wrapText="1"/>
      <protection locked="0"/>
    </xf>
    <xf numFmtId="182" fontId="21" fillId="8" borderId="11" applyFont="0">
      <alignment horizontal="center" wrapText="1"/>
      <protection locked="0"/>
    </xf>
    <xf numFmtId="182" fontId="21" fillId="8" borderId="11" applyFont="0">
      <alignment horizontal="center" wrapText="1"/>
      <protection locked="0"/>
    </xf>
    <xf numFmtId="182" fontId="21" fillId="8" borderId="11" applyFont="0">
      <alignment horizontal="center" wrapText="1"/>
      <protection locked="0"/>
    </xf>
    <xf numFmtId="49" fontId="21" fillId="8" borderId="11" applyFont="0"/>
    <xf numFmtId="0" fontId="21" fillId="8" borderId="11" applyFont="0"/>
    <xf numFmtId="49" fontId="21" fillId="8" borderId="11" applyFont="0"/>
    <xf numFmtId="49" fontId="21" fillId="8" borderId="11" applyFont="0"/>
    <xf numFmtId="49" fontId="21" fillId="8" borderId="11" applyFont="0"/>
    <xf numFmtId="49" fontId="21" fillId="8" borderId="11" applyFont="0"/>
    <xf numFmtId="49" fontId="21" fillId="8" borderId="11" applyFont="0"/>
    <xf numFmtId="49" fontId="21" fillId="8" borderId="11" applyFont="0"/>
    <xf numFmtId="49" fontId="21" fillId="8" borderId="11" applyFont="0"/>
    <xf numFmtId="49" fontId="21" fillId="8" borderId="11" applyFont="0"/>
    <xf numFmtId="49" fontId="21" fillId="8" borderId="11" applyFont="0"/>
    <xf numFmtId="49" fontId="21" fillId="8" borderId="11" applyFont="0"/>
    <xf numFmtId="0" fontId="60" fillId="50" borderId="23" applyNumberFormat="0" applyAlignment="0" applyProtection="0"/>
    <xf numFmtId="182" fontId="60" fillId="50" borderId="23" applyNumberFormat="0" applyAlignment="0" applyProtection="0"/>
    <xf numFmtId="182" fontId="60" fillId="50" borderId="23" applyNumberFormat="0" applyAlignment="0" applyProtection="0"/>
    <xf numFmtId="182" fontId="60" fillId="50" borderId="23" applyNumberFormat="0" applyAlignment="0" applyProtection="0"/>
    <xf numFmtId="182" fontId="60" fillId="50" borderId="23" applyNumberFormat="0" applyAlignment="0" applyProtection="0"/>
    <xf numFmtId="182" fontId="60" fillId="50" borderId="23" applyNumberFormat="0" applyAlignment="0" applyProtection="0"/>
    <xf numFmtId="0" fontId="73" fillId="0" borderId="0" applyNumberFormat="0" applyFill="0" applyBorder="0" applyAlignment="0" applyProtection="0"/>
    <xf numFmtId="182" fontId="73" fillId="0" borderId="0" applyNumberFormat="0" applyFill="0" applyBorder="0" applyAlignment="0" applyProtection="0"/>
    <xf numFmtId="0" fontId="62" fillId="0" borderId="0" applyNumberFormat="0" applyFill="0" applyBorder="0" applyAlignment="0" applyProtection="0"/>
    <xf numFmtId="182" fontId="62" fillId="0" borderId="0" applyNumberFormat="0" applyFill="0" applyBorder="0" applyAlignment="0" applyProtection="0"/>
    <xf numFmtId="211" fontId="85" fillId="0" borderId="0" applyFont="0" applyFill="0" applyBorder="0" applyAlignment="0" applyProtection="0"/>
    <xf numFmtId="0" fontId="16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82" fontId="89" fillId="0" borderId="0" applyNumberFormat="0" applyFill="0" applyBorder="0" applyAlignment="0" applyProtection="0"/>
    <xf numFmtId="0" fontId="89" fillId="0" borderId="0" applyNumberFormat="0" applyFill="0" applyBorder="0" applyAlignment="0" applyProtection="0"/>
    <xf numFmtId="0" fontId="42"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182" fontId="161" fillId="0" borderId="0" applyNumberFormat="0" applyFill="0" applyBorder="0" applyAlignment="0" applyProtection="0"/>
    <xf numFmtId="0" fontId="161" fillId="0" borderId="0" applyNumberFormat="0" applyFill="0" applyBorder="0" applyAlignment="0" applyProtection="0"/>
    <xf numFmtId="0" fontId="89" fillId="0" borderId="0" applyNumberFormat="0" applyFill="0" applyBorder="0" applyAlignment="0" applyProtection="0"/>
    <xf numFmtId="0" fontId="90" fillId="0" borderId="32" applyNumberFormat="0" applyFill="0" applyAlignment="0" applyProtection="0"/>
    <xf numFmtId="182" fontId="90" fillId="0" borderId="32" applyNumberFormat="0" applyFill="0" applyAlignment="0" applyProtection="0"/>
    <xf numFmtId="0" fontId="91" fillId="0" borderId="26" applyNumberFormat="0" applyFill="0" applyAlignment="0" applyProtection="0"/>
    <xf numFmtId="182" fontId="91" fillId="0" borderId="26" applyNumberFormat="0" applyFill="0" applyAlignment="0" applyProtection="0"/>
    <xf numFmtId="0" fontId="92" fillId="0" borderId="33" applyNumberFormat="0" applyFill="0" applyAlignment="0" applyProtection="0"/>
    <xf numFmtId="182" fontId="92" fillId="0" borderId="33" applyNumberFormat="0" applyFill="0" applyAlignment="0" applyProtection="0"/>
    <xf numFmtId="182" fontId="89" fillId="0" borderId="0" applyNumberFormat="0" applyFill="0" applyBorder="0" applyAlignment="0" applyProtection="0"/>
    <xf numFmtId="0" fontId="89" fillId="0" borderId="0" applyNumberFormat="0" applyFill="0" applyBorder="0" applyAlignment="0" applyProtection="0"/>
    <xf numFmtId="183" fontId="36" fillId="0" borderId="0"/>
    <xf numFmtId="0" fontId="134" fillId="0" borderId="45" applyNumberFormat="0" applyFill="0" applyAlignment="0" applyProtection="0"/>
    <xf numFmtId="0" fontId="134" fillId="0" borderId="41" applyNumberFormat="0" applyFill="0" applyAlignment="0" applyProtection="0"/>
    <xf numFmtId="0" fontId="134" fillId="0" borderId="41" applyNumberFormat="0" applyFill="0" applyAlignment="0" applyProtection="0"/>
    <xf numFmtId="0" fontId="134" fillId="0" borderId="41" applyNumberFormat="0" applyFill="0" applyAlignment="0" applyProtection="0"/>
    <xf numFmtId="0" fontId="134" fillId="0" borderId="41" applyNumberFormat="0" applyFill="0" applyAlignment="0" applyProtection="0"/>
    <xf numFmtId="0" fontId="134" fillId="0" borderId="41" applyNumberFormat="0" applyFill="0" applyAlignment="0" applyProtection="0"/>
    <xf numFmtId="182" fontId="150" fillId="0" borderId="41" applyNumberFormat="0" applyFill="0" applyAlignment="0" applyProtection="0"/>
    <xf numFmtId="182" fontId="150" fillId="0" borderId="41" applyNumberFormat="0" applyFill="0" applyAlignment="0" applyProtection="0"/>
    <xf numFmtId="182" fontId="150" fillId="0" borderId="41" applyNumberFormat="0" applyFill="0" applyAlignment="0" applyProtection="0"/>
    <xf numFmtId="182" fontId="150" fillId="0" borderId="41" applyNumberFormat="0" applyFill="0" applyAlignment="0" applyProtection="0"/>
    <xf numFmtId="0" fontId="150" fillId="0" borderId="41" applyNumberFormat="0" applyFill="0" applyAlignment="0" applyProtection="0"/>
    <xf numFmtId="0" fontId="134" fillId="0" borderId="41" applyNumberFormat="0" applyFill="0" applyAlignment="0" applyProtection="0"/>
    <xf numFmtId="0" fontId="38" fillId="0" borderId="22"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182" fontId="134" fillId="0" borderId="45" applyNumberFormat="0" applyFill="0" applyAlignment="0" applyProtection="0"/>
    <xf numFmtId="182" fontId="134" fillId="0" borderId="45" applyNumberFormat="0" applyFill="0" applyAlignment="0" applyProtection="0"/>
    <xf numFmtId="182" fontId="134" fillId="0" borderId="45" applyNumberFormat="0" applyFill="0" applyAlignment="0" applyProtection="0"/>
    <xf numFmtId="182" fontId="134" fillId="0" borderId="45" applyNumberFormat="0" applyFill="0" applyAlignment="0" applyProtection="0"/>
    <xf numFmtId="0" fontId="134" fillId="0" borderId="45" applyNumberFormat="0" applyFill="0" applyAlignment="0" applyProtection="0"/>
    <xf numFmtId="210" fontId="162" fillId="46" borderId="0">
      <protection locked="0"/>
    </xf>
    <xf numFmtId="39" fontId="113" fillId="46" borderId="0"/>
    <xf numFmtId="0" fontId="113" fillId="46" borderId="0"/>
    <xf numFmtId="0" fontId="21" fillId="4" borderId="0" applyNumberFormat="0" applyBorder="0" applyAlignment="0">
      <protection locked="0"/>
    </xf>
    <xf numFmtId="212" fontId="21" fillId="0" borderId="0" applyFont="0" applyFill="0" applyProtection="0"/>
    <xf numFmtId="212" fontId="21" fillId="0" borderId="0" applyFont="0" applyFill="0" applyProtection="0"/>
    <xf numFmtId="212" fontId="21" fillId="0" borderId="46" applyFont="0" applyFill="0" applyProtection="0"/>
    <xf numFmtId="212" fontId="21" fillId="0" borderId="46" applyFont="0" applyFill="0" applyProtection="0"/>
    <xf numFmtId="212" fontId="21" fillId="0" borderId="47" applyFont="0" applyFill="0" applyProtection="0"/>
    <xf numFmtId="212" fontId="21" fillId="0" borderId="47"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6" applyFont="0" applyFill="0" applyProtection="0"/>
    <xf numFmtId="212" fontId="21" fillId="0" borderId="48" applyFont="0" applyFill="0" applyProtection="0"/>
    <xf numFmtId="170" fontId="21" fillId="0" borderId="0" applyFont="0" applyFill="0" applyBorder="0" applyAlignment="0" applyProtection="0"/>
    <xf numFmtId="171" fontId="21" fillId="0" borderId="0" applyFont="0" applyFill="0" applyBorder="0" applyAlignment="0" applyProtection="0"/>
    <xf numFmtId="0" fontId="7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82" fontId="29" fillId="0" borderId="0" applyNumberFormat="0" applyFill="0" applyBorder="0" applyAlignment="0" applyProtection="0"/>
    <xf numFmtId="0" fontId="29" fillId="0" borderId="0" applyNumberFormat="0" applyFill="0" applyBorder="0" applyAlignment="0" applyProtection="0"/>
    <xf numFmtId="0" fontId="54" fillId="0" borderId="0" applyNumberFormat="0" applyFill="0" applyBorder="0" applyAlignment="0" applyProtection="0"/>
    <xf numFmtId="0" fontId="73" fillId="0" borderId="0" applyNumberFormat="0" applyFill="0" applyBorder="0" applyAlignment="0" applyProtection="0"/>
    <xf numFmtId="182"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25" fillId="0" borderId="0" applyNumberFormat="0" applyFont="0" applyFill="0" applyBorder="0" applyProtection="0">
      <alignment horizontal="center" vertical="center" wrapText="1"/>
    </xf>
    <xf numFmtId="0" fontId="125" fillId="0" borderId="0" applyNumberFormat="0" applyFont="0" applyFill="0" applyBorder="0" applyProtection="0">
      <alignment horizontal="center" vertical="center" wrapText="1"/>
    </xf>
    <xf numFmtId="0" fontId="125" fillId="0" borderId="0" applyNumberFormat="0" applyFont="0" applyFill="0" applyBorder="0" applyProtection="0">
      <alignment horizontal="center" vertical="center" wrapText="1"/>
    </xf>
    <xf numFmtId="0" fontId="125" fillId="0" borderId="0" applyNumberFormat="0" applyFont="0" applyFill="0" applyBorder="0" applyProtection="0">
      <alignment horizontal="center" vertical="center" wrapText="1"/>
    </xf>
    <xf numFmtId="0" fontId="125" fillId="0" borderId="0" applyNumberFormat="0" applyFont="0" applyFill="0" applyBorder="0" applyProtection="0">
      <alignment horizontal="center" vertical="center" wrapText="1"/>
    </xf>
    <xf numFmtId="39" fontId="163" fillId="101" borderId="49"/>
    <xf numFmtId="39" fontId="163" fillId="101" borderId="49"/>
    <xf numFmtId="39" fontId="163" fillId="101" borderId="49"/>
    <xf numFmtId="39" fontId="163" fillId="101" borderId="49"/>
    <xf numFmtId="0" fontId="163" fillId="101" borderId="49"/>
    <xf numFmtId="0" fontId="85" fillId="0" borderId="50" applyFill="0" applyBorder="0" applyProtection="0">
      <alignment vertical="top"/>
    </xf>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17" fillId="0" borderId="0"/>
    <xf numFmtId="0" fontId="17" fillId="0" borderId="0"/>
    <xf numFmtId="166"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9"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1" fontId="17" fillId="0" borderId="0"/>
    <xf numFmtId="0" fontId="17" fillId="0" borderId="0"/>
    <xf numFmtId="0" fontId="17" fillId="0" borderId="0"/>
    <xf numFmtId="0" fontId="17" fillId="0" borderId="0"/>
    <xf numFmtId="0"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1" fontId="17" fillId="0" borderId="0"/>
    <xf numFmtId="201" fontId="17" fillId="0" borderId="0"/>
    <xf numFmtId="201" fontId="17" fillId="0" borderId="0"/>
    <xf numFmtId="201" fontId="17" fillId="0" borderId="0"/>
    <xf numFmtId="0" fontId="17" fillId="0" borderId="0"/>
    <xf numFmtId="0" fontId="17" fillId="0" borderId="0"/>
    <xf numFmtId="0" fontId="17" fillId="0" borderId="0"/>
    <xf numFmtId="0" fontId="17" fillId="0" borderId="0"/>
    <xf numFmtId="201" fontId="17" fillId="0" borderId="0"/>
    <xf numFmtId="201"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1"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1" fontId="17" fillId="0" borderId="0"/>
    <xf numFmtId="201" fontId="17" fillId="0" borderId="0"/>
    <xf numFmtId="201" fontId="17" fillId="0" borderId="0"/>
    <xf numFmtId="201" fontId="17" fillId="0" borderId="0"/>
    <xf numFmtId="0" fontId="17" fillId="0" borderId="0"/>
    <xf numFmtId="0" fontId="17" fillId="0" borderId="0"/>
    <xf numFmtId="0" fontId="17" fillId="0" borderId="0"/>
    <xf numFmtId="0"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1" fontId="17" fillId="0" borderId="0"/>
    <xf numFmtId="201" fontId="17" fillId="0" borderId="0"/>
    <xf numFmtId="0" fontId="17" fillId="0" borderId="0"/>
    <xf numFmtId="0" fontId="17" fillId="0" borderId="0"/>
    <xf numFmtId="0" fontId="17" fillId="0" borderId="0"/>
    <xf numFmtId="0" fontId="17" fillId="0" borderId="0"/>
    <xf numFmtId="201" fontId="17" fillId="0" borderId="0"/>
    <xf numFmtId="201" fontId="17" fillId="0" borderId="0"/>
    <xf numFmtId="0" fontId="17" fillId="0" borderId="0"/>
    <xf numFmtId="0" fontId="17" fillId="0" borderId="0"/>
    <xf numFmtId="0" fontId="17" fillId="0" borderId="0"/>
    <xf numFmtId="0" fontId="17" fillId="0" borderId="0"/>
    <xf numFmtId="201" fontId="17" fillId="0" borderId="0"/>
    <xf numFmtId="201" fontId="17" fillId="0" borderId="0"/>
    <xf numFmtId="0" fontId="17" fillId="0" borderId="0"/>
    <xf numFmtId="0" fontId="17" fillId="0" borderId="0"/>
    <xf numFmtId="0" fontId="17" fillId="0" borderId="0"/>
    <xf numFmtId="0" fontId="17" fillId="0" borderId="0"/>
    <xf numFmtId="201" fontId="17" fillId="0" borderId="0"/>
    <xf numFmtId="201" fontId="17" fillId="0" borderId="0"/>
    <xf numFmtId="201" fontId="17" fillId="0" borderId="0"/>
    <xf numFmtId="201" fontId="17" fillId="0" borderId="0"/>
    <xf numFmtId="201"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18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0" fontId="17" fillId="21" borderId="21" applyNumberFormat="0" applyFon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21" fillId="0" borderId="0"/>
    <xf numFmtId="166" fontId="21" fillId="0" borderId="0" applyFont="0" applyFill="0" applyBorder="0" applyAlignment="0" applyProtection="0"/>
    <xf numFmtId="9" fontId="21" fillId="0" borderId="0" applyFont="0" applyFill="0" applyBorder="0" applyAlignment="0" applyProtection="0"/>
    <xf numFmtId="171" fontId="21" fillId="0" borderId="0" applyFont="0" applyFill="0" applyBorder="0" applyAlignment="0" applyProtection="0"/>
    <xf numFmtId="0" fontId="16" fillId="0" borderId="0"/>
    <xf numFmtId="0" fontId="16" fillId="0" borderId="0"/>
    <xf numFmtId="0" fontId="16" fillId="0" borderId="0"/>
    <xf numFmtId="166"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9"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01"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01"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201"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166"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9"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01"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01"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201" fontId="16" fillId="0" borderId="0"/>
    <xf numFmtId="201" fontId="16" fillId="0" borderId="0"/>
    <xf numFmtId="201" fontId="16" fillId="0" borderId="0"/>
    <xf numFmtId="201" fontId="16" fillId="0" borderId="0"/>
    <xf numFmtId="201"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182"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0" fontId="16" fillId="21" borderId="2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5" fillId="0" borderId="0"/>
    <xf numFmtId="9" fontId="15" fillId="0" borderId="0" applyFont="0" applyFill="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6" borderId="0" applyNumberFormat="0" applyBorder="0" applyAlignment="0" applyProtection="0"/>
    <xf numFmtId="0" fontId="77" fillId="50" borderId="0" applyNumberFormat="0" applyBorder="0" applyAlignment="0" applyProtection="0"/>
    <xf numFmtId="0" fontId="77" fillId="48" borderId="0" applyNumberFormat="0" applyBorder="0" applyAlignment="0" applyProtection="0"/>
    <xf numFmtId="0" fontId="58" fillId="104" borderId="0" applyNumberFormat="0" applyBorder="0" applyAlignment="0" applyProtection="0"/>
    <xf numFmtId="0" fontId="58" fillId="104" borderId="0" applyNumberFormat="0" applyBorder="0" applyAlignment="0" applyProtection="0"/>
    <xf numFmtId="0" fontId="168" fillId="60" borderId="0" applyNumberFormat="0" applyBorder="0" applyAlignment="0" applyProtection="0"/>
    <xf numFmtId="0" fontId="105" fillId="0" borderId="26" applyNumberFormat="0" applyFill="0" applyAlignment="0" applyProtection="0"/>
    <xf numFmtId="0" fontId="107" fillId="0" borderId="27" applyNumberFormat="0" applyFill="0" applyAlignment="0" applyProtection="0"/>
    <xf numFmtId="0" fontId="21" fillId="0" borderId="0">
      <alignment horizontal="left" wrapText="1"/>
    </xf>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30" fillId="0" borderId="0"/>
    <xf numFmtId="0" fontId="130" fillId="0" borderId="0"/>
    <xf numFmtId="0" fontId="130" fillId="0" borderId="0"/>
    <xf numFmtId="0" fontId="130" fillId="0" borderId="0"/>
    <xf numFmtId="0" fontId="130"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3" fillId="0" borderId="0"/>
    <xf numFmtId="9" fontId="13" fillId="0" borderId="0" applyFont="0" applyFill="0" applyBorder="0" applyAlignment="0" applyProtection="0"/>
    <xf numFmtId="0" fontId="12" fillId="0" borderId="0"/>
    <xf numFmtId="0" fontId="12" fillId="0" borderId="0"/>
    <xf numFmtId="0" fontId="12" fillId="0" borderId="0"/>
    <xf numFmtId="0" fontId="11" fillId="0" borderId="0"/>
    <xf numFmtId="9" fontId="10" fillId="0" borderId="0" applyFont="0" applyFill="0" applyBorder="0" applyAlignment="0" applyProtection="0"/>
    <xf numFmtId="0" fontId="9" fillId="0" borderId="0"/>
    <xf numFmtId="0" fontId="9" fillId="0" borderId="0"/>
    <xf numFmtId="0" fontId="9" fillId="0" borderId="0"/>
    <xf numFmtId="0" fontId="8" fillId="0" borderId="0"/>
    <xf numFmtId="0" fontId="8" fillId="0" borderId="0"/>
    <xf numFmtId="0" fontId="8"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166" fontId="130" fillId="0" borderId="0" applyFont="0" applyFill="0" applyBorder="0" applyAlignment="0" applyProtection="0"/>
    <xf numFmtId="166" fontId="6" fillId="0" borderId="0" applyFont="0" applyFill="0" applyBorder="0" applyAlignment="0" applyProtection="0"/>
    <xf numFmtId="0" fontId="5" fillId="0" borderId="0"/>
    <xf numFmtId="0" fontId="194" fillId="0" borderId="0"/>
    <xf numFmtId="0" fontId="205" fillId="113" borderId="0"/>
    <xf numFmtId="0" fontId="195" fillId="0" borderId="0"/>
    <xf numFmtId="0" fontId="196" fillId="107" borderId="0"/>
    <xf numFmtId="0" fontId="196" fillId="108" borderId="0"/>
    <xf numFmtId="0" fontId="195" fillId="109" borderId="0"/>
    <xf numFmtId="0" fontId="197" fillId="110" borderId="0"/>
    <xf numFmtId="0" fontId="198" fillId="111" borderId="0"/>
    <xf numFmtId="0" fontId="199" fillId="0" borderId="0"/>
    <xf numFmtId="0" fontId="200" fillId="112" borderId="0"/>
    <xf numFmtId="0" fontId="201" fillId="0" borderId="0"/>
    <xf numFmtId="0" fontId="202" fillId="0" borderId="0"/>
    <xf numFmtId="0" fontId="203" fillId="0" borderId="0"/>
    <xf numFmtId="0" fontId="204" fillId="0" borderId="0"/>
    <xf numFmtId="0" fontId="206" fillId="113" borderId="75"/>
    <xf numFmtId="0" fontId="194" fillId="0" borderId="0"/>
    <xf numFmtId="0" fontId="194" fillId="0" borderId="0"/>
    <xf numFmtId="0" fontId="197" fillId="0" borderId="0"/>
    <xf numFmtId="0" fontId="207" fillId="0" borderId="0"/>
    <xf numFmtId="0" fontId="4" fillId="0" borderId="0"/>
    <xf numFmtId="9" fontId="194" fillId="0" borderId="0" applyFont="0" applyFill="0" applyBorder="0" applyAlignment="0" applyProtection="0"/>
    <xf numFmtId="0" fontId="208" fillId="0" borderId="0"/>
    <xf numFmtId="0" fontId="4" fillId="0" borderId="0"/>
    <xf numFmtId="0" fontId="3" fillId="0" borderId="0"/>
    <xf numFmtId="0" fontId="2" fillId="0" borderId="0"/>
    <xf numFmtId="0" fontId="2" fillId="0" borderId="0"/>
    <xf numFmtId="0" fontId="2" fillId="0" borderId="0"/>
    <xf numFmtId="0" fontId="222" fillId="0" borderId="0"/>
    <xf numFmtId="0" fontId="1" fillId="0" borderId="0"/>
    <xf numFmtId="0" fontId="226" fillId="0" borderId="0"/>
  </cellStyleXfs>
  <cellXfs count="652">
    <xf numFmtId="0" fontId="0" fillId="0" borderId="0" xfId="0"/>
    <xf numFmtId="0" fontId="31" fillId="11" borderId="0" xfId="0" applyFont="1" applyFill="1" applyBorder="1"/>
    <xf numFmtId="0" fontId="31" fillId="11" borderId="0" xfId="4" applyFont="1" applyFill="1"/>
    <xf numFmtId="0" fontId="34" fillId="11" borderId="0" xfId="4" applyFont="1" applyFill="1"/>
    <xf numFmtId="0" fontId="24" fillId="0" borderId="0" xfId="4" applyFont="1"/>
    <xf numFmtId="0" fontId="24" fillId="11" borderId="0" xfId="4" applyFont="1" applyFill="1"/>
    <xf numFmtId="0" fontId="25" fillId="11" borderId="0" xfId="4" applyFont="1" applyFill="1" applyAlignment="1">
      <alignment horizontal="left"/>
    </xf>
    <xf numFmtId="0" fontId="24" fillId="11" borderId="0" xfId="4" applyFont="1" applyFill="1" applyAlignment="1">
      <alignment vertical="top" wrapText="1"/>
    </xf>
    <xf numFmtId="0" fontId="41" fillId="11" borderId="0" xfId="0" applyFont="1" applyFill="1"/>
    <xf numFmtId="0" fontId="41" fillId="11" borderId="0" xfId="0" applyFont="1" applyFill="1" applyAlignment="1">
      <alignment horizontal="left"/>
    </xf>
    <xf numFmtId="0" fontId="24" fillId="0" borderId="0" xfId="4" applyFont="1" applyAlignment="1">
      <alignment vertical="top"/>
    </xf>
    <xf numFmtId="0" fontId="21" fillId="0" borderId="0" xfId="4" applyAlignment="1">
      <alignment vertical="top"/>
    </xf>
    <xf numFmtId="0" fontId="41" fillId="0" borderId="0" xfId="0" applyFont="1"/>
    <xf numFmtId="0" fontId="39" fillId="11" borderId="0" xfId="0" applyFont="1" applyFill="1" applyAlignment="1">
      <alignment horizontal="left"/>
    </xf>
    <xf numFmtId="0" fontId="39" fillId="11" borderId="0" xfId="0" applyFont="1" applyFill="1"/>
    <xf numFmtId="0" fontId="41" fillId="0" borderId="0" xfId="0" applyFont="1" applyFill="1"/>
    <xf numFmtId="0" fontId="41" fillId="0" borderId="0" xfId="0" applyFont="1" applyFill="1" applyBorder="1"/>
    <xf numFmtId="0" fontId="39" fillId="0" borderId="0" xfId="0" applyFont="1" applyFill="1"/>
    <xf numFmtId="3" fontId="39" fillId="0" borderId="0" xfId="0" applyNumberFormat="1" applyFont="1" applyFill="1" applyBorder="1" applyAlignment="1"/>
    <xf numFmtId="2" fontId="39" fillId="11" borderId="0" xfId="0" applyNumberFormat="1" applyFont="1" applyFill="1" applyBorder="1"/>
    <xf numFmtId="0" fontId="39" fillId="11" borderId="0" xfId="0" applyFont="1" applyFill="1" applyBorder="1" applyAlignment="1"/>
    <xf numFmtId="10" fontId="39" fillId="11" borderId="0" xfId="0" applyNumberFormat="1" applyFont="1" applyFill="1" applyBorder="1" applyAlignment="1"/>
    <xf numFmtId="10" fontId="39" fillId="11" borderId="0" xfId="0" applyNumberFormat="1" applyFont="1" applyFill="1" applyBorder="1"/>
    <xf numFmtId="0" fontId="41" fillId="0" borderId="0" xfId="0" applyFont="1" applyBorder="1"/>
    <xf numFmtId="0" fontId="165" fillId="0" borderId="0" xfId="0" applyFont="1" applyAlignment="1">
      <alignment horizontal="left" vertical="top" wrapText="1"/>
    </xf>
    <xf numFmtId="10" fontId="40" fillId="11" borderId="0" xfId="0" applyNumberFormat="1" applyFont="1" applyFill="1" applyBorder="1" applyAlignment="1"/>
    <xf numFmtId="10" fontId="39" fillId="11" borderId="0" xfId="0" applyNumberFormat="1" applyFont="1" applyFill="1" applyBorder="1" applyAlignment="1">
      <alignment horizontal="center"/>
    </xf>
    <xf numFmtId="0" fontId="39" fillId="11" borderId="0" xfId="0" applyFont="1" applyFill="1" applyBorder="1" applyAlignment="1">
      <alignment horizontal="left"/>
    </xf>
    <xf numFmtId="3" fontId="39" fillId="11" borderId="0" xfId="0" applyNumberFormat="1" applyFont="1" applyFill="1" applyBorder="1" applyAlignment="1">
      <alignment horizontal="center"/>
    </xf>
    <xf numFmtId="0" fontId="39" fillId="11" borderId="0" xfId="0" applyFont="1" applyFill="1" applyBorder="1" applyAlignment="1">
      <alignment horizontal="center"/>
    </xf>
    <xf numFmtId="0" fontId="39" fillId="11" borderId="0" xfId="0" applyFont="1" applyFill="1" applyBorder="1"/>
    <xf numFmtId="3" fontId="39" fillId="11" borderId="0" xfId="0" applyNumberFormat="1" applyFont="1" applyFill="1" applyBorder="1" applyAlignment="1"/>
    <xf numFmtId="172" fontId="39" fillId="11" borderId="0" xfId="0" applyNumberFormat="1" applyFont="1" applyFill="1" applyBorder="1" applyAlignment="1"/>
    <xf numFmtId="2" fontId="39" fillId="11" borderId="0" xfId="0" applyNumberFormat="1" applyFont="1" applyFill="1" applyBorder="1" applyAlignment="1"/>
    <xf numFmtId="0" fontId="39" fillId="0" borderId="0" xfId="0" applyFont="1" applyBorder="1"/>
    <xf numFmtId="0" fontId="39" fillId="0" borderId="55" xfId="0" applyFont="1" applyBorder="1"/>
    <xf numFmtId="0" fontId="39" fillId="0" borderId="54" xfId="0" applyFont="1" applyBorder="1"/>
    <xf numFmtId="0" fontId="39" fillId="11" borderId="54" xfId="0" applyFont="1" applyFill="1" applyBorder="1" applyAlignment="1"/>
    <xf numFmtId="0" fontId="39" fillId="0" borderId="58" xfId="0" applyFont="1" applyBorder="1"/>
    <xf numFmtId="0" fontId="39" fillId="0" borderId="0" xfId="0" applyFont="1"/>
    <xf numFmtId="0" fontId="39" fillId="11" borderId="54" xfId="0" applyFont="1" applyFill="1" applyBorder="1" applyAlignment="1">
      <alignment horizontal="left"/>
    </xf>
    <xf numFmtId="0" fontId="39" fillId="11" borderId="55" xfId="0" applyFont="1" applyFill="1" applyBorder="1" applyAlignment="1"/>
    <xf numFmtId="0" fontId="39" fillId="11" borderId="55" xfId="0" applyFont="1" applyFill="1" applyBorder="1" applyAlignment="1">
      <alignment horizontal="left"/>
    </xf>
    <xf numFmtId="0" fontId="39" fillId="11" borderId="56" xfId="0" applyFont="1" applyFill="1" applyBorder="1" applyAlignment="1">
      <alignment horizontal="left"/>
    </xf>
    <xf numFmtId="0" fontId="39" fillId="11" borderId="57" xfId="0" applyFont="1" applyFill="1" applyBorder="1" applyAlignment="1">
      <alignment horizontal="left"/>
    </xf>
    <xf numFmtId="0" fontId="39" fillId="11" borderId="58" xfId="0" applyFont="1" applyFill="1" applyBorder="1" applyAlignment="1">
      <alignment horizontal="left"/>
    </xf>
    <xf numFmtId="17" fontId="39" fillId="11" borderId="0" xfId="0" applyNumberFormat="1" applyFont="1" applyFill="1" applyBorder="1" applyAlignment="1"/>
    <xf numFmtId="172" fontId="39" fillId="0" borderId="0" xfId="0" applyNumberFormat="1" applyFont="1" applyFill="1" applyBorder="1" applyAlignment="1"/>
    <xf numFmtId="0" fontId="39" fillId="0" borderId="0" xfId="0" applyFont="1" applyFill="1" applyBorder="1" applyAlignment="1">
      <alignment horizontal="left"/>
    </xf>
    <xf numFmtId="0" fontId="39" fillId="0" borderId="63" xfId="0" applyFont="1" applyFill="1" applyBorder="1"/>
    <xf numFmtId="3" fontId="39" fillId="0" borderId="63" xfId="0" applyNumberFormat="1" applyFont="1" applyFill="1" applyBorder="1"/>
    <xf numFmtId="0" fontId="167" fillId="0" borderId="61" xfId="0" applyFont="1" applyFill="1" applyBorder="1" applyAlignment="1"/>
    <xf numFmtId="0" fontId="39" fillId="0" borderId="0" xfId="0" applyFont="1" applyFill="1" applyBorder="1" applyAlignment="1"/>
    <xf numFmtId="0" fontId="39" fillId="0" borderId="62" xfId="0" applyFont="1" applyFill="1" applyBorder="1" applyAlignment="1">
      <alignment horizontal="left"/>
    </xf>
    <xf numFmtId="172" fontId="39" fillId="0" borderId="0" xfId="0" applyNumberFormat="1" applyFont="1" applyFill="1" applyBorder="1" applyAlignment="1">
      <alignment horizontal="right"/>
    </xf>
    <xf numFmtId="0" fontId="39" fillId="0" borderId="0" xfId="0" applyFont="1" applyFill="1" applyAlignment="1">
      <alignment horizontal="right"/>
    </xf>
    <xf numFmtId="172" fontId="39" fillId="0" borderId="0" xfId="0" applyNumberFormat="1" applyFont="1" applyFill="1" applyBorder="1" applyAlignment="1">
      <alignment horizontal="left"/>
    </xf>
    <xf numFmtId="0" fontId="164" fillId="11" borderId="0" xfId="0" applyFont="1" applyFill="1" applyBorder="1" applyAlignment="1"/>
    <xf numFmtId="174" fontId="39" fillId="0" borderId="0" xfId="0" applyNumberFormat="1" applyFont="1" applyFill="1" applyBorder="1" applyAlignment="1"/>
    <xf numFmtId="174" fontId="39" fillId="0" borderId="55" xfId="0" applyNumberFormat="1" applyFont="1" applyFill="1" applyBorder="1" applyAlignment="1"/>
    <xf numFmtId="174" fontId="39" fillId="0" borderId="0" xfId="0" applyNumberFormat="1" applyFont="1" applyFill="1" applyBorder="1" applyAlignment="1">
      <alignment horizontal="left"/>
    </xf>
    <xf numFmtId="174" fontId="39" fillId="0" borderId="57" xfId="0" applyNumberFormat="1" applyFont="1" applyFill="1" applyBorder="1" applyAlignment="1"/>
    <xf numFmtId="0" fontId="39" fillId="0" borderId="57" xfId="0" applyFont="1" applyFill="1" applyBorder="1" applyAlignment="1"/>
    <xf numFmtId="0" fontId="39" fillId="0" borderId="58" xfId="0" applyFont="1" applyFill="1" applyBorder="1" applyAlignment="1"/>
    <xf numFmtId="0" fontId="167" fillId="11" borderId="54" xfId="0" applyFont="1" applyFill="1" applyBorder="1" applyAlignment="1">
      <alignment horizontal="left"/>
    </xf>
    <xf numFmtId="1" fontId="39" fillId="0" borderId="0" xfId="0" applyNumberFormat="1" applyFont="1" applyFill="1" applyBorder="1" applyAlignment="1"/>
    <xf numFmtId="17" fontId="31" fillId="11" borderId="0" xfId="0" applyNumberFormat="1" applyFont="1" applyFill="1" applyBorder="1" applyAlignment="1">
      <alignment horizontal="left"/>
    </xf>
    <xf numFmtId="0" fontId="31" fillId="11" borderId="0" xfId="0" applyFont="1" applyFill="1"/>
    <xf numFmtId="0" fontId="39" fillId="0" borderId="51" xfId="0" applyFont="1" applyFill="1" applyBorder="1" applyAlignment="1"/>
    <xf numFmtId="0" fontId="39" fillId="0" borderId="52" xfId="0" applyFont="1" applyFill="1" applyBorder="1" applyAlignment="1"/>
    <xf numFmtId="0" fontId="39" fillId="0" borderId="52" xfId="0" applyFont="1" applyFill="1" applyBorder="1"/>
    <xf numFmtId="0" fontId="39" fillId="0" borderId="51" xfId="0" applyFont="1" applyFill="1" applyBorder="1" applyAlignment="1">
      <alignment horizontal="left"/>
    </xf>
    <xf numFmtId="0" fontId="39" fillId="0" borderId="52" xfId="0" applyFont="1" applyFill="1" applyBorder="1" applyAlignment="1">
      <alignment horizontal="left"/>
    </xf>
    <xf numFmtId="0" fontId="39" fillId="0" borderId="53" xfId="0" applyFont="1" applyFill="1" applyBorder="1" applyAlignment="1">
      <alignment horizontal="left"/>
    </xf>
    <xf numFmtId="0" fontId="39" fillId="0" borderId="54" xfId="0" applyFont="1" applyFill="1" applyBorder="1" applyAlignment="1">
      <alignment horizontal="left"/>
    </xf>
    <xf numFmtId="0" fontId="39" fillId="0" borderId="0" xfId="0" applyFont="1" applyFill="1" applyBorder="1"/>
    <xf numFmtId="0" fontId="39" fillId="0" borderId="55" xfId="0" applyFont="1" applyFill="1" applyBorder="1"/>
    <xf numFmtId="0" fontId="39" fillId="0" borderId="55" xfId="0" applyFont="1" applyFill="1" applyBorder="1" applyAlignment="1"/>
    <xf numFmtId="0" fontId="39" fillId="0" borderId="55" xfId="0" applyFont="1" applyFill="1" applyBorder="1" applyAlignment="1">
      <alignment horizontal="left"/>
    </xf>
    <xf numFmtId="0" fontId="39" fillId="0" borderId="54" xfId="0" applyFont="1" applyFill="1" applyBorder="1"/>
    <xf numFmtId="0" fontId="39" fillId="0" borderId="56" xfId="0" applyFont="1" applyFill="1" applyBorder="1" applyAlignment="1">
      <alignment horizontal="left"/>
    </xf>
    <xf numFmtId="0" fontId="39" fillId="0" borderId="57" xfId="0" applyFont="1" applyFill="1" applyBorder="1" applyAlignment="1">
      <alignment horizontal="left"/>
    </xf>
    <xf numFmtId="0" fontId="39" fillId="0" borderId="57" xfId="0" applyFont="1" applyFill="1" applyBorder="1"/>
    <xf numFmtId="0" fontId="39" fillId="0" borderId="56" xfId="0" applyFont="1" applyFill="1" applyBorder="1" applyAlignment="1"/>
    <xf numFmtId="0" fontId="39" fillId="0" borderId="58" xfId="0" applyFont="1" applyFill="1" applyBorder="1" applyAlignment="1">
      <alignment horizontal="left"/>
    </xf>
    <xf numFmtId="0" fontId="39" fillId="0" borderId="53" xfId="0" applyFont="1" applyFill="1" applyBorder="1"/>
    <xf numFmtId="0" fontId="39" fillId="0" borderId="58" xfId="0" applyFont="1" applyFill="1" applyBorder="1"/>
    <xf numFmtId="0" fontId="39" fillId="0" borderId="56" xfId="0" applyFont="1" applyFill="1" applyBorder="1"/>
    <xf numFmtId="0" fontId="39" fillId="11" borderId="0" xfId="0" applyFont="1" applyFill="1" applyBorder="1" applyAlignment="1">
      <alignment vertical="top" wrapText="1"/>
    </xf>
    <xf numFmtId="0" fontId="41" fillId="0" borderId="0" xfId="0" applyFont="1" applyAlignment="1">
      <alignment wrapText="1"/>
    </xf>
    <xf numFmtId="0" fontId="40" fillId="11" borderId="0" xfId="0" applyNumberFormat="1" applyFont="1" applyFill="1" applyBorder="1" applyAlignment="1">
      <alignment horizontal="left"/>
    </xf>
    <xf numFmtId="0" fontId="164" fillId="11" borderId="0" xfId="0" applyFont="1" applyFill="1" applyBorder="1" applyAlignment="1">
      <alignment horizontal="left"/>
    </xf>
    <xf numFmtId="0" fontId="164" fillId="0" borderId="62" xfId="0" applyFont="1" applyFill="1" applyBorder="1" applyAlignment="1">
      <alignment horizontal="left"/>
    </xf>
    <xf numFmtId="10" fontId="39" fillId="0" borderId="0" xfId="0" applyNumberFormat="1" applyFont="1"/>
    <xf numFmtId="0" fontId="175" fillId="11" borderId="0" xfId="4" applyFont="1" applyFill="1" applyAlignment="1">
      <alignment vertical="top"/>
    </xf>
    <xf numFmtId="0" fontId="176" fillId="11" borderId="0" xfId="4" applyFont="1" applyFill="1" applyAlignment="1">
      <alignment horizontal="left"/>
    </xf>
    <xf numFmtId="0" fontId="177" fillId="0" borderId="0" xfId="4" applyFont="1" applyAlignment="1">
      <alignment vertical="top"/>
    </xf>
    <xf numFmtId="0" fontId="175" fillId="0" borderId="0" xfId="4" applyFont="1" applyAlignment="1">
      <alignment vertical="top"/>
    </xf>
    <xf numFmtId="0" fontId="177" fillId="0" borderId="0" xfId="4" applyFont="1"/>
    <xf numFmtId="0" fontId="175" fillId="11" borderId="0" xfId="4" applyFont="1" applyFill="1"/>
    <xf numFmtId="0" fontId="178" fillId="11" borderId="0" xfId="4" applyFont="1" applyFill="1"/>
    <xf numFmtId="0" fontId="177" fillId="11" borderId="0" xfId="4" applyFont="1" applyFill="1"/>
    <xf numFmtId="0" fontId="31" fillId="11" borderId="59" xfId="4" applyFont="1" applyFill="1" applyBorder="1" applyAlignment="1">
      <alignment wrapText="1"/>
    </xf>
    <xf numFmtId="0" fontId="31" fillId="0" borderId="59" xfId="4" applyFont="1" applyBorder="1" applyAlignment="1">
      <alignment wrapText="1"/>
    </xf>
    <xf numFmtId="0" fontId="33" fillId="11" borderId="59" xfId="4" applyFont="1" applyFill="1" applyBorder="1" applyAlignment="1">
      <alignment wrapText="1"/>
    </xf>
    <xf numFmtId="0" fontId="31" fillId="0" borderId="0" xfId="4" applyFont="1"/>
    <xf numFmtId="0" fontId="179" fillId="11" borderId="0" xfId="0" applyFont="1" applyFill="1" applyBorder="1" applyAlignment="1">
      <alignment horizontal="center"/>
    </xf>
    <xf numFmtId="2" fontId="39" fillId="11" borderId="0" xfId="0" applyNumberFormat="1" applyFont="1" applyFill="1" applyBorder="1" applyAlignment="1">
      <alignment horizontal="center"/>
    </xf>
    <xf numFmtId="178" fontId="39" fillId="0" borderId="0" xfId="0" applyNumberFormat="1" applyFont="1" applyFill="1"/>
    <xf numFmtId="0" fontId="180" fillId="11" borderId="59" xfId="0" applyFont="1" applyFill="1" applyBorder="1" applyAlignment="1"/>
    <xf numFmtId="0" fontId="181" fillId="11" borderId="59" xfId="0" applyFont="1" applyFill="1" applyBorder="1" applyAlignment="1">
      <alignment horizontal="center"/>
    </xf>
    <xf numFmtId="0" fontId="181" fillId="0" borderId="60" xfId="0" applyFont="1" applyFill="1" applyBorder="1" applyAlignment="1"/>
    <xf numFmtId="0" fontId="182" fillId="0" borderId="61" xfId="0" applyFont="1" applyFill="1" applyBorder="1" applyAlignment="1"/>
    <xf numFmtId="0" fontId="181" fillId="0" borderId="62" xfId="0" applyFont="1" applyFill="1" applyBorder="1" applyAlignment="1"/>
    <xf numFmtId="17" fontId="181" fillId="0" borderId="0" xfId="0" applyNumberFormat="1" applyFont="1" applyFill="1" applyBorder="1" applyAlignment="1">
      <alignment horizontal="left"/>
    </xf>
    <xf numFmtId="0" fontId="181" fillId="0" borderId="0" xfId="0" applyFont="1" applyFill="1" applyBorder="1" applyAlignment="1"/>
    <xf numFmtId="17" fontId="181" fillId="11" borderId="0" xfId="0" applyNumberFormat="1" applyFont="1" applyFill="1" applyBorder="1" applyAlignment="1">
      <alignment horizontal="left"/>
    </xf>
    <xf numFmtId="0" fontId="181" fillId="0" borderId="0" xfId="0" applyFont="1" applyFill="1"/>
    <xf numFmtId="0" fontId="181" fillId="0" borderId="0" xfId="0" applyFont="1"/>
    <xf numFmtId="0" fontId="181" fillId="0" borderId="0" xfId="0" applyFont="1" applyBorder="1"/>
    <xf numFmtId="0" fontId="183" fillId="0" borderId="0" xfId="0" applyFont="1" applyAlignment="1">
      <alignment horizontal="left" vertical="center" wrapText="1"/>
    </xf>
    <xf numFmtId="0" fontId="183" fillId="0" borderId="0" xfId="0" applyFont="1"/>
    <xf numFmtId="0" fontId="183" fillId="0" borderId="0" xfId="0" applyFont="1" applyFill="1" applyBorder="1" applyAlignment="1">
      <alignment horizontal="left"/>
    </xf>
    <xf numFmtId="0" fontId="183" fillId="0" borderId="0" xfId="0" applyFont="1" applyFill="1"/>
    <xf numFmtId="0" fontId="183" fillId="11" borderId="0" xfId="0" applyFont="1" applyFill="1"/>
    <xf numFmtId="0" fontId="183" fillId="0" borderId="0" xfId="0" applyFont="1" applyFill="1" applyBorder="1" applyAlignment="1"/>
    <xf numFmtId="0" fontId="183" fillId="0" borderId="0" xfId="0" applyFont="1" applyFill="1" applyBorder="1" applyAlignment="1">
      <alignment horizontal="center"/>
    </xf>
    <xf numFmtId="0" fontId="183" fillId="0" borderId="0" xfId="0" applyFont="1" applyFill="1" applyBorder="1"/>
    <xf numFmtId="0" fontId="184" fillId="11" borderId="0" xfId="0" applyFont="1" applyFill="1" applyBorder="1" applyAlignment="1"/>
    <xf numFmtId="175" fontId="184" fillId="11" borderId="0" xfId="0" applyNumberFormat="1" applyFont="1" applyFill="1" applyBorder="1" applyAlignment="1">
      <alignment horizontal="left"/>
    </xf>
    <xf numFmtId="17" fontId="184" fillId="11" borderId="0" xfId="0" applyNumberFormat="1" applyFont="1" applyFill="1" applyBorder="1" applyAlignment="1">
      <alignment horizontal="right"/>
    </xf>
    <xf numFmtId="17" fontId="184" fillId="11" borderId="0" xfId="0" applyNumberFormat="1" applyFont="1" applyFill="1" applyAlignment="1">
      <alignment horizontal="right"/>
    </xf>
    <xf numFmtId="0" fontId="36" fillId="11" borderId="0" xfId="0" applyNumberFormat="1" applyFont="1" applyFill="1" applyBorder="1" applyAlignment="1">
      <alignment horizontal="left"/>
    </xf>
    <xf numFmtId="0" fontId="36" fillId="0" borderId="0" xfId="0" applyFont="1"/>
    <xf numFmtId="172" fontId="183" fillId="11" borderId="0" xfId="0" applyNumberFormat="1" applyFont="1" applyFill="1" applyBorder="1" applyAlignment="1">
      <alignment horizontal="center"/>
    </xf>
    <xf numFmtId="17" fontId="183" fillId="11" borderId="0" xfId="0" applyNumberFormat="1" applyFont="1" applyFill="1" applyBorder="1" applyAlignment="1">
      <alignment horizontal="left"/>
    </xf>
    <xf numFmtId="0" fontId="183" fillId="0" borderId="0" xfId="0" applyFont="1" applyBorder="1"/>
    <xf numFmtId="3" fontId="39" fillId="0" borderId="0" xfId="0" applyNumberFormat="1" applyFont="1" applyFill="1" applyBorder="1"/>
    <xf numFmtId="178" fontId="39" fillId="0" borderId="0" xfId="3" applyNumberFormat="1" applyFont="1" applyFill="1" applyBorder="1"/>
    <xf numFmtId="4" fontId="39" fillId="11" borderId="0" xfId="0" applyNumberFormat="1" applyFont="1" applyFill="1" applyBorder="1"/>
    <xf numFmtId="0" fontId="34" fillId="0" borderId="0" xfId="0" applyFont="1" applyFill="1" applyBorder="1" applyAlignment="1">
      <alignment horizontal="left"/>
    </xf>
    <xf numFmtId="0" fontId="186" fillId="0" borderId="0" xfId="0" applyFont="1"/>
    <xf numFmtId="3" fontId="181" fillId="0" borderId="0" xfId="0" applyNumberFormat="1" applyFont="1" applyFill="1" applyBorder="1" applyAlignment="1">
      <alignment horizontal="left"/>
    </xf>
    <xf numFmtId="0" fontId="24" fillId="11" borderId="0" xfId="4" applyFont="1" applyFill="1" applyAlignment="1">
      <alignment horizontal="left" vertical="top" wrapText="1"/>
    </xf>
    <xf numFmtId="0" fontId="31" fillId="11" borderId="59" xfId="4" applyFont="1" applyFill="1" applyBorder="1" applyAlignment="1">
      <alignment horizontal="center" wrapText="1"/>
    </xf>
    <xf numFmtId="0" fontId="24" fillId="0" borderId="0" xfId="4" applyFont="1" applyAlignment="1">
      <alignment vertical="center"/>
    </xf>
    <xf numFmtId="0" fontId="31" fillId="11" borderId="59" xfId="4" applyFont="1" applyFill="1" applyBorder="1"/>
    <xf numFmtId="0" fontId="31" fillId="0" borderId="59" xfId="4" applyFont="1" applyBorder="1"/>
    <xf numFmtId="0" fontId="31" fillId="11" borderId="59" xfId="4" applyFont="1" applyFill="1" applyBorder="1" applyAlignment="1">
      <alignment horizontal="center"/>
    </xf>
    <xf numFmtId="17" fontId="39" fillId="11" borderId="0" xfId="0" applyNumberFormat="1" applyFont="1" applyFill="1" applyBorder="1" applyAlignment="1">
      <alignment horizontal="center" wrapText="1"/>
    </xf>
    <xf numFmtId="0" fontId="39" fillId="0" borderId="0" xfId="0" applyFont="1" applyFill="1" applyBorder="1" applyAlignment="1">
      <alignment horizontal="left"/>
    </xf>
    <xf numFmtId="0" fontId="183" fillId="0" borderId="0" xfId="0" applyFont="1" applyAlignment="1">
      <alignment wrapText="1"/>
    </xf>
    <xf numFmtId="175" fontId="31" fillId="0" borderId="0" xfId="0" applyNumberFormat="1" applyFont="1" applyFill="1" applyBorder="1" applyAlignment="1">
      <alignment horizontal="center"/>
    </xf>
    <xf numFmtId="0" fontId="31" fillId="0" borderId="0" xfId="0" applyFont="1" applyFill="1" applyBorder="1" applyAlignment="1">
      <alignment horizontal="center"/>
    </xf>
    <xf numFmtId="172" fontId="31" fillId="0" borderId="0" xfId="9" applyNumberFormat="1" applyFont="1" applyFill="1" applyAlignment="1">
      <alignment horizontal="center"/>
    </xf>
    <xf numFmtId="172" fontId="39" fillId="0" borderId="0" xfId="0" applyNumberFormat="1" applyFont="1" applyFill="1"/>
    <xf numFmtId="172" fontId="39" fillId="0" borderId="63" xfId="0" applyNumberFormat="1" applyFont="1" applyFill="1" applyBorder="1" applyAlignment="1">
      <alignment horizontal="right"/>
    </xf>
    <xf numFmtId="10" fontId="39" fillId="0" borderId="0" xfId="0" applyNumberFormat="1" applyFont="1" applyFill="1"/>
    <xf numFmtId="0" fontId="187" fillId="0" borderId="0" xfId="0" applyFont="1" applyFill="1"/>
    <xf numFmtId="0" fontId="187" fillId="0" borderId="0" xfId="0" applyFont="1" applyFill="1" applyBorder="1"/>
    <xf numFmtId="0" fontId="188" fillId="11" borderId="59" xfId="0" applyFont="1" applyFill="1" applyBorder="1" applyAlignment="1"/>
    <xf numFmtId="0" fontId="187" fillId="0" borderId="0" xfId="0" applyFont="1"/>
    <xf numFmtId="0" fontId="187" fillId="0" borderId="62" xfId="0" applyFont="1" applyFill="1" applyBorder="1" applyAlignment="1"/>
    <xf numFmtId="172" fontId="187" fillId="0" borderId="0" xfId="1" applyNumberFormat="1" applyFont="1" applyFill="1" applyBorder="1" applyAlignment="1">
      <alignment horizontal="right"/>
    </xf>
    <xf numFmtId="0" fontId="188" fillId="0" borderId="59" xfId="0" applyFont="1" applyFill="1" applyBorder="1" applyAlignment="1"/>
    <xf numFmtId="0" fontId="187" fillId="0" borderId="63" xfId="0" applyFont="1" applyFill="1" applyBorder="1"/>
    <xf numFmtId="0" fontId="187" fillId="0" borderId="0" xfId="0" applyFont="1" applyBorder="1"/>
    <xf numFmtId="0" fontId="187" fillId="11" borderId="59" xfId="0" applyFont="1" applyFill="1" applyBorder="1"/>
    <xf numFmtId="0" fontId="187" fillId="0" borderId="59" xfId="0" applyFont="1" applyFill="1" applyBorder="1"/>
    <xf numFmtId="0" fontId="187" fillId="11" borderId="0" xfId="0" applyFont="1" applyFill="1" applyBorder="1" applyAlignment="1">
      <alignment horizontal="left"/>
    </xf>
    <xf numFmtId="0" fontId="189" fillId="0" borderId="0" xfId="0" applyFont="1" applyFill="1" applyBorder="1"/>
    <xf numFmtId="0" fontId="189" fillId="0" borderId="62" xfId="0" applyFont="1" applyFill="1" applyBorder="1" applyAlignment="1"/>
    <xf numFmtId="0" fontId="187" fillId="11" borderId="0" xfId="0" applyFont="1" applyFill="1" applyBorder="1"/>
    <xf numFmtId="172" fontId="187" fillId="11" borderId="0" xfId="0" applyNumberFormat="1" applyFont="1" applyFill="1" applyBorder="1" applyAlignment="1"/>
    <xf numFmtId="0" fontId="187" fillId="0" borderId="0" xfId="0" applyFont="1" applyFill="1" applyBorder="1" applyAlignment="1">
      <alignment horizontal="left"/>
    </xf>
    <xf numFmtId="0" fontId="187" fillId="0" borderId="69" xfId="0" applyFont="1" applyFill="1" applyBorder="1" applyAlignment="1"/>
    <xf numFmtId="0" fontId="187" fillId="11" borderId="63" xfId="0" applyFont="1" applyFill="1" applyBorder="1"/>
    <xf numFmtId="0" fontId="31" fillId="0" borderId="59" xfId="4" applyFont="1" applyBorder="1" applyAlignment="1">
      <alignment vertical="center"/>
    </xf>
    <xf numFmtId="0" fontId="31" fillId="0" borderId="60" xfId="4" applyFont="1" applyBorder="1"/>
    <xf numFmtId="0" fontId="31" fillId="0" borderId="62" xfId="4" applyFont="1" applyBorder="1"/>
    <xf numFmtId="0" fontId="31" fillId="0" borderId="62" xfId="4" applyFont="1" applyBorder="1" applyAlignment="1">
      <alignment horizontal="left" vertical="top"/>
    </xf>
    <xf numFmtId="0" fontId="31" fillId="0" borderId="64" xfId="4" applyFont="1" applyBorder="1"/>
    <xf numFmtId="0" fontId="31" fillId="0" borderId="59" xfId="4" applyFont="1" applyBorder="1" applyAlignment="1">
      <alignment horizontal="left" vertical="top"/>
    </xf>
    <xf numFmtId="0" fontId="31" fillId="0" borderId="71" xfId="4" applyFont="1" applyBorder="1"/>
    <xf numFmtId="0" fontId="31" fillId="0" borderId="70" xfId="4" applyFont="1" applyBorder="1"/>
    <xf numFmtId="0" fontId="24" fillId="11" borderId="70" xfId="4" applyFont="1" applyFill="1" applyBorder="1"/>
    <xf numFmtId="0" fontId="24" fillId="0" borderId="70" xfId="4" applyFont="1" applyBorder="1" applyAlignment="1">
      <alignment vertical="top"/>
    </xf>
    <xf numFmtId="0" fontId="175" fillId="11" borderId="0" xfId="4" applyFont="1" applyFill="1" applyAlignment="1">
      <alignment horizontal="left"/>
    </xf>
    <xf numFmtId="17" fontId="39" fillId="11" borderId="59" xfId="0" applyNumberFormat="1" applyFont="1" applyFill="1" applyBorder="1" applyAlignment="1">
      <alignment horizontal="right" wrapText="1"/>
    </xf>
    <xf numFmtId="10" fontId="39" fillId="0" borderId="0" xfId="0" applyNumberFormat="1" applyFont="1" applyAlignment="1">
      <alignment horizontal="right"/>
    </xf>
    <xf numFmtId="0" fontId="39" fillId="0" borderId="0" xfId="0" applyFont="1" applyAlignment="1">
      <alignment horizontal="right"/>
    </xf>
    <xf numFmtId="0" fontId="41" fillId="0" borderId="0" xfId="0" applyFont="1" applyAlignment="1">
      <alignment horizontal="right"/>
    </xf>
    <xf numFmtId="168" fontId="39" fillId="0" borderId="0" xfId="0" applyNumberFormat="1" applyFont="1" applyAlignment="1">
      <alignment horizontal="right"/>
    </xf>
    <xf numFmtId="0" fontId="28" fillId="0" borderId="0" xfId="0" applyFont="1" applyFill="1" applyBorder="1" applyAlignment="1">
      <alignment horizontal="left"/>
    </xf>
    <xf numFmtId="0" fontId="180" fillId="0" borderId="59" xfId="0" applyFont="1" applyFill="1" applyBorder="1" applyAlignment="1"/>
    <xf numFmtId="0" fontId="181" fillId="0" borderId="59" xfId="0" applyFont="1" applyFill="1" applyBorder="1" applyAlignment="1">
      <alignment horizontal="center"/>
    </xf>
    <xf numFmtId="0" fontId="181" fillId="0" borderId="0" xfId="0" applyFont="1" applyFill="1" applyBorder="1"/>
    <xf numFmtId="0" fontId="190" fillId="0" borderId="0" xfId="0" applyFont="1" applyFill="1"/>
    <xf numFmtId="9" fontId="39" fillId="0" borderId="0" xfId="0" applyNumberFormat="1" applyFont="1" applyFill="1"/>
    <xf numFmtId="0" fontId="172" fillId="102" borderId="51" xfId="0" applyFont="1" applyFill="1" applyBorder="1" applyAlignment="1">
      <alignment horizontal="left"/>
    </xf>
    <xf numFmtId="0" fontId="172" fillId="102" borderId="52" xfId="0" applyFont="1" applyFill="1" applyBorder="1" applyAlignment="1">
      <alignment horizontal="left"/>
    </xf>
    <xf numFmtId="0" fontId="173" fillId="102" borderId="52" xfId="0" applyFont="1" applyFill="1" applyBorder="1" applyAlignment="1">
      <alignment horizontal="left"/>
    </xf>
    <xf numFmtId="0" fontId="173" fillId="102" borderId="52" xfId="0" applyFont="1" applyFill="1" applyBorder="1"/>
    <xf numFmtId="0" fontId="173" fillId="102" borderId="53" xfId="0" applyFont="1" applyFill="1" applyBorder="1"/>
    <xf numFmtId="0" fontId="166" fillId="0" borderId="54" xfId="2" applyFont="1" applyFill="1" applyBorder="1" applyAlignment="1" applyProtection="1">
      <alignment horizontal="left"/>
    </xf>
    <xf numFmtId="0" fontId="166" fillId="0" borderId="56" xfId="2" applyFont="1" applyFill="1" applyBorder="1" applyAlignment="1" applyProtection="1">
      <alignment horizontal="left"/>
    </xf>
    <xf numFmtId="0" fontId="40" fillId="0" borderId="0" xfId="0" applyFont="1"/>
    <xf numFmtId="0" fontId="192" fillId="0" borderId="0" xfId="0" applyFont="1"/>
    <xf numFmtId="0" fontId="36" fillId="11" borderId="0" xfId="0" applyNumberFormat="1" applyFont="1" applyFill="1" applyBorder="1" applyAlignment="1">
      <alignment horizontal="right"/>
    </xf>
    <xf numFmtId="175" fontId="184" fillId="11" borderId="0" xfId="0" applyNumberFormat="1" applyFont="1" applyFill="1" applyBorder="1" applyAlignment="1">
      <alignment horizontal="right"/>
    </xf>
    <xf numFmtId="0" fontId="184" fillId="11" borderId="0" xfId="0" applyFont="1" applyFill="1" applyBorder="1" applyAlignment="1">
      <alignment horizontal="right"/>
    </xf>
    <xf numFmtId="0" fontId="184" fillId="11" borderId="0" xfId="0" applyNumberFormat="1" applyFont="1" applyFill="1" applyBorder="1" applyAlignment="1">
      <alignment horizontal="right"/>
    </xf>
    <xf numFmtId="15" fontId="184" fillId="11" borderId="0" xfId="0" applyNumberFormat="1" applyFont="1" applyFill="1" applyBorder="1" applyAlignment="1">
      <alignment horizontal="right"/>
    </xf>
    <xf numFmtId="177" fontId="36" fillId="11" borderId="0" xfId="0" applyNumberFormat="1" applyFont="1" applyFill="1" applyBorder="1" applyAlignment="1">
      <alignment horizontal="right"/>
    </xf>
    <xf numFmtId="0" fontId="33" fillId="0" borderId="61" xfId="5848" applyFont="1" applyBorder="1" applyAlignment="1">
      <alignment horizontal="center" vertical="top" wrapText="1"/>
    </xf>
    <xf numFmtId="0" fontId="33" fillId="0" borderId="60" xfId="5848" applyFont="1" applyBorder="1" applyAlignment="1">
      <alignment vertical="top" wrapText="1"/>
    </xf>
    <xf numFmtId="0" fontId="33" fillId="0" borderId="61" xfId="5848" applyFont="1" applyBorder="1" applyAlignment="1">
      <alignment vertical="top" wrapText="1"/>
    </xf>
    <xf numFmtId="0" fontId="165" fillId="0" borderId="0" xfId="5848" applyFont="1" applyAlignment="1">
      <alignment horizontal="left" vertical="top" wrapText="1"/>
    </xf>
    <xf numFmtId="0" fontId="33" fillId="0" borderId="62" xfId="5848" applyFont="1" applyBorder="1" applyAlignment="1">
      <alignment vertical="top" wrapText="1"/>
    </xf>
    <xf numFmtId="0" fontId="33" fillId="0" borderId="59" xfId="5848" applyFont="1" applyBorder="1" applyAlignment="1">
      <alignment horizontal="center" vertical="top" wrapText="1"/>
    </xf>
    <xf numFmtId="0" fontId="33" fillId="0" borderId="64" xfId="5848" applyFont="1" applyBorder="1" applyAlignment="1">
      <alignment vertical="top" wrapText="1"/>
    </xf>
    <xf numFmtId="168" fontId="187" fillId="0" borderId="0" xfId="0" applyNumberFormat="1" applyFont="1" applyFill="1" applyBorder="1"/>
    <xf numFmtId="14" fontId="183" fillId="0" borderId="0" xfId="0" applyNumberFormat="1" applyFont="1"/>
    <xf numFmtId="166" fontId="39" fillId="0" borderId="0" xfId="1" applyFont="1" applyFill="1"/>
    <xf numFmtId="168" fontId="39" fillId="0" borderId="0" xfId="0" applyNumberFormat="1" applyFont="1" applyFill="1" applyAlignment="1">
      <alignment horizontal="left"/>
    </xf>
    <xf numFmtId="172" fontId="183" fillId="0" borderId="0" xfId="0" applyNumberFormat="1" applyFont="1" applyFill="1"/>
    <xf numFmtId="10" fontId="24" fillId="0" borderId="0" xfId="4" applyNumberFormat="1" applyFont="1"/>
    <xf numFmtId="14" fontId="24" fillId="0" borderId="0" xfId="4" applyNumberFormat="1" applyFont="1"/>
    <xf numFmtId="1" fontId="39" fillId="0" borderId="0" xfId="0" applyNumberFormat="1" applyFont="1" applyFill="1" applyBorder="1" applyAlignment="1">
      <alignment horizontal="left"/>
    </xf>
    <xf numFmtId="168" fontId="39" fillId="11" borderId="0" xfId="0" applyNumberFormat="1" applyFont="1" applyFill="1" applyAlignment="1">
      <alignment horizontal="right"/>
    </xf>
    <xf numFmtId="167" fontId="39" fillId="0" borderId="0" xfId="0" applyNumberFormat="1" applyFont="1" applyFill="1" applyAlignment="1">
      <alignment horizontal="left"/>
    </xf>
    <xf numFmtId="0" fontId="39" fillId="0" borderId="59" xfId="0" applyFont="1" applyFill="1" applyBorder="1" applyAlignment="1">
      <alignment horizontal="center"/>
    </xf>
    <xf numFmtId="3" fontId="24" fillId="0" borderId="0" xfId="4" applyNumberFormat="1" applyFont="1"/>
    <xf numFmtId="0" fontId="39" fillId="0" borderId="54" xfId="0" applyFont="1" applyFill="1" applyBorder="1" applyAlignment="1"/>
    <xf numFmtId="10" fontId="39" fillId="0" borderId="0" xfId="3" applyNumberFormat="1" applyFont="1" applyFill="1" applyAlignment="1">
      <alignment horizontal="right"/>
    </xf>
    <xf numFmtId="17" fontId="31" fillId="0" borderId="0" xfId="0" applyNumberFormat="1" applyFont="1" applyFill="1" applyBorder="1" applyAlignment="1">
      <alignment horizontal="left"/>
    </xf>
    <xf numFmtId="0" fontId="31" fillId="0" borderId="0" xfId="0" applyFont="1" applyFill="1"/>
    <xf numFmtId="0" fontId="31" fillId="0" borderId="0" xfId="0" applyFont="1" applyFill="1" applyBorder="1"/>
    <xf numFmtId="0" fontId="34" fillId="0" borderId="0" xfId="4" applyFont="1" applyFill="1" applyBorder="1" applyAlignment="1">
      <alignment horizontal="right"/>
    </xf>
    <xf numFmtId="0" fontId="31" fillId="0" borderId="61" xfId="4" applyFont="1" applyBorder="1"/>
    <xf numFmtId="172" fontId="181" fillId="11" borderId="59" xfId="0" applyNumberFormat="1" applyFont="1" applyFill="1" applyBorder="1" applyAlignment="1">
      <alignment horizontal="center"/>
    </xf>
    <xf numFmtId="10" fontId="183" fillId="0" borderId="0" xfId="3" applyNumberFormat="1" applyFont="1"/>
    <xf numFmtId="0" fontId="39" fillId="11" borderId="0" xfId="0" applyFont="1" applyFill="1" applyAlignment="1">
      <alignment horizontal="left" wrapText="1"/>
    </xf>
    <xf numFmtId="3" fontId="183" fillId="0" borderId="0" xfId="0" applyNumberFormat="1" applyFont="1" applyFill="1"/>
    <xf numFmtId="0" fontId="24" fillId="0" borderId="0" xfId="4" applyFont="1" applyAlignment="1">
      <alignment wrapText="1"/>
    </xf>
    <xf numFmtId="177" fontId="36" fillId="11" borderId="0" xfId="0" applyNumberFormat="1" applyFont="1" applyFill="1" applyBorder="1" applyAlignment="1">
      <alignment horizontal="right"/>
    </xf>
    <xf numFmtId="0" fontId="36" fillId="11" borderId="0" xfId="0" applyNumberFormat="1" applyFont="1" applyFill="1" applyBorder="1" applyAlignment="1">
      <alignment horizontal="right"/>
    </xf>
    <xf numFmtId="175" fontId="184" fillId="11" borderId="0" xfId="3" applyNumberFormat="1" applyFont="1" applyFill="1" applyBorder="1" applyAlignment="1">
      <alignment horizontal="right"/>
    </xf>
    <xf numFmtId="0" fontId="184" fillId="11" borderId="0" xfId="0" applyFont="1" applyFill="1" applyBorder="1" applyAlignment="1">
      <alignment horizontal="right"/>
    </xf>
    <xf numFmtId="0" fontId="184" fillId="11" borderId="0" xfId="0" applyNumberFormat="1" applyFont="1" applyFill="1" applyBorder="1" applyAlignment="1">
      <alignment horizontal="right"/>
    </xf>
    <xf numFmtId="0" fontId="191" fillId="0" borderId="0" xfId="0" applyFont="1" applyFill="1" applyAlignment="1">
      <alignment horizontal="left" wrapText="1"/>
    </xf>
    <xf numFmtId="175" fontId="184" fillId="11" borderId="0" xfId="0" applyNumberFormat="1" applyFont="1" applyFill="1" applyBorder="1" applyAlignment="1">
      <alignment horizontal="right"/>
    </xf>
    <xf numFmtId="15" fontId="184" fillId="11" borderId="0" xfId="0" applyNumberFormat="1" applyFont="1" applyFill="1" applyBorder="1" applyAlignment="1">
      <alignment horizontal="right"/>
    </xf>
    <xf numFmtId="10" fontId="39" fillId="0" borderId="0" xfId="3" applyNumberFormat="1" applyFont="1" applyFill="1" applyBorder="1"/>
    <xf numFmtId="166" fontId="39" fillId="0" borderId="55" xfId="1" applyFont="1" applyFill="1" applyBorder="1" applyAlignment="1"/>
    <xf numFmtId="10" fontId="39" fillId="0" borderId="0" xfId="3" applyNumberFormat="1" applyFont="1" applyFill="1" applyBorder="1" applyAlignment="1"/>
    <xf numFmtId="0" fontId="192" fillId="0" borderId="0" xfId="0" applyFont="1" applyFill="1"/>
    <xf numFmtId="0" fontId="192" fillId="0" borderId="0" xfId="0" applyFont="1" applyFill="1" applyBorder="1"/>
    <xf numFmtId="10" fontId="39" fillId="0" borderId="0" xfId="0" applyNumberFormat="1" applyFont="1" applyFill="1" applyBorder="1" applyAlignment="1"/>
    <xf numFmtId="178" fontId="39" fillId="0" borderId="0" xfId="0" applyNumberFormat="1" applyFont="1" applyFill="1" applyBorder="1" applyAlignment="1"/>
    <xf numFmtId="0" fontId="39" fillId="0" borderId="0" xfId="0" applyFont="1" applyFill="1" applyBorder="1" applyAlignment="1" applyProtection="1">
      <alignment vertical="top" wrapText="1"/>
    </xf>
    <xf numFmtId="0" fontId="167" fillId="0" borderId="0" xfId="0" applyFont="1" applyFill="1" applyBorder="1" applyAlignment="1">
      <alignment horizontal="center"/>
    </xf>
    <xf numFmtId="0" fontId="33" fillId="0" borderId="0" xfId="0" applyNumberFormat="1" applyFont="1" applyFill="1" applyBorder="1" applyAlignment="1">
      <alignment horizontal="left"/>
    </xf>
    <xf numFmtId="0" fontId="33" fillId="0" borderId="0" xfId="0" applyNumberFormat="1" applyFont="1" applyFill="1" applyBorder="1" applyAlignment="1">
      <alignment horizontal="center"/>
    </xf>
    <xf numFmtId="10" fontId="39" fillId="0" borderId="0" xfId="0" applyNumberFormat="1" applyFont="1" applyFill="1" applyAlignment="1">
      <alignment horizontal="left"/>
    </xf>
    <xf numFmtId="0" fontId="187" fillId="0" borderId="59" xfId="0" applyFont="1" applyFill="1" applyBorder="1" applyAlignment="1">
      <alignment horizontal="center"/>
    </xf>
    <xf numFmtId="172" fontId="187" fillId="0" borderId="0" xfId="9" applyNumberFormat="1" applyFont="1" applyFill="1" applyBorder="1" applyAlignment="1">
      <alignment horizontal="center"/>
    </xf>
    <xf numFmtId="172" fontId="187" fillId="0" borderId="0" xfId="0" applyNumberFormat="1" applyFont="1" applyFill="1" applyBorder="1" applyAlignment="1"/>
    <xf numFmtId="172" fontId="187" fillId="0" borderId="0" xfId="0" applyNumberFormat="1" applyFont="1" applyFill="1" applyBorder="1" applyAlignment="1">
      <alignment horizontal="center"/>
    </xf>
    <xf numFmtId="0" fontId="187" fillId="0" borderId="62" xfId="0" applyFont="1" applyFill="1" applyBorder="1"/>
    <xf numFmtId="172" fontId="41" fillId="0" borderId="0" xfId="0" applyNumberFormat="1" applyFont="1" applyFill="1"/>
    <xf numFmtId="0" fontId="180" fillId="0" borderId="59" xfId="0" applyFont="1" applyFill="1" applyBorder="1"/>
    <xf numFmtId="10" fontId="193" fillId="0" borderId="59" xfId="0" applyNumberFormat="1" applyFont="1" applyFill="1" applyBorder="1" applyAlignment="1">
      <alignment horizontal="center"/>
    </xf>
    <xf numFmtId="0" fontId="181" fillId="0" borderId="59" xfId="0" applyFont="1" applyFill="1" applyBorder="1"/>
    <xf numFmtId="172" fontId="181" fillId="0" borderId="59" xfId="0" applyNumberFormat="1" applyFont="1" applyFill="1" applyBorder="1" applyAlignment="1">
      <alignment horizontal="center"/>
    </xf>
    <xf numFmtId="17" fontId="181" fillId="0" borderId="0" xfId="0" applyNumberFormat="1" applyFont="1" applyFill="1" applyBorder="1" applyAlignment="1">
      <alignment horizontal="right"/>
    </xf>
    <xf numFmtId="10" fontId="181" fillId="0" borderId="0" xfId="0" applyNumberFormat="1" applyFont="1" applyFill="1" applyBorder="1"/>
    <xf numFmtId="172" fontId="181" fillId="0" borderId="0" xfId="0" applyNumberFormat="1" applyFont="1" applyFill="1" applyBorder="1" applyAlignment="1"/>
    <xf numFmtId="10" fontId="181" fillId="0" borderId="0" xfId="0" applyNumberFormat="1" applyFont="1" applyFill="1" applyBorder="1" applyAlignment="1">
      <alignment horizontal="center"/>
    </xf>
    <xf numFmtId="0" fontId="181" fillId="0" borderId="61" xfId="0" applyFont="1" applyFill="1" applyBorder="1" applyAlignment="1"/>
    <xf numFmtId="0" fontId="181" fillId="0" borderId="62" xfId="0" applyFont="1" applyFill="1" applyBorder="1"/>
    <xf numFmtId="3" fontId="41" fillId="0" borderId="0" xfId="0" applyNumberFormat="1" applyFont="1" applyFill="1"/>
    <xf numFmtId="0" fontId="39" fillId="0" borderId="0" xfId="0" applyNumberFormat="1" applyFont="1" applyFill="1" applyBorder="1"/>
    <xf numFmtId="172" fontId="39" fillId="0" borderId="0" xfId="1" applyNumberFormat="1" applyFont="1" applyFill="1" applyBorder="1" applyAlignment="1"/>
    <xf numFmtId="10" fontId="39" fillId="0" borderId="0" xfId="0" applyNumberFormat="1" applyFont="1" applyFill="1" applyBorder="1" applyAlignment="1">
      <alignment horizontal="center"/>
    </xf>
    <xf numFmtId="2" fontId="39" fillId="0" borderId="0" xfId="0" applyNumberFormat="1" applyFont="1" applyFill="1" applyBorder="1" applyAlignment="1"/>
    <xf numFmtId="0" fontId="39" fillId="0" borderId="0" xfId="0" applyFont="1" applyFill="1" applyBorder="1" applyAlignment="1">
      <alignment horizontal="center"/>
    </xf>
    <xf numFmtId="3" fontId="39" fillId="0" borderId="0" xfId="0" applyNumberFormat="1" applyFont="1" applyFill="1" applyBorder="1" applyAlignment="1">
      <alignment horizontal="left"/>
    </xf>
    <xf numFmtId="3" fontId="39" fillId="11" borderId="0" xfId="0" applyNumberFormat="1" applyFont="1" applyFill="1" applyBorder="1" applyAlignment="1">
      <alignment horizontal="right"/>
    </xf>
    <xf numFmtId="0" fontId="164" fillId="0" borderId="59" xfId="0" applyFont="1" applyFill="1" applyBorder="1" applyAlignment="1"/>
    <xf numFmtId="0" fontId="39" fillId="0" borderId="61" xfId="0" applyFont="1" applyFill="1" applyBorder="1" applyAlignment="1"/>
    <xf numFmtId="0" fontId="39" fillId="0" borderId="60" xfId="0" applyFont="1" applyFill="1" applyBorder="1" applyAlignment="1"/>
    <xf numFmtId="3" fontId="39" fillId="0" borderId="0" xfId="0" applyNumberFormat="1" applyFont="1" applyFill="1" applyBorder="1" applyAlignment="1">
      <alignment horizontal="right"/>
    </xf>
    <xf numFmtId="0" fontId="167" fillId="0" borderId="59" xfId="0" applyFont="1" applyFill="1" applyBorder="1" applyAlignment="1"/>
    <xf numFmtId="0" fontId="39" fillId="0" borderId="59" xfId="0" applyFont="1" applyFill="1" applyBorder="1" applyAlignment="1"/>
    <xf numFmtId="0" fontId="167" fillId="0" borderId="0" xfId="0" applyFont="1" applyFill="1" applyBorder="1" applyAlignment="1"/>
    <xf numFmtId="0" fontId="39" fillId="0" borderId="62" xfId="0" applyFont="1" applyFill="1" applyBorder="1" applyAlignment="1"/>
    <xf numFmtId="0" fontId="39" fillId="0" borderId="62" xfId="0" applyFont="1" applyFill="1" applyBorder="1"/>
    <xf numFmtId="0" fontId="39" fillId="0" borderId="59" xfId="0" applyFont="1" applyFill="1" applyBorder="1"/>
    <xf numFmtId="0" fontId="39" fillId="0" borderId="64" xfId="0" applyFont="1" applyFill="1" applyBorder="1" applyAlignment="1"/>
    <xf numFmtId="3" fontId="39" fillId="0" borderId="65" xfId="0" applyNumberFormat="1" applyFont="1" applyFill="1" applyBorder="1" applyAlignment="1"/>
    <xf numFmtId="172" fontId="39" fillId="0" borderId="59" xfId="0" applyNumberFormat="1" applyFont="1" applyFill="1" applyBorder="1" applyAlignment="1">
      <alignment horizontal="right"/>
    </xf>
    <xf numFmtId="3" fontId="39" fillId="0" borderId="59" xfId="0" applyNumberFormat="1" applyFont="1" applyFill="1" applyBorder="1" applyAlignment="1"/>
    <xf numFmtId="0" fontId="41" fillId="0" borderId="0" xfId="0" applyFont="1" applyFill="1" applyAlignment="1">
      <alignment horizontal="left" indent="1"/>
    </xf>
    <xf numFmtId="0" fontId="41" fillId="0" borderId="62" xfId="0" applyFont="1" applyFill="1" applyBorder="1"/>
    <xf numFmtId="3" fontId="41" fillId="0" borderId="0" xfId="0" applyNumberFormat="1" applyFont="1" applyFill="1" applyBorder="1" applyAlignment="1"/>
    <xf numFmtId="172" fontId="41" fillId="0" borderId="0" xfId="0" applyNumberFormat="1" applyFont="1" applyFill="1" applyBorder="1" applyAlignment="1">
      <alignment horizontal="right"/>
    </xf>
    <xf numFmtId="0" fontId="41" fillId="0" borderId="62" xfId="0" applyFont="1" applyFill="1" applyBorder="1" applyAlignment="1">
      <alignment horizontal="left"/>
    </xf>
    <xf numFmtId="10" fontId="39" fillId="0" borderId="0" xfId="3" applyNumberFormat="1" applyFont="1" applyFill="1" applyBorder="1" applyAlignment="1">
      <alignment horizontal="right"/>
    </xf>
    <xf numFmtId="0" fontId="39" fillId="0" borderId="66" xfId="0" applyFont="1" applyFill="1" applyBorder="1" applyAlignment="1">
      <alignment horizontal="left"/>
    </xf>
    <xf numFmtId="0" fontId="39" fillId="0" borderId="67" xfId="0" applyFont="1" applyFill="1" applyBorder="1"/>
    <xf numFmtId="3" fontId="39" fillId="0" borderId="68" xfId="0" applyNumberFormat="1" applyFont="1" applyFill="1" applyBorder="1" applyAlignment="1"/>
    <xf numFmtId="172" fontId="39" fillId="0" borderId="66" xfId="0" applyNumberFormat="1" applyFont="1" applyFill="1" applyBorder="1" applyAlignment="1">
      <alignment horizontal="right"/>
    </xf>
    <xf numFmtId="3" fontId="39" fillId="0" borderId="66" xfId="0" applyNumberFormat="1" applyFont="1" applyFill="1" applyBorder="1" applyAlignment="1"/>
    <xf numFmtId="0" fontId="167" fillId="0" borderId="0" xfId="0" applyFont="1" applyFill="1" applyBorder="1" applyAlignment="1">
      <alignment horizontal="left"/>
    </xf>
    <xf numFmtId="2" fontId="39" fillId="0" borderId="0" xfId="0" applyNumberFormat="1" applyFont="1" applyFill="1" applyBorder="1" applyAlignment="1">
      <alignment horizontal="right"/>
    </xf>
    <xf numFmtId="0" fontId="41" fillId="0" borderId="59" xfId="0" applyFont="1" applyFill="1" applyBorder="1" applyAlignment="1">
      <alignment horizontal="left" indent="1"/>
    </xf>
    <xf numFmtId="214" fontId="39" fillId="0" borderId="0" xfId="0" applyNumberFormat="1" applyFont="1" applyFill="1"/>
    <xf numFmtId="3" fontId="39" fillId="0" borderId="0" xfId="0" applyNumberFormat="1" applyFont="1" applyFill="1" applyBorder="1" applyAlignment="1">
      <alignment horizontal="center"/>
    </xf>
    <xf numFmtId="10" fontId="39" fillId="0" borderId="0" xfId="0" applyNumberFormat="1" applyFont="1" applyFill="1" applyBorder="1" applyAlignment="1">
      <alignment horizontal="right"/>
    </xf>
    <xf numFmtId="0" fontId="40" fillId="0" borderId="0" xfId="0" applyFont="1" applyFill="1" applyBorder="1" applyAlignment="1">
      <alignment vertical="top"/>
    </xf>
    <xf numFmtId="0" fontId="164" fillId="0" borderId="0" xfId="0" applyFont="1" applyFill="1" applyBorder="1" applyAlignment="1"/>
    <xf numFmtId="0" fontId="40" fillId="0" borderId="0" xfId="0" applyFont="1" applyFill="1" applyAlignment="1">
      <alignment horizontal="left"/>
    </xf>
    <xf numFmtId="0" fontId="167" fillId="0" borderId="59" xfId="0" applyFont="1" applyFill="1" applyBorder="1" applyAlignment="1">
      <alignment horizontal="center"/>
    </xf>
    <xf numFmtId="178" fontId="167" fillId="0" borderId="59" xfId="0" applyNumberFormat="1" applyFont="1" applyFill="1" applyBorder="1" applyAlignment="1">
      <alignment horizontal="center"/>
    </xf>
    <xf numFmtId="3" fontId="39" fillId="0" borderId="60" xfId="0" applyNumberFormat="1" applyFont="1" applyFill="1" applyBorder="1" applyAlignment="1"/>
    <xf numFmtId="3" fontId="39" fillId="0" borderId="62" xfId="0" applyNumberFormat="1" applyFont="1" applyFill="1" applyBorder="1" applyAlignment="1"/>
    <xf numFmtId="3" fontId="39" fillId="0" borderId="64" xfId="0" applyNumberFormat="1" applyFont="1" applyFill="1" applyBorder="1" applyAlignment="1"/>
    <xf numFmtId="10" fontId="39" fillId="0" borderId="63" xfId="3" applyNumberFormat="1" applyFont="1" applyFill="1" applyBorder="1"/>
    <xf numFmtId="0" fontId="39" fillId="0" borderId="0" xfId="58480" applyFont="1" applyFill="1" applyBorder="1" applyAlignment="1">
      <alignment horizontal="left"/>
    </xf>
    <xf numFmtId="0" fontId="39" fillId="0" borderId="62" xfId="58480" applyFont="1" applyFill="1" applyBorder="1" applyAlignment="1">
      <alignment horizontal="left"/>
    </xf>
    <xf numFmtId="0" fontId="39" fillId="0" borderId="0" xfId="58480" applyFont="1" applyFill="1" applyBorder="1"/>
    <xf numFmtId="0" fontId="185" fillId="0" borderId="62" xfId="0" applyFont="1" applyFill="1" applyBorder="1" applyAlignment="1">
      <alignment horizontal="left"/>
    </xf>
    <xf numFmtId="0" fontId="33" fillId="0" borderId="0" xfId="0" applyFont="1" applyFill="1"/>
    <xf numFmtId="0" fontId="33" fillId="0" borderId="0" xfId="0" applyFont="1" applyFill="1" applyAlignment="1">
      <alignment horizontal="left"/>
    </xf>
    <xf numFmtId="0" fontId="171" fillId="0" borderId="59" xfId="0" applyFont="1" applyFill="1" applyBorder="1" applyAlignment="1">
      <alignment horizontal="center"/>
    </xf>
    <xf numFmtId="178" fontId="171" fillId="0" borderId="59" xfId="0" applyNumberFormat="1" applyFont="1" applyFill="1" applyBorder="1" applyAlignment="1">
      <alignment horizontal="center"/>
    </xf>
    <xf numFmtId="0" fontId="184" fillId="0" borderId="0" xfId="0" applyFont="1" applyFill="1" applyBorder="1" applyAlignment="1"/>
    <xf numFmtId="0" fontId="32" fillId="0" borderId="60" xfId="0" applyFont="1" applyFill="1" applyBorder="1" applyAlignment="1">
      <alignment horizontal="left"/>
    </xf>
    <xf numFmtId="0" fontId="184" fillId="0" borderId="0" xfId="0" applyFont="1" applyFill="1" applyBorder="1" applyAlignment="1">
      <alignment horizontal="right"/>
    </xf>
    <xf numFmtId="0" fontId="32" fillId="0" borderId="62" xfId="0" applyFont="1" applyFill="1" applyBorder="1" applyAlignment="1">
      <alignment horizontal="left"/>
    </xf>
    <xf numFmtId="0" fontId="33" fillId="0" borderId="62" xfId="0" applyNumberFormat="1" applyFont="1" applyFill="1" applyBorder="1" applyAlignment="1"/>
    <xf numFmtId="0" fontId="184" fillId="0" borderId="0" xfId="0" applyNumberFormat="1" applyFont="1" applyFill="1" applyBorder="1" applyAlignment="1">
      <alignment horizontal="right"/>
    </xf>
    <xf numFmtId="15" fontId="31" fillId="0" borderId="0" xfId="0" applyNumberFormat="1" applyFont="1" applyFill="1" applyBorder="1" applyAlignment="1">
      <alignment horizontal="center"/>
    </xf>
    <xf numFmtId="0" fontId="39" fillId="0" borderId="0" xfId="0" applyNumberFormat="1" applyFont="1" applyFill="1" applyBorder="1" applyAlignment="1">
      <alignment horizontal="left"/>
    </xf>
    <xf numFmtId="173" fontId="31" fillId="0" borderId="0" xfId="9" applyNumberFormat="1" applyFont="1" applyFill="1" applyAlignment="1">
      <alignment horizontal="center"/>
    </xf>
    <xf numFmtId="0" fontId="36" fillId="0" borderId="0" xfId="0" applyNumberFormat="1" applyFont="1" applyFill="1" applyBorder="1" applyAlignment="1">
      <alignment horizontal="right"/>
    </xf>
    <xf numFmtId="0" fontId="40" fillId="0" borderId="62" xfId="0" applyFont="1" applyFill="1" applyBorder="1" applyAlignment="1">
      <alignment horizontal="left"/>
    </xf>
    <xf numFmtId="0" fontId="39" fillId="0" borderId="0" xfId="0" applyFont="1" applyFill="1" applyAlignment="1">
      <alignment horizontal="center"/>
    </xf>
    <xf numFmtId="172" fontId="39" fillId="0" borderId="0" xfId="0" applyNumberFormat="1" applyFont="1" applyFill="1" applyAlignment="1">
      <alignment horizontal="center"/>
    </xf>
    <xf numFmtId="177" fontId="36" fillId="0" borderId="0" xfId="0" applyNumberFormat="1" applyFont="1" applyFill="1" applyBorder="1" applyAlignment="1">
      <alignment horizontal="right"/>
    </xf>
    <xf numFmtId="175" fontId="184" fillId="0" borderId="0" xfId="3" applyNumberFormat="1" applyFont="1" applyFill="1" applyBorder="1" applyAlignment="1">
      <alignment horizontal="right"/>
    </xf>
    <xf numFmtId="175" fontId="184" fillId="0" borderId="0" xfId="0" applyNumberFormat="1" applyFont="1" applyFill="1" applyBorder="1" applyAlignment="1">
      <alignment horizontal="right"/>
    </xf>
    <xf numFmtId="1" fontId="31" fillId="0" borderId="0" xfId="9" applyNumberFormat="1" applyFont="1" applyFill="1" applyAlignment="1">
      <alignment horizontal="center"/>
    </xf>
    <xf numFmtId="15" fontId="184" fillId="0" borderId="0" xfId="0" applyNumberFormat="1" applyFont="1" applyFill="1" applyBorder="1" applyAlignment="1">
      <alignment horizontal="right"/>
    </xf>
    <xf numFmtId="213" fontId="31" fillId="0" borderId="0" xfId="9" applyNumberFormat="1" applyFont="1" applyFill="1" applyAlignment="1">
      <alignment horizontal="center"/>
    </xf>
    <xf numFmtId="168" fontId="39" fillId="0" borderId="0" xfId="0" applyNumberFormat="1" applyFont="1" applyFill="1" applyAlignment="1">
      <alignment horizontal="center"/>
    </xf>
    <xf numFmtId="168" fontId="39" fillId="0" borderId="0" xfId="0" applyNumberFormat="1" applyFont="1" applyFill="1"/>
    <xf numFmtId="10" fontId="39" fillId="0" borderId="0" xfId="0" applyNumberFormat="1" applyFont="1" applyFill="1" applyAlignment="1">
      <alignment horizontal="right"/>
    </xf>
    <xf numFmtId="17" fontId="187" fillId="0" borderId="59" xfId="0" applyNumberFormat="1" applyFont="1" applyFill="1" applyBorder="1" applyAlignment="1">
      <alignment horizontal="center"/>
    </xf>
    <xf numFmtId="168" fontId="187" fillId="0" borderId="63" xfId="0" applyNumberFormat="1" applyFont="1" applyFill="1" applyBorder="1"/>
    <xf numFmtId="0" fontId="28" fillId="0" borderId="0" xfId="5848" applyFont="1" applyFill="1" applyBorder="1" applyAlignment="1">
      <alignment horizontal="left"/>
    </xf>
    <xf numFmtId="0" fontId="167" fillId="0" borderId="59" xfId="0" applyFont="1" applyFill="1" applyBorder="1" applyAlignment="1">
      <alignment horizontal="center"/>
    </xf>
    <xf numFmtId="0" fontId="39" fillId="0" borderId="59" xfId="0" applyFont="1" applyFill="1" applyBorder="1" applyAlignment="1">
      <alignment horizontal="center"/>
    </xf>
    <xf numFmtId="17" fontId="187" fillId="0" borderId="0" xfId="0" applyNumberFormat="1" applyFont="1" applyFill="1" applyBorder="1" applyAlignment="1">
      <alignment horizontal="left"/>
    </xf>
    <xf numFmtId="0" fontId="187" fillId="0" borderId="60" xfId="0" applyFont="1" applyFill="1" applyBorder="1" applyAlignment="1"/>
    <xf numFmtId="17" fontId="187" fillId="0" borderId="0" xfId="0" applyNumberFormat="1" applyFont="1" applyFill="1" applyBorder="1"/>
    <xf numFmtId="172" fontId="41" fillId="0" borderId="0" xfId="0" applyNumberFormat="1" applyFont="1"/>
    <xf numFmtId="0" fontId="33" fillId="0" borderId="0" xfId="0" applyFont="1" applyFill="1" applyBorder="1"/>
    <xf numFmtId="172" fontId="39" fillId="0" borderId="63" xfId="0" applyNumberFormat="1" applyFont="1" applyFill="1" applyBorder="1"/>
    <xf numFmtId="0" fontId="209" fillId="0" borderId="0" xfId="0" applyNumberFormat="1" applyFont="1" applyFill="1" applyBorder="1" applyAlignment="1">
      <alignment horizontal="center"/>
    </xf>
    <xf numFmtId="0" fontId="167" fillId="0" borderId="0" xfId="0" applyFont="1" applyFill="1"/>
    <xf numFmtId="0" fontId="174" fillId="0" borderId="0" xfId="0" applyFont="1" applyFill="1" applyBorder="1" applyAlignment="1">
      <alignment horizontal="center"/>
    </xf>
    <xf numFmtId="215" fontId="31" fillId="0" borderId="0" xfId="9" applyNumberFormat="1" applyFont="1" applyFill="1" applyAlignment="1">
      <alignment horizontal="center"/>
    </xf>
    <xf numFmtId="0" fontId="164" fillId="11" borderId="59" xfId="0" applyFont="1" applyFill="1" applyBorder="1" applyAlignment="1"/>
    <xf numFmtId="0" fontId="167" fillId="11" borderId="59" xfId="0" applyFont="1" applyFill="1" applyBorder="1" applyAlignment="1">
      <alignment horizontal="center"/>
    </xf>
    <xf numFmtId="0" fontId="39" fillId="11" borderId="63" xfId="0" applyFont="1" applyFill="1" applyBorder="1"/>
    <xf numFmtId="0" fontId="191" fillId="0" borderId="0" xfId="0" applyFont="1" applyFill="1" applyAlignment="1">
      <alignment horizontal="left"/>
    </xf>
    <xf numFmtId="0" fontId="191" fillId="0" borderId="0" xfId="0" applyFont="1" applyFill="1" applyAlignment="1">
      <alignment wrapText="1"/>
    </xf>
    <xf numFmtId="0" fontId="185" fillId="11" borderId="62" xfId="0" applyFont="1" applyFill="1" applyBorder="1" applyAlignment="1">
      <alignment horizontal="left"/>
    </xf>
    <xf numFmtId="0" fontId="185" fillId="11" borderId="63" xfId="0" applyFont="1" applyFill="1" applyBorder="1"/>
    <xf numFmtId="3" fontId="39" fillId="11" borderId="63" xfId="0" applyNumberFormat="1" applyFont="1" applyFill="1" applyBorder="1"/>
    <xf numFmtId="10" fontId="39" fillId="11" borderId="63" xfId="3" applyNumberFormat="1" applyFont="1" applyFill="1" applyBorder="1"/>
    <xf numFmtId="172" fontId="39" fillId="11" borderId="63" xfId="0" applyNumberFormat="1" applyFont="1" applyFill="1" applyBorder="1" applyAlignment="1">
      <alignment horizontal="right"/>
    </xf>
    <xf numFmtId="0" fontId="0" fillId="0" borderId="0" xfId="0" applyAlignment="1"/>
    <xf numFmtId="3" fontId="39" fillId="0" borderId="0" xfId="0" applyNumberFormat="1" applyFont="1" applyFill="1"/>
    <xf numFmtId="214" fontId="183" fillId="0" borderId="0" xfId="0" applyNumberFormat="1" applyFont="1" applyFill="1"/>
    <xf numFmtId="3" fontId="167" fillId="0" borderId="0" xfId="0" applyNumberFormat="1" applyFont="1" applyFill="1" applyBorder="1" applyAlignment="1"/>
    <xf numFmtId="10" fontId="167" fillId="0" borderId="0" xfId="0" applyNumberFormat="1" applyFont="1" applyFill="1" applyBorder="1" applyAlignment="1"/>
    <xf numFmtId="172" fontId="167" fillId="0" borderId="0" xfId="0" applyNumberFormat="1" applyFont="1" applyFill="1" applyBorder="1" applyAlignment="1">
      <alignment horizontal="right"/>
    </xf>
    <xf numFmtId="3" fontId="167" fillId="0" borderId="63" xfId="0" applyNumberFormat="1" applyFont="1" applyFill="1" applyBorder="1"/>
    <xf numFmtId="10" fontId="167" fillId="0" borderId="63" xfId="3" applyNumberFormat="1" applyFont="1" applyFill="1" applyBorder="1"/>
    <xf numFmtId="172" fontId="167" fillId="0" borderId="63" xfId="0" applyNumberFormat="1" applyFont="1" applyFill="1" applyBorder="1" applyAlignment="1">
      <alignment horizontal="right"/>
    </xf>
    <xf numFmtId="172" fontId="183" fillId="0" borderId="0" xfId="0" applyNumberFormat="1" applyFont="1"/>
    <xf numFmtId="214" fontId="41" fillId="0" borderId="0" xfId="0" applyNumberFormat="1" applyFont="1"/>
    <xf numFmtId="214" fontId="183" fillId="0" borderId="0" xfId="0" applyNumberFormat="1" applyFont="1"/>
    <xf numFmtId="0" fontId="167" fillId="0" borderId="59" xfId="0" applyFont="1" applyFill="1" applyBorder="1" applyAlignment="1">
      <alignment horizontal="center"/>
    </xf>
    <xf numFmtId="0" fontId="39" fillId="0" borderId="59" xfId="0" applyFont="1" applyFill="1" applyBorder="1" applyAlignment="1">
      <alignment horizontal="center"/>
    </xf>
    <xf numFmtId="0" fontId="0" fillId="0" borderId="0" xfId="0" applyAlignment="1">
      <alignment wrapText="1"/>
    </xf>
    <xf numFmtId="0" fontId="167" fillId="0" borderId="0" xfId="0" applyFont="1" applyFill="1" applyBorder="1" applyAlignment="1">
      <alignment horizontal="center" wrapText="1"/>
    </xf>
    <xf numFmtId="178" fontId="167" fillId="0" borderId="0" xfId="0" applyNumberFormat="1" applyFont="1" applyFill="1" applyBorder="1" applyAlignment="1">
      <alignment horizontal="center"/>
    </xf>
    <xf numFmtId="0" fontId="164" fillId="0" borderId="0" xfId="5848" applyFont="1" applyFill="1" applyBorder="1" applyAlignment="1"/>
    <xf numFmtId="0" fontId="167" fillId="0" borderId="59" xfId="0" applyFont="1" applyFill="1" applyBorder="1" applyAlignment="1">
      <alignment horizontal="left"/>
    </xf>
    <xf numFmtId="0" fontId="41" fillId="0" borderId="0" xfId="5848" applyFont="1" applyFill="1"/>
    <xf numFmtId="0" fontId="41" fillId="0" borderId="0" xfId="0" applyFont="1" applyFill="1" applyAlignment="1"/>
    <xf numFmtId="178" fontId="167" fillId="0" borderId="0" xfId="0" applyNumberFormat="1" applyFont="1" applyFill="1" applyBorder="1" applyAlignment="1">
      <alignment horizontal="center" wrapText="1"/>
    </xf>
    <xf numFmtId="178" fontId="167" fillId="0" borderId="59" xfId="0" applyNumberFormat="1" applyFont="1" applyFill="1" applyBorder="1" applyAlignment="1">
      <alignment horizontal="center" wrapText="1"/>
    </xf>
    <xf numFmtId="0" fontId="167" fillId="0" borderId="59" xfId="0" applyFont="1" applyFill="1" applyBorder="1" applyAlignment="1">
      <alignment horizontal="center"/>
    </xf>
    <xf numFmtId="0" fontId="210" fillId="106" borderId="0" xfId="0" applyFont="1" applyFill="1" applyAlignment="1">
      <alignment horizontal="left"/>
    </xf>
    <xf numFmtId="0" fontId="211" fillId="106" borderId="0" xfId="0" applyFont="1" applyFill="1" applyAlignment="1">
      <alignment horizontal="left"/>
    </xf>
    <xf numFmtId="0" fontId="212" fillId="106" borderId="0" xfId="0" applyFont="1" applyFill="1" applyAlignment="1">
      <alignment horizontal="left"/>
    </xf>
    <xf numFmtId="0" fontId="213" fillId="106" borderId="0" xfId="0" applyFont="1" applyFill="1" applyAlignment="1">
      <alignment horizontal="left"/>
    </xf>
    <xf numFmtId="0" fontId="214" fillId="106" borderId="0" xfId="0" applyFont="1" applyFill="1" applyAlignment="1">
      <alignment horizontal="left"/>
    </xf>
    <xf numFmtId="0" fontId="210" fillId="106" borderId="0" xfId="0" applyFont="1" applyFill="1" applyAlignment="1">
      <alignment horizontal="left" wrapText="1"/>
    </xf>
    <xf numFmtId="0" fontId="215" fillId="106" borderId="0" xfId="0" applyFont="1" applyFill="1" applyAlignment="1">
      <alignment horizontal="left"/>
    </xf>
    <xf numFmtId="178" fontId="210" fillId="106" borderId="0" xfId="0" applyNumberFormat="1" applyFont="1" applyFill="1" applyAlignment="1">
      <alignment horizontal="left"/>
    </xf>
    <xf numFmtId="0" fontId="210" fillId="106" borderId="0" xfId="0" applyFont="1" applyFill="1" applyBorder="1" applyAlignment="1">
      <alignment horizontal="left"/>
    </xf>
    <xf numFmtId="0" fontId="211" fillId="106" borderId="0" xfId="0" applyFont="1" applyFill="1" applyBorder="1" applyAlignment="1">
      <alignment horizontal="left"/>
    </xf>
    <xf numFmtId="0" fontId="216" fillId="106" borderId="0" xfId="0" applyFont="1" applyFill="1" applyBorder="1" applyAlignment="1">
      <alignment horizontal="left"/>
    </xf>
    <xf numFmtId="178" fontId="210" fillId="106" borderId="0" xfId="0" applyNumberFormat="1" applyFont="1" applyFill="1" applyBorder="1" applyAlignment="1">
      <alignment horizontal="left"/>
    </xf>
    <xf numFmtId="0" fontId="216" fillId="106" borderId="0" xfId="0" applyFont="1" applyFill="1" applyAlignment="1">
      <alignment horizontal="left"/>
    </xf>
    <xf numFmtId="4" fontId="217" fillId="106" borderId="0" xfId="0" applyNumberFormat="1" applyFont="1" applyFill="1" applyAlignment="1">
      <alignment horizontal="left"/>
    </xf>
    <xf numFmtId="0" fontId="217" fillId="106" borderId="0" xfId="0" applyFont="1" applyFill="1" applyAlignment="1">
      <alignment horizontal="left"/>
    </xf>
    <xf numFmtId="214" fontId="211" fillId="106" borderId="0" xfId="0" applyNumberFormat="1" applyFont="1" applyFill="1" applyAlignment="1">
      <alignment horizontal="left"/>
    </xf>
    <xf numFmtId="177" fontId="211" fillId="106" borderId="0" xfId="0" applyNumberFormat="1" applyFont="1" applyFill="1" applyAlignment="1">
      <alignment horizontal="left"/>
    </xf>
    <xf numFmtId="0" fontId="211" fillId="106" borderId="0" xfId="0" applyFont="1" applyFill="1" applyAlignment="1">
      <alignment horizontal="left" wrapText="1"/>
    </xf>
    <xf numFmtId="0" fontId="218" fillId="106" borderId="0" xfId="0" applyFont="1" applyFill="1" applyAlignment="1">
      <alignment horizontal="left"/>
    </xf>
    <xf numFmtId="0" fontId="210" fillId="106" borderId="0" xfId="54" applyFont="1" applyFill="1" applyAlignment="1">
      <alignment horizontal="left"/>
    </xf>
    <xf numFmtId="0" fontId="186" fillId="106" borderId="0" xfId="0" applyFont="1" applyFill="1" applyAlignment="1">
      <alignment horizontal="left"/>
    </xf>
    <xf numFmtId="0" fontId="215" fillId="106" borderId="0" xfId="0" applyFont="1" applyFill="1" applyAlignment="1">
      <alignment horizontal="right"/>
    </xf>
    <xf numFmtId="10" fontId="214" fillId="105" borderId="0" xfId="3" applyNumberFormat="1" applyFont="1" applyFill="1" applyAlignment="1">
      <alignment horizontal="center"/>
    </xf>
    <xf numFmtId="0" fontId="164" fillId="11" borderId="0" xfId="5848" applyFont="1" applyFill="1" applyAlignment="1">
      <alignment horizontal="left"/>
    </xf>
    <xf numFmtId="0" fontId="31" fillId="11" borderId="0" xfId="4" applyFont="1" applyFill="1" applyAlignment="1">
      <alignment wrapText="1"/>
    </xf>
    <xf numFmtId="0" fontId="33" fillId="11" borderId="0" xfId="4" applyFont="1" applyFill="1" applyAlignment="1">
      <alignment vertical="center" wrapText="1"/>
    </xf>
    <xf numFmtId="0" fontId="33" fillId="0" borderId="72" xfId="5848" applyFont="1" applyBorder="1" applyAlignment="1">
      <alignment horizontal="center" vertical="top" wrapText="1"/>
    </xf>
    <xf numFmtId="0" fontId="39" fillId="0" borderId="0" xfId="5848" applyFont="1" applyAlignment="1">
      <alignment vertical="top" wrapText="1"/>
    </xf>
    <xf numFmtId="0" fontId="39" fillId="0" borderId="62" xfId="5848" applyFont="1" applyBorder="1" applyAlignment="1">
      <alignment horizontal="right" vertical="top"/>
    </xf>
    <xf numFmtId="0" fontId="33" fillId="0" borderId="0" xfId="5848" quotePrefix="1" applyFont="1" applyAlignment="1">
      <alignment horizontal="center" vertical="top" wrapText="1"/>
    </xf>
    <xf numFmtId="0" fontId="33" fillId="0" borderId="0" xfId="5848" applyFont="1" applyAlignment="1">
      <alignment horizontal="center" vertical="top" wrapText="1"/>
    </xf>
    <xf numFmtId="0" fontId="33" fillId="0" borderId="73" xfId="5848" applyFont="1" applyBorder="1" applyAlignment="1">
      <alignment horizontal="center" vertical="top" wrapText="1"/>
    </xf>
    <xf numFmtId="0" fontId="39" fillId="0" borderId="64" xfId="5848" applyFont="1" applyBorder="1" applyAlignment="1">
      <alignment horizontal="right" vertical="top"/>
    </xf>
    <xf numFmtId="0" fontId="33" fillId="0" borderId="74" xfId="5848" applyFont="1" applyBorder="1" applyAlignment="1">
      <alignment horizontal="center" vertical="top" wrapText="1"/>
    </xf>
    <xf numFmtId="0" fontId="32" fillId="11" borderId="0" xfId="4" applyFont="1" applyFill="1"/>
    <xf numFmtId="0" fontId="31" fillId="11" borderId="0" xfId="4" applyFont="1" applyFill="1" applyAlignment="1">
      <alignment horizontal="center"/>
    </xf>
    <xf numFmtId="0" fontId="31" fillId="11" borderId="0" xfId="4" applyFont="1" applyFill="1" applyAlignment="1">
      <alignment horizontal="left"/>
    </xf>
    <xf numFmtId="0" fontId="31" fillId="11" borderId="0" xfId="4" applyFont="1" applyFill="1" applyAlignment="1">
      <alignment vertical="top"/>
    </xf>
    <xf numFmtId="0" fontId="31" fillId="0" borderId="0" xfId="4" applyFont="1" applyAlignment="1">
      <alignment vertical="top"/>
    </xf>
    <xf numFmtId="0" fontId="31" fillId="11" borderId="62" xfId="4" applyFont="1" applyFill="1" applyBorder="1" applyAlignment="1">
      <alignment wrapText="1"/>
    </xf>
    <xf numFmtId="0" fontId="39" fillId="11" borderId="0" xfId="4" applyFont="1" applyFill="1" applyAlignment="1">
      <alignment horizontal="center"/>
    </xf>
    <xf numFmtId="0" fontId="21" fillId="0" borderId="70" xfId="5848" applyBorder="1"/>
    <xf numFmtId="0" fontId="21" fillId="11" borderId="0" xfId="4" applyFill="1" applyAlignment="1">
      <alignment vertical="top" wrapText="1"/>
    </xf>
    <xf numFmtId="0" fontId="24" fillId="0" borderId="0" xfId="4" applyFont="1" applyAlignment="1">
      <alignment vertical="top" wrapText="1"/>
    </xf>
    <xf numFmtId="0" fontId="39" fillId="0" borderId="54" xfId="0" applyFont="1" applyFill="1" applyBorder="1" applyAlignment="1">
      <alignment vertical="top"/>
    </xf>
    <xf numFmtId="0" fontId="39" fillId="0" borderId="0" xfId="0" applyFont="1" applyFill="1" applyBorder="1" applyAlignment="1">
      <alignment vertical="top"/>
    </xf>
    <xf numFmtId="0" fontId="39" fillId="0" borderId="55" xfId="0" applyFont="1" applyFill="1" applyBorder="1" applyAlignment="1">
      <alignment vertical="top"/>
    </xf>
    <xf numFmtId="0" fontId="39" fillId="0" borderId="51" xfId="0" applyFont="1" applyBorder="1"/>
    <xf numFmtId="0" fontId="39" fillId="0" borderId="52" xfId="0" applyFont="1" applyBorder="1"/>
    <xf numFmtId="0" fontId="39" fillId="0" borderId="53" xfId="0" applyFont="1" applyBorder="1"/>
    <xf numFmtId="0" fontId="219" fillId="0" borderId="52" xfId="2" applyFont="1" applyFill="1" applyBorder="1" applyAlignment="1" applyProtection="1"/>
    <xf numFmtId="0" fontId="219" fillId="0" borderId="0" xfId="2" quotePrefix="1" applyFont="1" applyFill="1" applyBorder="1" applyAlignment="1" applyProtection="1"/>
    <xf numFmtId="0" fontId="166" fillId="0" borderId="0" xfId="2" applyFont="1" applyFill="1" applyBorder="1" applyAlignment="1" applyProtection="1"/>
    <xf numFmtId="0" fontId="39" fillId="0" borderId="56" xfId="0" applyFont="1" applyBorder="1"/>
    <xf numFmtId="0" fontId="39" fillId="0" borderId="57" xfId="0" applyFont="1" applyBorder="1"/>
    <xf numFmtId="0" fontId="166" fillId="0" borderId="56" xfId="2" applyFont="1" applyFill="1" applyBorder="1" applyAlignment="1" applyProtection="1"/>
    <xf numFmtId="0" fontId="166" fillId="0" borderId="57" xfId="2" applyFont="1" applyFill="1" applyBorder="1" applyAlignment="1" applyProtection="1"/>
    <xf numFmtId="15" fontId="31" fillId="0" borderId="0" xfId="0" applyNumberFormat="1" applyFont="1" applyAlignment="1">
      <alignment horizontal="center"/>
    </xf>
    <xf numFmtId="172" fontId="174" fillId="0" borderId="0" xfId="9" applyNumberFormat="1" applyFont="1" applyFill="1" applyAlignment="1">
      <alignment horizontal="center"/>
    </xf>
    <xf numFmtId="216" fontId="39" fillId="0" borderId="0" xfId="0" applyNumberFormat="1" applyFont="1" applyFill="1" applyBorder="1" applyAlignment="1">
      <alignment horizontal="left"/>
    </xf>
    <xf numFmtId="0" fontId="187" fillId="11" borderId="0" xfId="0" applyFont="1" applyFill="1"/>
    <xf numFmtId="172" fontId="187" fillId="0" borderId="0" xfId="0" applyNumberFormat="1" applyFont="1" applyFill="1" applyBorder="1" applyAlignment="1">
      <alignment horizontal="right"/>
    </xf>
    <xf numFmtId="172" fontId="187" fillId="11" borderId="0" xfId="0" applyNumberFormat="1" applyFont="1" applyFill="1" applyBorder="1" applyAlignment="1">
      <alignment horizontal="right"/>
    </xf>
    <xf numFmtId="172" fontId="181" fillId="0" borderId="0" xfId="0" applyNumberFormat="1" applyFont="1" applyFill="1" applyBorder="1" applyAlignment="1">
      <alignment horizontal="right"/>
    </xf>
    <xf numFmtId="0" fontId="41" fillId="0" borderId="0" xfId="0" applyFont="1" applyFill="1" applyAlignment="1">
      <alignment horizontal="right"/>
    </xf>
    <xf numFmtId="15" fontId="31" fillId="0" borderId="0" xfId="0" applyNumberFormat="1" applyFont="1" applyFill="1" applyBorder="1" applyAlignment="1">
      <alignment horizontal="center" wrapText="1"/>
    </xf>
    <xf numFmtId="0" fontId="220" fillId="0" borderId="0" xfId="0" quotePrefix="1" applyFont="1" applyFill="1"/>
    <xf numFmtId="0" fontId="221" fillId="0" borderId="0" xfId="0" applyFont="1"/>
    <xf numFmtId="0" fontId="220" fillId="0" borderId="0" xfId="0" applyFont="1" applyFill="1"/>
    <xf numFmtId="0" fontId="185" fillId="0" borderId="0" xfId="0" quotePrefix="1" applyFont="1" applyFill="1" applyAlignment="1">
      <alignment horizontal="left"/>
    </xf>
    <xf numFmtId="0" fontId="211" fillId="106" borderId="0" xfId="0" applyFont="1" applyFill="1" applyAlignment="1">
      <alignment horizontal="right"/>
    </xf>
    <xf numFmtId="0" fontId="39" fillId="0" borderId="59" xfId="0" applyFont="1" applyFill="1" applyBorder="1" applyAlignment="1">
      <alignment horizontal="center"/>
    </xf>
    <xf numFmtId="10" fontId="39" fillId="11" borderId="0" xfId="3" applyNumberFormat="1" applyFont="1" applyFill="1" applyBorder="1" applyAlignment="1">
      <alignment horizontal="right"/>
    </xf>
    <xf numFmtId="10" fontId="185" fillId="0" borderId="0" xfId="3" applyNumberFormat="1" applyFont="1" applyFill="1" applyAlignment="1">
      <alignment horizontal="left"/>
    </xf>
    <xf numFmtId="17" fontId="174" fillId="0" borderId="0" xfId="0" applyNumberFormat="1" applyFont="1" applyFill="1" applyBorder="1" applyAlignment="1">
      <alignment horizontal="left"/>
    </xf>
    <xf numFmtId="0" fontId="34" fillId="0" borderId="62" xfId="0" applyFont="1" applyFill="1" applyBorder="1" applyAlignment="1">
      <alignment horizontal="left"/>
    </xf>
    <xf numFmtId="0" fontId="41" fillId="0" borderId="0" xfId="0" applyFont="1" applyAlignment="1"/>
    <xf numFmtId="0" fontId="39" fillId="0" borderId="0" xfId="0" applyFont="1" applyAlignment="1"/>
    <xf numFmtId="0" fontId="164" fillId="0" borderId="59" xfId="0" applyFont="1" applyFill="1" applyBorder="1" applyAlignment="1">
      <alignment horizontal="left"/>
    </xf>
    <xf numFmtId="0" fontId="39" fillId="0" borderId="0" xfId="4" applyFont="1" applyFill="1" applyBorder="1" applyAlignment="1">
      <alignment horizontal="left"/>
    </xf>
    <xf numFmtId="0" fontId="39" fillId="0" borderId="0" xfId="4" applyFont="1" applyFill="1" applyBorder="1" applyAlignment="1">
      <alignment horizontal="right"/>
    </xf>
    <xf numFmtId="15" fontId="39" fillId="0" borderId="0" xfId="0" applyNumberFormat="1" applyFont="1" applyFill="1"/>
    <xf numFmtId="0" fontId="34" fillId="0" borderId="0" xfId="4" applyFont="1" applyFill="1" applyBorder="1"/>
    <xf numFmtId="169" fontId="39" fillId="0" borderId="0" xfId="0" applyNumberFormat="1" applyFont="1" applyFill="1"/>
    <xf numFmtId="0" fontId="31" fillId="0" borderId="0" xfId="0" applyFont="1" applyFill="1" applyAlignment="1">
      <alignment horizontal="left"/>
    </xf>
    <xf numFmtId="0" fontId="39" fillId="0" borderId="0" xfId="0" applyFont="1" applyFill="1" applyAlignment="1">
      <alignment horizontal="left"/>
    </xf>
    <xf numFmtId="0" fontId="31" fillId="0" borderId="0" xfId="0" applyFont="1" applyFill="1" applyBorder="1" applyAlignment="1">
      <alignment horizontal="left"/>
    </xf>
    <xf numFmtId="0" fontId="34" fillId="0" borderId="0" xfId="4" applyFont="1" applyFill="1" applyBorder="1" applyAlignment="1">
      <alignment horizontal="left"/>
    </xf>
    <xf numFmtId="3" fontId="39" fillId="0" borderId="0" xfId="5848" applyNumberFormat="1" applyFont="1" applyFill="1" applyBorder="1"/>
    <xf numFmtId="172" fontId="41" fillId="0" borderId="0" xfId="0" applyNumberFormat="1" applyFont="1" applyBorder="1"/>
    <xf numFmtId="172" fontId="41" fillId="0" borderId="0" xfId="0" applyNumberFormat="1" applyFont="1" applyFill="1" applyBorder="1"/>
    <xf numFmtId="10" fontId="167" fillId="0" borderId="0" xfId="0" applyNumberFormat="1" applyFont="1" applyFill="1" applyBorder="1" applyAlignment="1">
      <alignment horizontal="center"/>
    </xf>
    <xf numFmtId="0" fontId="164" fillId="0" borderId="59" xfId="0" applyFont="1" applyFill="1" applyBorder="1" applyAlignment="1">
      <alignment horizontal="center"/>
    </xf>
    <xf numFmtId="0" fontId="23" fillId="0" borderId="51" xfId="2" applyFill="1" applyBorder="1" applyAlignment="1" applyProtection="1"/>
    <xf numFmtId="166" fontId="183" fillId="0" borderId="0" xfId="1" applyFont="1" applyFill="1"/>
    <xf numFmtId="168" fontId="39" fillId="11" borderId="0" xfId="0" applyNumberFormat="1" applyFont="1" applyFill="1" applyAlignment="1">
      <alignment horizontal="left"/>
    </xf>
    <xf numFmtId="175" fontId="39" fillId="11" borderId="0" xfId="0" applyNumberFormat="1" applyFont="1" applyFill="1" applyAlignment="1">
      <alignment horizontal="left"/>
    </xf>
    <xf numFmtId="0" fontId="31" fillId="11" borderId="0" xfId="0" applyFont="1" applyFill="1" applyBorder="1" applyAlignment="1">
      <alignment horizontal="left"/>
    </xf>
    <xf numFmtId="0" fontId="33" fillId="11" borderId="0" xfId="0" applyNumberFormat="1" applyFont="1" applyFill="1" applyBorder="1" applyAlignment="1">
      <alignment horizontal="center"/>
    </xf>
    <xf numFmtId="0" fontId="31" fillId="11" borderId="0" xfId="0" applyFont="1" applyFill="1" applyBorder="1" applyAlignment="1">
      <alignment horizontal="center"/>
    </xf>
    <xf numFmtId="0" fontId="34" fillId="11" borderId="0" xfId="4" applyFont="1" applyFill="1" applyBorder="1" applyAlignment="1">
      <alignment horizontal="right"/>
    </xf>
    <xf numFmtId="172" fontId="187" fillId="11" borderId="63" xfId="0" applyNumberFormat="1" applyFont="1" applyFill="1" applyBorder="1" applyAlignment="1">
      <alignment horizontal="right"/>
    </xf>
    <xf numFmtId="173" fontId="39" fillId="11" borderId="0" xfId="0" applyNumberFormat="1" applyFont="1" applyFill="1" applyAlignment="1">
      <alignment horizontal="left"/>
    </xf>
    <xf numFmtId="2" fontId="183" fillId="0" borderId="0" xfId="0" applyNumberFormat="1" applyFont="1"/>
    <xf numFmtId="173" fontId="39" fillId="0" borderId="0" xfId="0" applyNumberFormat="1" applyFont="1" applyFill="1" applyBorder="1" applyAlignment="1">
      <alignment horizontal="right"/>
    </xf>
    <xf numFmtId="172" fontId="186" fillId="0" borderId="0" xfId="0" applyNumberFormat="1" applyFont="1" applyFill="1"/>
    <xf numFmtId="0" fontId="39" fillId="11" borderId="62" xfId="0" applyFont="1" applyFill="1" applyBorder="1" applyAlignment="1">
      <alignment horizontal="left"/>
    </xf>
    <xf numFmtId="172" fontId="39" fillId="11" borderId="0" xfId="0" applyNumberFormat="1" applyFont="1" applyFill="1" applyBorder="1" applyAlignment="1">
      <alignment horizontal="right"/>
    </xf>
    <xf numFmtId="172" fontId="39" fillId="11" borderId="0" xfId="0" applyNumberFormat="1" applyFont="1" applyFill="1" applyBorder="1" applyAlignment="1">
      <alignment horizontal="center"/>
    </xf>
    <xf numFmtId="10" fontId="39" fillId="11" borderId="0" xfId="0" applyNumberFormat="1" applyFont="1" applyFill="1" applyBorder="1" applyAlignment="1">
      <alignment horizontal="right"/>
    </xf>
    <xf numFmtId="10" fontId="39" fillId="11" borderId="0" xfId="3" applyNumberFormat="1" applyFont="1" applyFill="1" applyBorder="1" applyAlignment="1"/>
    <xf numFmtId="2" fontId="39" fillId="11" borderId="0" xfId="0" applyNumberFormat="1" applyFont="1" applyFill="1" applyBorder="1" applyAlignment="1">
      <alignment horizontal="right"/>
    </xf>
    <xf numFmtId="10" fontId="167" fillId="11" borderId="0" xfId="0" applyNumberFormat="1" applyFont="1" applyFill="1" applyBorder="1" applyAlignment="1">
      <alignment horizontal="center"/>
    </xf>
    <xf numFmtId="15" fontId="39" fillId="11" borderId="0" xfId="0" applyNumberFormat="1" applyFont="1" applyFill="1" applyAlignment="1">
      <alignment horizontal="left"/>
    </xf>
    <xf numFmtId="168" fontId="39" fillId="11" borderId="0" xfId="0" applyNumberFormat="1" applyFont="1" applyFill="1" applyAlignment="1">
      <alignment horizontal="center"/>
    </xf>
    <xf numFmtId="175" fontId="31" fillId="11" borderId="0" xfId="0" applyNumberFormat="1" applyFont="1" applyFill="1" applyBorder="1" applyAlignment="1">
      <alignment horizontal="left"/>
    </xf>
    <xf numFmtId="167" fontId="39" fillId="11" borderId="0" xfId="0" applyNumberFormat="1" applyFont="1" applyFill="1" applyAlignment="1">
      <alignment horizontal="center"/>
    </xf>
    <xf numFmtId="180" fontId="31" fillId="11" borderId="0" xfId="3" applyNumberFormat="1" applyFont="1" applyFill="1" applyAlignment="1">
      <alignment horizontal="left"/>
    </xf>
    <xf numFmtId="180" fontId="33" fillId="11" borderId="0" xfId="3" applyNumberFormat="1" applyFont="1" applyFill="1" applyBorder="1" applyAlignment="1">
      <alignment horizontal="left"/>
    </xf>
    <xf numFmtId="0" fontId="39" fillId="0" borderId="0" xfId="5848" applyFont="1" applyAlignment="1">
      <alignment horizontal="left" vertical="top" wrapText="1"/>
    </xf>
    <xf numFmtId="0" fontId="33" fillId="0" borderId="0" xfId="5848" applyFont="1" applyAlignment="1">
      <alignment horizontal="left" vertical="top" wrapText="1"/>
    </xf>
    <xf numFmtId="0" fontId="31" fillId="0" borderId="0" xfId="4" applyFont="1" applyAlignment="1">
      <alignment horizontal="left" vertical="top" wrapText="1"/>
    </xf>
    <xf numFmtId="0" fontId="31" fillId="0" borderId="0" xfId="4" applyFont="1" applyAlignment="1">
      <alignment horizontal="left" vertical="top"/>
    </xf>
    <xf numFmtId="0" fontId="31" fillId="0" borderId="62" xfId="4" applyFont="1" applyBorder="1" applyAlignment="1">
      <alignment horizontal="left" vertical="top" wrapText="1"/>
    </xf>
    <xf numFmtId="0" fontId="175" fillId="11" borderId="0" xfId="4" applyFont="1" applyFill="1" applyAlignment="1">
      <alignment vertical="top" wrapText="1"/>
    </xf>
    <xf numFmtId="0" fontId="41" fillId="11" borderId="70" xfId="4" applyFont="1" applyFill="1" applyBorder="1" applyAlignment="1">
      <alignment vertical="top" wrapText="1"/>
    </xf>
    <xf numFmtId="0" fontId="41" fillId="11" borderId="0" xfId="4" applyFont="1" applyFill="1" applyAlignment="1">
      <alignment vertical="top" wrapText="1"/>
    </xf>
    <xf numFmtId="0" fontId="41" fillId="11" borderId="0" xfId="4" applyFont="1" applyFill="1" applyAlignment="1">
      <alignment horizontal="left" vertical="top" wrapText="1"/>
    </xf>
    <xf numFmtId="0" fontId="39" fillId="11" borderId="0" xfId="0" applyFont="1" applyFill="1" applyAlignment="1">
      <alignment horizontal="left" vertical="top" wrapText="1"/>
    </xf>
    <xf numFmtId="172" fontId="41" fillId="11" borderId="0" xfId="0" applyNumberFormat="1" applyFont="1" applyFill="1" applyBorder="1" applyAlignment="1">
      <alignment horizontal="right"/>
    </xf>
    <xf numFmtId="3" fontId="41" fillId="11" borderId="0" xfId="0" applyNumberFormat="1" applyFont="1" applyFill="1" applyBorder="1" applyAlignment="1"/>
    <xf numFmtId="172" fontId="41" fillId="11" borderId="59" xfId="0" applyNumberFormat="1" applyFont="1" applyFill="1" applyBorder="1" applyAlignment="1">
      <alignment horizontal="right"/>
    </xf>
    <xf numFmtId="3" fontId="41" fillId="11" borderId="59" xfId="0" applyNumberFormat="1" applyFont="1" applyFill="1" applyBorder="1" applyAlignment="1"/>
    <xf numFmtId="0" fontId="31" fillId="0" borderId="61" xfId="4" applyFont="1" applyBorder="1" applyAlignment="1">
      <alignment horizontal="center" vertical="top" wrapText="1"/>
    </xf>
    <xf numFmtId="0" fontId="33" fillId="11" borderId="60" xfId="5848" applyFont="1" applyFill="1" applyBorder="1" applyAlignment="1">
      <alignment horizontal="center" vertical="top" wrapText="1"/>
    </xf>
    <xf numFmtId="0" fontId="31" fillId="11" borderId="72" xfId="4" applyFont="1" applyFill="1" applyBorder="1" applyAlignment="1">
      <alignment horizontal="center" vertical="top" wrapText="1"/>
    </xf>
    <xf numFmtId="0" fontId="223" fillId="0" borderId="61" xfId="5848" applyFont="1" applyBorder="1" applyAlignment="1">
      <alignment horizontal="left" vertical="top"/>
    </xf>
    <xf numFmtId="0" fontId="33" fillId="0" borderId="0" xfId="5848" applyFont="1" applyAlignment="1">
      <alignment vertical="top" wrapText="1"/>
    </xf>
    <xf numFmtId="0" fontId="31" fillId="0" borderId="61" xfId="4" applyFont="1" applyBorder="1" applyAlignment="1">
      <alignment vertical="top"/>
    </xf>
    <xf numFmtId="0" fontId="31" fillId="0" borderId="60" xfId="4" applyFont="1" applyBorder="1" applyAlignment="1">
      <alignment vertical="top"/>
    </xf>
    <xf numFmtId="0" fontId="31" fillId="0" borderId="64" xfId="4" applyFont="1" applyBorder="1" applyAlignment="1">
      <alignment horizontal="left" vertical="top"/>
    </xf>
    <xf numFmtId="0" fontId="31" fillId="0" borderId="73" xfId="4" applyFont="1" applyBorder="1" applyAlignment="1">
      <alignment horizontal="center" vertical="top"/>
    </xf>
    <xf numFmtId="0" fontId="31" fillId="11" borderId="62" xfId="4" applyFont="1" applyFill="1" applyBorder="1"/>
    <xf numFmtId="0" fontId="31" fillId="11" borderId="0" xfId="4" applyFont="1" applyFill="1" applyAlignment="1">
      <alignment vertical="top" wrapText="1"/>
    </xf>
    <xf numFmtId="166" fontId="31" fillId="0" borderId="0" xfId="1" applyFont="1" applyFill="1" applyBorder="1" applyAlignment="1">
      <alignment horizontal="center"/>
    </xf>
    <xf numFmtId="214" fontId="31" fillId="0" borderId="0" xfId="9" applyNumberFormat="1" applyFont="1" applyFill="1" applyAlignment="1">
      <alignment horizontal="center"/>
    </xf>
    <xf numFmtId="0" fontId="31" fillId="0" borderId="0" xfId="9" applyNumberFormat="1" applyFont="1" applyFill="1" applyAlignment="1">
      <alignment horizontal="center"/>
    </xf>
    <xf numFmtId="10" fontId="31" fillId="0" borderId="0" xfId="3" applyNumberFormat="1" applyFont="1" applyFill="1" applyBorder="1" applyAlignment="1">
      <alignment horizontal="center"/>
    </xf>
    <xf numFmtId="172" fontId="31" fillId="0" borderId="0" xfId="0" applyNumberFormat="1" applyFont="1" applyFill="1" applyBorder="1" applyAlignment="1">
      <alignment horizontal="center"/>
    </xf>
    <xf numFmtId="173" fontId="31" fillId="114" borderId="0" xfId="0" applyNumberFormat="1" applyFont="1" applyFill="1" applyAlignment="1">
      <alignment horizontal="center"/>
    </xf>
    <xf numFmtId="172" fontId="187" fillId="11" borderId="0" xfId="1" applyNumberFormat="1" applyFont="1" applyFill="1" applyBorder="1" applyAlignment="1">
      <alignment horizontal="center"/>
    </xf>
    <xf numFmtId="172" fontId="187" fillId="11" borderId="0" xfId="0" applyNumberFormat="1" applyFont="1" applyFill="1" applyBorder="1" applyAlignment="1">
      <alignment horizontal="center"/>
    </xf>
    <xf numFmtId="0" fontId="41" fillId="11" borderId="0" xfId="0" applyFont="1" applyFill="1" applyBorder="1" applyAlignment="1">
      <alignment horizontal="center"/>
    </xf>
    <xf numFmtId="172" fontId="181" fillId="0" borderId="62" xfId="0" applyNumberFormat="1" applyFont="1" applyFill="1" applyBorder="1" applyAlignment="1"/>
    <xf numFmtId="0" fontId="32" fillId="11" borderId="62" xfId="0" applyFont="1" applyFill="1" applyBorder="1" applyAlignment="1">
      <alignment horizontal="left"/>
    </xf>
    <xf numFmtId="172" fontId="31" fillId="11" borderId="0" xfId="9" applyNumberFormat="1" applyFont="1" applyFill="1" applyAlignment="1">
      <alignment horizontal="center"/>
    </xf>
    <xf numFmtId="172" fontId="187" fillId="11" borderId="0" xfId="1" applyNumberFormat="1" applyFont="1" applyFill="1" applyBorder="1" applyAlignment="1">
      <alignment horizontal="right"/>
    </xf>
    <xf numFmtId="172" fontId="187" fillId="11" borderId="63" xfId="1" applyNumberFormat="1" applyFont="1" applyFill="1" applyBorder="1" applyAlignment="1">
      <alignment horizontal="center"/>
    </xf>
    <xf numFmtId="172" fontId="187" fillId="11" borderId="63" xfId="1" applyNumberFormat="1" applyFont="1" applyFill="1" applyBorder="1" applyAlignment="1">
      <alignment horizontal="right"/>
    </xf>
    <xf numFmtId="168" fontId="187" fillId="11" borderId="0" xfId="0" applyNumberFormat="1" applyFont="1" applyFill="1"/>
    <xf numFmtId="168" fontId="187" fillId="11" borderId="63" xfId="1" applyNumberFormat="1" applyFont="1" applyFill="1" applyBorder="1" applyAlignment="1">
      <alignment horizontal="right"/>
    </xf>
    <xf numFmtId="172" fontId="181" fillId="11" borderId="0" xfId="0" applyNumberFormat="1" applyFont="1" applyFill="1" applyBorder="1" applyAlignment="1"/>
    <xf numFmtId="10" fontId="31" fillId="0" borderId="0" xfId="0" applyNumberFormat="1" applyFont="1" applyFill="1" applyBorder="1" applyAlignment="1">
      <alignment horizontal="center"/>
    </xf>
    <xf numFmtId="0" fontId="228" fillId="0" borderId="0" xfId="5848" applyFont="1" applyAlignment="1">
      <alignment horizontal="center" vertical="top" wrapText="1"/>
    </xf>
    <xf numFmtId="0" fontId="167" fillId="0" borderId="0" xfId="0" applyFont="1" applyFill="1" applyBorder="1" applyAlignment="1">
      <alignment horizontal="center" wrapText="1"/>
    </xf>
    <xf numFmtId="0" fontId="167" fillId="0" borderId="59" xfId="0" applyFont="1" applyFill="1" applyBorder="1" applyAlignment="1">
      <alignment horizontal="center" wrapText="1"/>
    </xf>
    <xf numFmtId="0" fontId="167" fillId="11" borderId="0" xfId="0" applyFont="1" applyFill="1" applyAlignment="1">
      <alignment horizontal="left" vertical="top" wrapText="1"/>
    </xf>
    <xf numFmtId="0" fontId="39" fillId="11" borderId="0" xfId="0" applyFont="1" applyFill="1" applyAlignment="1">
      <alignment horizontal="left" vertical="top" wrapText="1"/>
    </xf>
    <xf numFmtId="0" fontId="167" fillId="0" borderId="59" xfId="0" applyFont="1" applyFill="1" applyBorder="1" applyAlignment="1">
      <alignment horizontal="center"/>
    </xf>
    <xf numFmtId="0" fontId="170" fillId="102" borderId="0" xfId="0" applyFont="1" applyFill="1" applyBorder="1" applyAlignment="1">
      <alignment horizontal="center" vertical="center"/>
    </xf>
    <xf numFmtId="17" fontId="169" fillId="103" borderId="0" xfId="0" quotePrefix="1" applyNumberFormat="1" applyFont="1" applyFill="1" applyBorder="1" applyAlignment="1">
      <alignment horizontal="center" vertical="center"/>
    </xf>
    <xf numFmtId="17" fontId="169" fillId="103" borderId="0" xfId="0" applyNumberFormat="1" applyFont="1" applyFill="1" applyBorder="1" applyAlignment="1">
      <alignment horizontal="center" vertical="center"/>
    </xf>
    <xf numFmtId="0" fontId="39" fillId="0" borderId="59" xfId="0" applyFont="1" applyFill="1" applyBorder="1" applyAlignment="1">
      <alignment horizontal="center"/>
    </xf>
    <xf numFmtId="17" fontId="170" fillId="102" borderId="0" xfId="0" applyNumberFormat="1" applyFont="1" applyFill="1" applyBorder="1" applyAlignment="1">
      <alignment horizontal="center" vertical="center"/>
    </xf>
    <xf numFmtId="0" fontId="169" fillId="103" borderId="0" xfId="0" applyFont="1" applyFill="1" applyBorder="1" applyAlignment="1">
      <alignment horizontal="center" vertical="center"/>
    </xf>
    <xf numFmtId="0" fontId="189" fillId="11" borderId="0" xfId="0" applyFont="1" applyFill="1" applyAlignment="1">
      <alignment horizontal="left" vertical="top" wrapText="1"/>
    </xf>
    <xf numFmtId="0" fontId="39" fillId="11" borderId="0" xfId="0" applyFont="1" applyFill="1" applyAlignment="1">
      <alignment horizontal="left" wrapText="1"/>
    </xf>
    <xf numFmtId="178" fontId="167" fillId="0" borderId="0" xfId="0" applyNumberFormat="1" applyFont="1" applyFill="1" applyBorder="1" applyAlignment="1">
      <alignment horizontal="center" wrapText="1"/>
    </xf>
    <xf numFmtId="178" fontId="167" fillId="0" borderId="59" xfId="0" applyNumberFormat="1" applyFont="1" applyFill="1" applyBorder="1" applyAlignment="1">
      <alignment horizontal="center" wrapText="1"/>
    </xf>
    <xf numFmtId="0" fontId="39" fillId="11" borderId="0" xfId="0" applyFont="1" applyFill="1" applyBorder="1" applyAlignment="1">
      <alignment horizontal="center" wrapText="1"/>
    </xf>
    <xf numFmtId="0" fontId="39" fillId="11" borderId="59" xfId="0" applyFont="1" applyFill="1" applyBorder="1" applyAlignment="1">
      <alignment horizontal="center" wrapText="1"/>
    </xf>
    <xf numFmtId="0" fontId="164" fillId="0" borderId="0" xfId="5848" applyFont="1" applyFill="1" applyBorder="1" applyAlignment="1">
      <alignment horizontal="left"/>
    </xf>
    <xf numFmtId="0" fontId="39" fillId="0" borderId="54" xfId="0" applyFont="1" applyFill="1" applyBorder="1" applyAlignment="1">
      <alignment vertical="top" wrapText="1"/>
    </xf>
    <xf numFmtId="0" fontId="0" fillId="0" borderId="0" xfId="0" applyAlignment="1">
      <alignment vertical="top" wrapText="1"/>
    </xf>
    <xf numFmtId="0" fontId="0" fillId="0" borderId="55" xfId="0" applyBorder="1" applyAlignment="1">
      <alignment vertical="top" wrapText="1"/>
    </xf>
    <xf numFmtId="0" fontId="0" fillId="0" borderId="54" xfId="0" applyBorder="1" applyAlignment="1">
      <alignment vertical="top" wrapText="1"/>
    </xf>
    <xf numFmtId="168" fontId="39" fillId="11" borderId="61" xfId="0" applyNumberFormat="1" applyFont="1" applyFill="1" applyBorder="1" applyAlignment="1">
      <alignment horizontal="center" vertical="center"/>
    </xf>
    <xf numFmtId="0" fontId="21" fillId="11" borderId="0" xfId="0" applyFont="1" applyFill="1" applyAlignment="1">
      <alignment horizontal="center" vertical="center"/>
    </xf>
    <xf numFmtId="0" fontId="164" fillId="11" borderId="59" xfId="0" applyFont="1" applyFill="1" applyBorder="1" applyAlignment="1">
      <alignment horizontal="left" wrapText="1"/>
    </xf>
    <xf numFmtId="0" fontId="191" fillId="0" borderId="0" xfId="0" applyFont="1" applyFill="1" applyAlignment="1">
      <alignment horizontal="center" wrapText="1"/>
    </xf>
    <xf numFmtId="0" fontId="41" fillId="11" borderId="0" xfId="0" applyFont="1" applyFill="1" applyAlignment="1">
      <alignment horizontal="left" vertical="top" wrapText="1"/>
    </xf>
    <xf numFmtId="17" fontId="170" fillId="102" borderId="0" xfId="5848" applyNumberFormat="1" applyFont="1" applyFill="1" applyAlignment="1">
      <alignment horizontal="center" vertical="center"/>
    </xf>
    <xf numFmtId="0" fontId="170" fillId="102" borderId="0" xfId="5848" applyFont="1" applyFill="1" applyAlignment="1">
      <alignment horizontal="center" vertical="center"/>
    </xf>
    <xf numFmtId="0" fontId="169" fillId="12" borderId="0" xfId="5848" applyFont="1" applyFill="1" applyAlignment="1">
      <alignment horizontal="center" vertical="center"/>
    </xf>
    <xf numFmtId="0" fontId="31" fillId="11" borderId="59" xfId="4" applyFont="1" applyFill="1" applyBorder="1" applyAlignment="1">
      <alignment horizontal="left"/>
    </xf>
    <xf numFmtId="0" fontId="39" fillId="0" borderId="61" xfId="5848" applyFont="1" applyBorder="1" applyAlignment="1">
      <alignment horizontal="left" vertical="top" wrapText="1"/>
    </xf>
    <xf numFmtId="0" fontId="39" fillId="0" borderId="60" xfId="5848" applyFont="1" applyBorder="1" applyAlignment="1">
      <alignment horizontal="left" vertical="top" wrapText="1"/>
    </xf>
    <xf numFmtId="0" fontId="31" fillId="11" borderId="61" xfId="4" applyFont="1" applyFill="1" applyBorder="1" applyAlignment="1">
      <alignment horizontal="left" vertical="top" wrapText="1"/>
    </xf>
    <xf numFmtId="0" fontId="33" fillId="0" borderId="0" xfId="5848" applyFont="1" applyAlignment="1">
      <alignment horizontal="left" vertical="top" wrapText="1"/>
    </xf>
    <xf numFmtId="0" fontId="39" fillId="0" borderId="0" xfId="5848" applyFont="1" applyAlignment="1">
      <alignment horizontal="left" vertical="top" wrapText="1"/>
    </xf>
    <xf numFmtId="0" fontId="39" fillId="0" borderId="59" xfId="5848" applyFont="1" applyBorder="1" applyAlignment="1">
      <alignment horizontal="left" vertical="top" wrapText="1"/>
    </xf>
    <xf numFmtId="0" fontId="39" fillId="0" borderId="62" xfId="5848" applyFont="1" applyBorder="1" applyAlignment="1">
      <alignment horizontal="left" vertical="top" wrapText="1"/>
    </xf>
    <xf numFmtId="0" fontId="33" fillId="0" borderId="59" xfId="5848" applyFont="1" applyBorder="1" applyAlignment="1">
      <alignment horizontal="left" vertical="top" wrapText="1"/>
    </xf>
    <xf numFmtId="0" fontId="31" fillId="0" borderId="0" xfId="4" applyFont="1" applyAlignment="1">
      <alignment horizontal="left" vertical="top" wrapText="1"/>
    </xf>
    <xf numFmtId="0" fontId="31" fillId="0" borderId="72" xfId="4" applyFont="1" applyBorder="1" applyAlignment="1">
      <alignment horizontal="center" vertical="center"/>
    </xf>
    <xf numFmtId="0" fontId="31" fillId="0" borderId="73" xfId="4" applyFont="1" applyBorder="1" applyAlignment="1">
      <alignment horizontal="center" vertical="center"/>
    </xf>
    <xf numFmtId="0" fontId="31" fillId="11" borderId="71" xfId="4" applyFont="1" applyFill="1" applyBorder="1" applyAlignment="1">
      <alignment horizontal="left" vertical="top" wrapText="1"/>
    </xf>
    <xf numFmtId="0" fontId="31" fillId="11" borderId="70" xfId="4" applyFont="1" applyFill="1" applyBorder="1" applyAlignment="1">
      <alignment horizontal="left" vertical="top" wrapText="1"/>
    </xf>
    <xf numFmtId="0" fontId="31" fillId="11" borderId="0" xfId="4" applyFont="1" applyFill="1" applyAlignment="1">
      <alignment horizontal="left" vertical="top" wrapText="1"/>
    </xf>
    <xf numFmtId="0" fontId="31" fillId="0" borderId="0" xfId="4" applyFont="1" applyAlignment="1">
      <alignment horizontal="left" vertical="top"/>
    </xf>
    <xf numFmtId="0" fontId="31" fillId="0" borderId="70" xfId="4" applyFont="1" applyFill="1" applyBorder="1" applyAlignment="1">
      <alignment horizontal="left" vertical="top" wrapText="1"/>
    </xf>
    <xf numFmtId="0" fontId="21" fillId="0" borderId="0" xfId="5848" applyFill="1" applyAlignment="1">
      <alignment wrapText="1"/>
    </xf>
    <xf numFmtId="0" fontId="21" fillId="0" borderId="62" xfId="5848" applyFill="1" applyBorder="1" applyAlignment="1">
      <alignment wrapText="1"/>
    </xf>
    <xf numFmtId="0" fontId="31" fillId="11" borderId="60" xfId="4" applyFont="1" applyFill="1" applyBorder="1" applyAlignment="1">
      <alignment horizontal="left" vertical="top" wrapText="1"/>
    </xf>
    <xf numFmtId="0" fontId="31" fillId="11" borderId="62" xfId="4" applyFont="1" applyFill="1" applyBorder="1" applyAlignment="1">
      <alignment horizontal="left" vertical="top" wrapText="1"/>
    </xf>
    <xf numFmtId="0" fontId="31" fillId="0" borderId="71" xfId="4" applyFont="1" applyBorder="1" applyAlignment="1">
      <alignment horizontal="left" vertical="top"/>
    </xf>
    <xf numFmtId="0" fontId="31" fillId="0" borderId="61" xfId="4" applyFont="1" applyBorder="1" applyAlignment="1">
      <alignment horizontal="left" vertical="top"/>
    </xf>
    <xf numFmtId="0" fontId="31" fillId="0" borderId="70" xfId="4" applyFont="1" applyBorder="1" applyAlignment="1">
      <alignment horizontal="left" vertical="top" wrapText="1"/>
    </xf>
    <xf numFmtId="0" fontId="31" fillId="0" borderId="62" xfId="4" applyFont="1" applyBorder="1" applyAlignment="1">
      <alignment horizontal="left" vertical="top" wrapText="1"/>
    </xf>
    <xf numFmtId="0" fontId="31" fillId="0" borderId="71" xfId="4" applyFont="1" applyBorder="1" applyAlignment="1">
      <alignment horizontal="left" vertical="top" wrapText="1"/>
    </xf>
    <xf numFmtId="0" fontId="31" fillId="0" borderId="61" xfId="4" applyFont="1" applyBorder="1" applyAlignment="1">
      <alignment horizontal="left" vertical="top" wrapText="1"/>
    </xf>
    <xf numFmtId="0" fontId="31" fillId="0" borderId="60" xfId="4" applyFont="1" applyBorder="1" applyAlignment="1">
      <alignment horizontal="left" vertical="top" wrapText="1"/>
    </xf>
    <xf numFmtId="0" fontId="31" fillId="0" borderId="74" xfId="4" applyFont="1" applyBorder="1" applyAlignment="1">
      <alignment horizontal="center" vertical="center"/>
    </xf>
    <xf numFmtId="0" fontId="31" fillId="11" borderId="65" xfId="4" applyFont="1" applyFill="1" applyBorder="1" applyAlignment="1">
      <alignment horizontal="left" vertical="top" wrapText="1"/>
    </xf>
    <xf numFmtId="0" fontId="31" fillId="11" borderId="59" xfId="4" applyFont="1" applyFill="1" applyBorder="1" applyAlignment="1">
      <alignment horizontal="left" vertical="top" wrapText="1"/>
    </xf>
    <xf numFmtId="17" fontId="170" fillId="13" borderId="0" xfId="4" applyNumberFormat="1" applyFont="1" applyFill="1" applyAlignment="1">
      <alignment horizontal="center"/>
    </xf>
    <xf numFmtId="0" fontId="39" fillId="11" borderId="71" xfId="4" applyFont="1" applyFill="1" applyBorder="1" applyAlignment="1">
      <alignment horizontal="left" vertical="top" wrapText="1"/>
    </xf>
    <xf numFmtId="0" fontId="39" fillId="11" borderId="61" xfId="4" applyFont="1" applyFill="1" applyBorder="1" applyAlignment="1">
      <alignment horizontal="left" vertical="top" wrapText="1"/>
    </xf>
    <xf numFmtId="0" fontId="39" fillId="11" borderId="70" xfId="4" applyFont="1" applyFill="1" applyBorder="1" applyAlignment="1">
      <alignment horizontal="left" vertical="top" wrapText="1"/>
    </xf>
    <xf numFmtId="0" fontId="39" fillId="11" borderId="0" xfId="4" applyFont="1" applyFill="1" applyAlignment="1">
      <alignment horizontal="left" vertical="top" wrapText="1"/>
    </xf>
    <xf numFmtId="0" fontId="41" fillId="11" borderId="70" xfId="4" applyFont="1" applyFill="1" applyBorder="1" applyAlignment="1">
      <alignment horizontal="left" vertical="top" wrapText="1"/>
    </xf>
    <xf numFmtId="0" fontId="41" fillId="11" borderId="0" xfId="4" applyFont="1" applyFill="1" applyAlignment="1">
      <alignment horizontal="left" vertical="top" wrapText="1"/>
    </xf>
    <xf numFmtId="0" fontId="31" fillId="11" borderId="0" xfId="4" applyFont="1" applyFill="1" applyAlignment="1">
      <alignment vertical="top" wrapText="1"/>
    </xf>
    <xf numFmtId="0" fontId="31" fillId="11" borderId="62" xfId="4" applyFont="1" applyFill="1" applyBorder="1" applyAlignment="1">
      <alignment vertical="top" wrapText="1"/>
    </xf>
    <xf numFmtId="0" fontId="175" fillId="11" borderId="0" xfId="4" applyFont="1" applyFill="1" applyAlignment="1">
      <alignment vertical="top" wrapText="1"/>
    </xf>
    <xf numFmtId="0" fontId="41" fillId="11" borderId="70" xfId="4" applyFont="1" applyFill="1" applyBorder="1" applyAlignment="1">
      <alignment vertical="top" wrapText="1"/>
    </xf>
    <xf numFmtId="0" fontId="41" fillId="11" borderId="0" xfId="4" applyFont="1" applyFill="1" applyAlignment="1">
      <alignment vertical="top" wrapText="1"/>
    </xf>
    <xf numFmtId="0" fontId="24" fillId="0" borderId="70" xfId="4" applyFont="1" applyBorder="1" applyAlignment="1">
      <alignment horizontal="left" vertical="top" wrapText="1"/>
    </xf>
    <xf numFmtId="0" fontId="24" fillId="0" borderId="0" xfId="4" applyFont="1" applyAlignment="1">
      <alignment horizontal="left" vertical="top" wrapText="1"/>
    </xf>
    <xf numFmtId="0" fontId="170" fillId="13" borderId="0" xfId="4" applyFont="1" applyFill="1" applyAlignment="1">
      <alignment horizontal="center"/>
    </xf>
    <xf numFmtId="0" fontId="41" fillId="0" borderId="70" xfId="4" applyFont="1" applyBorder="1" applyAlignment="1">
      <alignment vertical="top" wrapText="1"/>
    </xf>
    <xf numFmtId="0" fontId="41" fillId="0" borderId="0" xfId="4" applyFont="1" applyAlignment="1">
      <alignment vertical="top" wrapText="1"/>
    </xf>
    <xf numFmtId="0" fontId="175" fillId="0" borderId="0" xfId="4" applyFont="1" applyAlignment="1">
      <alignment vertical="top" wrapText="1"/>
    </xf>
    <xf numFmtId="0" fontId="210" fillId="106" borderId="0" xfId="0" applyFont="1" applyFill="1" applyAlignment="1">
      <alignment horizontal="left" wrapText="1"/>
    </xf>
  </cellXfs>
  <cellStyles count="58533">
    <cellStyle name=" 1" xfId="62" xr:uid="{00000000-0005-0000-0000-000000000000}"/>
    <cellStyle name="_x000d__x000a_JournalTemplate=C:\COMFO\CTALK\JOURSTD.TPL_x000d__x000a_LbStateAddress=3 3 0 251 1 89 2 311_x000d__x000a_LbStateJou" xfId="63" xr:uid="{00000000-0005-0000-0000-000001000000}"/>
    <cellStyle name="#,##0..." xfId="64" xr:uid="{00000000-0005-0000-0000-000002000000}"/>
    <cellStyle name="(comma)" xfId="65" xr:uid="{00000000-0005-0000-0000-000003000000}"/>
    <cellStyle name="_~1633509" xfId="66" xr:uid="{00000000-0005-0000-0000-000004000000}"/>
    <cellStyle name="_~2939850" xfId="67" xr:uid="{00000000-0005-0000-0000-000005000000}"/>
    <cellStyle name="_~5765879" xfId="68" xr:uid="{00000000-0005-0000-0000-000006000000}"/>
    <cellStyle name="_~5855030" xfId="69" xr:uid="{00000000-0005-0000-0000-000007000000}"/>
    <cellStyle name="_11 - MTHLY Investments Nov08" xfId="70" xr:uid="{00000000-0005-0000-0000-000008000000}"/>
    <cellStyle name="_1117 Dec 2013_HBOS Balances Download IAS" xfId="71" xr:uid="{00000000-0005-0000-0000-000009000000}"/>
    <cellStyle name="_2.4 GALM monthly return for GALCO" xfId="72" xr:uid="{00000000-0005-0000-0000-00000A000000}"/>
    <cellStyle name="_2.4 GALM monthly return for GALCO_Balance Sheet" xfId="73" xr:uid="{00000000-0005-0000-0000-00000B000000}"/>
    <cellStyle name="_2005 12 14 HBOSA 2006-2010 Plan Template IID" xfId="74" xr:uid="{00000000-0005-0000-0000-00000C000000}"/>
    <cellStyle name="_2006_forecast(Jan06)" xfId="75" xr:uid="{00000000-0005-0000-0000-00000D000000}"/>
    <cellStyle name="_2008 BSC - Nov 08" xfId="76" xr:uid="{00000000-0005-0000-0000-00000E000000}"/>
    <cellStyle name="_2009 March MASTERFILE (AB amended)" xfId="77" xr:uid="{00000000-0005-0000-0000-00000F000000}"/>
    <cellStyle name="_2009 May MASTERFILE (using WD5 numbers)" xfId="78" xr:uid="{00000000-0005-0000-0000-000010000000}"/>
    <cellStyle name="_2009 Week 37 Aggregated Sales Report formulav1 0" xfId="79" xr:uid="{00000000-0005-0000-0000-000011000000}"/>
    <cellStyle name="_5.4 LV - CMHL TOTAL" xfId="80" xr:uid="{00000000-0005-0000-0000-000012000000}"/>
    <cellStyle name="_5.5" xfId="81" xr:uid="{00000000-0005-0000-0000-000013000000}"/>
    <cellStyle name="_April" xfId="82" xr:uid="{00000000-0005-0000-0000-000014000000}"/>
    <cellStyle name="_Base P10F Pack NIm from SB" xfId="83" xr:uid="{00000000-0005-0000-0000-000015000000}"/>
    <cellStyle name="_Base P12F Pack DTP3" xfId="84" xr:uid="{00000000-0005-0000-0000-000016000000}"/>
    <cellStyle name="_BLT MI Pack - Mar" xfId="85" xr:uid="{00000000-0005-0000-0000-000017000000}"/>
    <cellStyle name="_Book1" xfId="86" xr:uid="{00000000-0005-0000-0000-000018000000}"/>
    <cellStyle name="_Book1_Balance Sheet" xfId="87" xr:uid="{00000000-0005-0000-0000-000019000000}"/>
    <cellStyle name="_Book14" xfId="88" xr:uid="{00000000-0005-0000-0000-00001A000000}"/>
    <cellStyle name="_Book2 (2)" xfId="89" xr:uid="{00000000-0005-0000-0000-00001B000000}"/>
    <cellStyle name="_BOSI template" xfId="90" xr:uid="{00000000-0005-0000-0000-00001C000000}"/>
    <cellStyle name="_BU-Corporate-2005-07" xfId="91" xr:uid="{00000000-0005-0000-0000-00001D000000}"/>
    <cellStyle name="_BU-MgmtAccts-2005-04" xfId="92" xr:uid="{00000000-0005-0000-0000-00001E000000}"/>
    <cellStyle name="_BW_CFAL_Oct2005" xfId="93" xr:uid="{00000000-0005-0000-0000-00001F000000}"/>
    <cellStyle name="_BW_CFAL_Oct2005_Balance Sheet" xfId="94" xr:uid="{00000000-0005-0000-0000-000020000000}"/>
    <cellStyle name="_Capital Charge Schedule" xfId="95" xr:uid="{00000000-0005-0000-0000-000021000000}"/>
    <cellStyle name="_CM-HL BSC v1.1 (15.04.09)" xfId="96" xr:uid="{00000000-0005-0000-0000-000022000000}"/>
    <cellStyle name="_CM-HL Mar 09 flash pack v1.4 (14.04.09)" xfId="97" xr:uid="{00000000-0005-0000-0000-000023000000}"/>
    <cellStyle name="_CM-HL Mar 09 flash reporting pack v1.5 (15.04.09)" xfId="98" xr:uid="{00000000-0005-0000-0000-000024000000}"/>
    <cellStyle name="_Comshare MPS June 08" xfId="99" xr:uid="{00000000-0005-0000-0000-000025000000}"/>
    <cellStyle name="_Comshare MPS March 09" xfId="100" xr:uid="{00000000-0005-0000-0000-000026000000}"/>
    <cellStyle name="_Comshare MPS March 09 Final" xfId="101" xr:uid="{00000000-0005-0000-0000-000027000000}"/>
    <cellStyle name="_Copy of Blank Summary Pack Dec 08 - trial" xfId="102" xr:uid="{00000000-0005-0000-0000-000028000000}"/>
    <cellStyle name="_Copy of BU-MgmtAccts-2005-04" xfId="103" xr:uid="{00000000-0005-0000-0000-000029000000}"/>
    <cellStyle name="_Copy of Flash CMHL (09.06.09) - updated pre acq" xfId="104" xr:uid="{00000000-0005-0000-0000-00002A000000}"/>
    <cellStyle name="_Customer Contract FS Report February v2" xfId="105" xr:uid="{00000000-0005-0000-0000-00002B000000}"/>
    <cellStyle name="_December Essbase Retrieval" xfId="106" xr:uid="{00000000-0005-0000-0000-00002C000000}"/>
    <cellStyle name="_Development Spend Summary FS Jul08 issued" xfId="107" xr:uid="{00000000-0005-0000-0000-00002D000000}"/>
    <cellStyle name="_Development Spend Summary GI Aug08 distributed" xfId="108" xr:uid="{00000000-0005-0000-0000-00002E000000}"/>
    <cellStyle name="_Devt Costs 12Aug (2)" xfId="109" xr:uid="{00000000-0005-0000-0000-00002F000000}"/>
    <cellStyle name="_Diff Q1F vs Q3F 2007" xfId="110" xr:uid="{00000000-0005-0000-0000-000030000000}"/>
    <cellStyle name="_Distributed v2" xfId="111" xr:uid="{00000000-0005-0000-0000-000031000000}"/>
    <cellStyle name="_EFS CMHVS 2007 Q3F &amp; 2008-2012 Plan Template v Current" xfId="112" xr:uid="{00000000-0005-0000-0000-000032000000}"/>
    <cellStyle name="_EFS Recharge - November 28.11.08 All" xfId="113" xr:uid="{00000000-0005-0000-0000-000033000000}"/>
    <cellStyle name="_EFS Recharge July 09" xfId="114" xr:uid="{00000000-0005-0000-0000-000034000000}"/>
    <cellStyle name="_ENA Recharge Jan09 EFS325 Oslo" xfId="115" xr:uid="{00000000-0005-0000-0000-000035000000}"/>
    <cellStyle name="_Existing Business MPS report Apr no links" xfId="116" xr:uid="{00000000-0005-0000-0000-000036000000}"/>
    <cellStyle name="_Existing Business MPS report Apr no links (2)" xfId="117" xr:uid="{00000000-0005-0000-0000-000037000000}"/>
    <cellStyle name="_Existing Business MPS report Aug no links" xfId="118" xr:uid="{00000000-0005-0000-0000-000038000000}"/>
    <cellStyle name="_Existing Business MPS report Dec No Links" xfId="119" xr:uid="{00000000-0005-0000-0000-000039000000}"/>
    <cellStyle name="_Existing Business MPS report Feb issued (2)" xfId="120" xr:uid="{00000000-0005-0000-0000-00003A000000}"/>
    <cellStyle name="_Existing Business MPS report Jan no  links" xfId="121" xr:uid="{00000000-0005-0000-0000-00003B000000}"/>
    <cellStyle name="_Existing Business MPS report Jan No Links (2)" xfId="122" xr:uid="{00000000-0005-0000-0000-00003C000000}"/>
    <cellStyle name="_Existing Business MPS report July no links (2)" xfId="123" xr:uid="{00000000-0005-0000-0000-00003D000000}"/>
    <cellStyle name="_Existing Business MPS report June" xfId="124" xr:uid="{00000000-0005-0000-0000-00003E000000}"/>
    <cellStyle name="_Existing Business MPS report Mar 09 NO LINKS" xfId="125" xr:uid="{00000000-0005-0000-0000-00003F000000}"/>
    <cellStyle name="_Existing Business MPS report May no links" xfId="126" xr:uid="{00000000-0005-0000-0000-000040000000}"/>
    <cellStyle name="_Existing Business MPS report Nov - No Links V3" xfId="127" xr:uid="{00000000-0005-0000-0000-000041000000}"/>
    <cellStyle name="_Existing Business MPS report Oct no links" xfId="128" xr:uid="{00000000-0005-0000-0000-000042000000}"/>
    <cellStyle name="_Final Flash" xfId="129" xr:uid="{00000000-0005-0000-0000-000043000000}"/>
    <cellStyle name="_Flash CMHL (09.06.09)" xfId="130" xr:uid="{00000000-0005-0000-0000-000044000000}"/>
    <cellStyle name="_Flash for Internal purposes Sep 08" xfId="131" xr:uid="{00000000-0005-0000-0000-000045000000}"/>
    <cellStyle name="_FX TEMPLATE OCT 2005" xfId="132" xr:uid="{00000000-0005-0000-0000-000046000000}"/>
    <cellStyle name="_FX TEMPLATE OCT 2005_Balance Sheet" xfId="133" xr:uid="{00000000-0005-0000-0000-000047000000}"/>
    <cellStyle name="_GALCO excerpt" xfId="134" xr:uid="{00000000-0005-0000-0000-000048000000}"/>
    <cellStyle name="_GALCO excerpt_Balance Sheet" xfId="135" xr:uid="{00000000-0005-0000-0000-000049000000}"/>
    <cellStyle name="_GALCO KRi update Dec 05" xfId="136" xr:uid="{00000000-0005-0000-0000-00004A000000}"/>
    <cellStyle name="_GALCO KRi update Dec 05_Balance Sheet" xfId="137" xr:uid="{00000000-0005-0000-0000-00004B000000}"/>
    <cellStyle name="_GALCO submission" xfId="138" xr:uid="{00000000-0005-0000-0000-00004C000000}"/>
    <cellStyle name="_GALCO submission_Balance Sheet" xfId="139" xr:uid="{00000000-0005-0000-0000-00004D000000}"/>
    <cellStyle name="_GALCOSubmission3" xfId="140" xr:uid="{00000000-0005-0000-0000-00004E000000}"/>
    <cellStyle name="_GALCOSubmission3_Balance Sheet" xfId="141" xr:uid="{00000000-0005-0000-0000-00004F000000}"/>
    <cellStyle name="_GALM monthly return1 - post mw changes" xfId="142" xr:uid="{00000000-0005-0000-0000-000050000000}"/>
    <cellStyle name="_GALM monthly return1 - post mw changes_Balance Sheet" xfId="143" xr:uid="{00000000-0005-0000-0000-000051000000}"/>
    <cellStyle name="_GIMB cost report 2008 December v12 - FINAL" xfId="144" xr:uid="{00000000-0005-0000-0000-000052000000}"/>
    <cellStyle name="_HBOS FS Bluebook - May Data - 06 06 2008 (2)" xfId="145" xr:uid="{00000000-0005-0000-0000-000053000000}"/>
    <cellStyle name="_HBOS FS Risk  Capital Management Report May 2009 Dashboard" xfId="146" xr:uid="{00000000-0005-0000-0000-000054000000}"/>
    <cellStyle name="_HBOS FS Risk &amp; Capital Management Report Feb2009" xfId="147" xr:uid="{00000000-0005-0000-0000-000055000000}"/>
    <cellStyle name="_HBOS FS Risk &amp; Capital Management Report June 2009 - Final" xfId="148" xr:uid="{00000000-0005-0000-0000-000056000000}"/>
    <cellStyle name="_HBOSA Asset Growth run rate" xfId="149" xr:uid="{00000000-0005-0000-0000-000057000000}"/>
    <cellStyle name="_HBOSA STP template IID 211105" xfId="150" xr:uid="{00000000-0005-0000-0000-000058000000}"/>
    <cellStyle name="_HBOSA SVA Estimate v Current" xfId="151" xr:uid="{00000000-0005-0000-0000-000059000000}"/>
    <cellStyle name="_HF_Rep_Base" xfId="152" xr:uid="{00000000-0005-0000-0000-00005A000000}"/>
    <cellStyle name="_HR" xfId="153" xr:uid="{00000000-0005-0000-0000-00005B000000}"/>
    <cellStyle name="_IFS Volatility" xfId="154" xr:uid="{00000000-0005-0000-0000-00005C000000}"/>
    <cellStyle name="_Ireland Q1F Spreadsheet Upload v Current" xfId="155" xr:uid="{00000000-0005-0000-0000-00005D000000}"/>
    <cellStyle name="_Ireland Q2F Template v Current" xfId="156" xr:uid="{00000000-0005-0000-0000-00005E000000}"/>
    <cellStyle name="_Ireland Q3F 2006_2007-2011 Plan Template vd1" xfId="157" xr:uid="{00000000-0005-0000-0000-00005F000000}"/>
    <cellStyle name="_Jan 09 template for completion" xfId="158" xr:uid="{00000000-0005-0000-0000-000060000000}"/>
    <cellStyle name="_L&amp;P aggregation_draft_April 09 (based on HBOS IDEC)" xfId="159" xr:uid="{00000000-0005-0000-0000-000061000000}"/>
    <cellStyle name="_LBG LPI Volatility 310509 Pre 090609 (revised SW)" xfId="160" xr:uid="{00000000-0005-0000-0000-000062000000}"/>
    <cellStyle name="_Local P&amp;L (Draft) Apr09" xfId="161" xr:uid="{00000000-0005-0000-0000-000063000000}"/>
    <cellStyle name="_Local PL (Draft) June09_v1_Pre_Acq" xfId="162" xr:uid="{00000000-0005-0000-0000-000064000000}"/>
    <cellStyle name="_Local PL (Draft) June09_v1_Pre_Acq_060709" xfId="163" xr:uid="{00000000-0005-0000-0000-000065000000}"/>
    <cellStyle name="_Local PL (Draft) May09" xfId="164" xr:uid="{00000000-0005-0000-0000-000066000000}"/>
    <cellStyle name="_Local PL (Draft) May09_v2 issued 20090604" xfId="165" xr:uid="{00000000-0005-0000-0000-000067000000}"/>
    <cellStyle name="_Local PL (Draft) May09_v3" xfId="166" xr:uid="{00000000-0005-0000-0000-000068000000}"/>
    <cellStyle name="_Local PL (Master) July09_Pre_Acq (2)" xfId="167" xr:uid="{00000000-0005-0000-0000-000069000000}"/>
    <cellStyle name="_NEW UK Template Nov-05" xfId="168" xr:uid="{00000000-0005-0000-0000-00006A000000}"/>
    <cellStyle name="_Normalisation note (to Jul 2008)" xfId="169" xr:uid="{00000000-0005-0000-0000-00006B000000}"/>
    <cellStyle name="_One page summary Dec-08 WD10 10am" xfId="170" xr:uid="{00000000-0005-0000-0000-00006C000000}"/>
    <cellStyle name="_P&amp;A Performance Review December 2008" xfId="171" xr:uid="{00000000-0005-0000-0000-00006D000000}"/>
    <cellStyle name="_Pack for January Financial review - Savings" xfId="172" xr:uid="{00000000-0005-0000-0000-00006E000000}"/>
    <cellStyle name="_Pack for January Financial review - Savings_Balance Sheet" xfId="173" xr:uid="{00000000-0005-0000-0000-00006F000000}"/>
    <cellStyle name="_Page 13" xfId="174" xr:uid="{00000000-0005-0000-0000-000070000000}"/>
    <cellStyle name="_Page 13_Balance Sheet" xfId="175" xr:uid="{00000000-0005-0000-0000-000071000000}"/>
    <cellStyle name="_PPG WD6 Summary Distributed" xfId="176" xr:uid="{00000000-0005-0000-0000-000072000000}"/>
    <cellStyle name="_Proforma Risk  Opps template" xfId="177" xr:uid="{00000000-0005-0000-0000-000073000000}"/>
    <cellStyle name="_Q1F Audit trail to plan" xfId="178" xr:uid="{00000000-0005-0000-0000-000074000000}"/>
    <cellStyle name="_Q1f SavingsModel" xfId="179" xr:uid="{00000000-0005-0000-0000-000075000000}"/>
    <cellStyle name="_Q1f SavingsModel_Balance Sheet" xfId="180" xr:uid="{00000000-0005-0000-0000-000076000000}"/>
    <cellStyle name="_Q2 Q1 Plan high level_linked" xfId="181" xr:uid="{00000000-0005-0000-0000-000077000000}"/>
    <cellStyle name="_Q4 2008 forecast investment income - track" xfId="182" xr:uid="{00000000-0005-0000-0000-000078000000}"/>
    <cellStyle name="_Recharge Invoices" xfId="183" xr:uid="{00000000-0005-0000-0000-000079000000}"/>
    <cellStyle name="_Recharge Invoices_wBerlin" xfId="184" xr:uid="{00000000-0005-0000-0000-00007A000000}"/>
    <cellStyle name="_Retail 05 v Bud 06 v Fcst 06 - Quarterly Analysis - 13 Jan 06" xfId="185" xr:uid="{00000000-0005-0000-0000-00007B000000}"/>
    <cellStyle name="_Retail 05 v06 (updated to Dec05)" xfId="186" xr:uid="{00000000-0005-0000-0000-00007C000000}"/>
    <cellStyle name="_RiskDiagnostics" xfId="187" xr:uid="{00000000-0005-0000-0000-00007D000000}"/>
    <cellStyle name="_RiskDiagnostics_Balance Sheet" xfId="188" xr:uid="{00000000-0005-0000-0000-00007E000000}"/>
    <cellStyle name="_SDS (E-Mail) 27-Nov 2005 to 26-Jan 2006 (3)" xfId="189" xr:uid="{00000000-0005-0000-0000-00007F000000}"/>
    <cellStyle name="_SDS (E-Mail) 27-Nov 2005 to 26-Jan 2006 (3)_Balance Sheet" xfId="190" xr:uid="{00000000-0005-0000-0000-000080000000}"/>
    <cellStyle name="_Sheet1" xfId="191" xr:uid="{00000000-0005-0000-0000-000081000000}"/>
    <cellStyle name="_Sheet2" xfId="192" xr:uid="{00000000-0005-0000-0000-000082000000}"/>
    <cellStyle name="_SIOD Bosial Input Template - Dec - revised for IAS adjustments" xfId="193" xr:uid="{00000000-0005-0000-0000-000083000000}"/>
    <cellStyle name="_ST ANDREWS SIOD Jan05" xfId="194" xr:uid="{00000000-0005-0000-0000-000084000000}"/>
    <cellStyle name="_STF 2008 year end comp with SW summary_v3" xfId="195" xr:uid="{00000000-0005-0000-0000-000085000000}"/>
    <cellStyle name="_STF master_Apr 09v1(WD7)_pre acq" xfId="196" xr:uid="{00000000-0005-0000-0000-000086000000}"/>
    <cellStyle name="_STF master_Mar 09v2" xfId="197" xr:uid="{00000000-0005-0000-0000-000087000000}"/>
    <cellStyle name="_STF master_Mar 09v3" xfId="198" xr:uid="{00000000-0005-0000-0000-000088000000}"/>
    <cellStyle name="_Summary" xfId="199" xr:uid="{00000000-0005-0000-0000-000089000000}"/>
    <cellStyle name="_Summary of volatility - April YTD" xfId="200" xr:uid="{00000000-0005-0000-0000-00008A000000}"/>
    <cellStyle name="_Summary of volatility - April YTD V2" xfId="201" xr:uid="{00000000-0005-0000-0000-00008B000000}"/>
    <cellStyle name="_SWIP Budget Review Pack - SWIP version updated 13 Oct 06" xfId="202" xr:uid="{00000000-0005-0000-0000-00008C000000}"/>
    <cellStyle name="_TransactionEurope" xfId="203" xr:uid="{00000000-0005-0000-0000-00008D000000}"/>
    <cellStyle name="_Variance schedule 20090409 (2)" xfId="204" xr:uid="{00000000-0005-0000-0000-00008E000000}"/>
    <cellStyle name="_volatility report Jul 09" xfId="205" xr:uid="{00000000-0005-0000-0000-00008F000000}"/>
    <cellStyle name="_volatility report Jul 09 (2)" xfId="206" xr:uid="{00000000-0005-0000-0000-000090000000}"/>
    <cellStyle name="_volatility report Jun 09" xfId="207" xr:uid="{00000000-0005-0000-0000-000091000000}"/>
    <cellStyle name="_volatility report Jun 09 (2)" xfId="208" xr:uid="{00000000-0005-0000-0000-000092000000}"/>
    <cellStyle name="_Volatility Report May 09" xfId="209" xr:uid="{00000000-0005-0000-0000-000093000000}"/>
    <cellStyle name="_Wholesale Funding for LMG - December  2005" xfId="210" xr:uid="{00000000-0005-0000-0000-000094000000}"/>
    <cellStyle name="_Wholesale Funding for LMG - December  2005_Balance Sheet" xfId="211" xr:uid="{00000000-0005-0000-0000-000095000000}"/>
    <cellStyle name="_zz" xfId="212" xr:uid="{00000000-0005-0000-0000-000096000000}"/>
    <cellStyle name="_zz 2" xfId="213" xr:uid="{00000000-0005-0000-0000-000097000000}"/>
    <cellStyle name="_zz_Balance Sheet" xfId="214" xr:uid="{00000000-0005-0000-0000-000098000000}"/>
    <cellStyle name="20% - 1. jelölőszín" xfId="215" xr:uid="{00000000-0005-0000-0000-000099000000}"/>
    <cellStyle name="20% - 1. jelölőszín 2" xfId="216" xr:uid="{00000000-0005-0000-0000-00009A000000}"/>
    <cellStyle name="20% - 1. jelölőszín 2 2" xfId="217" xr:uid="{00000000-0005-0000-0000-00009B000000}"/>
    <cellStyle name="20% - 1. jelölőszín 3" xfId="218" xr:uid="{00000000-0005-0000-0000-00009C000000}"/>
    <cellStyle name="20% - 2. jelölőszín" xfId="219" xr:uid="{00000000-0005-0000-0000-00009D000000}"/>
    <cellStyle name="20% - 2. jelölőszín 2" xfId="220" xr:uid="{00000000-0005-0000-0000-00009E000000}"/>
    <cellStyle name="20% - 2. jelölőszín 2 2" xfId="221" xr:uid="{00000000-0005-0000-0000-00009F000000}"/>
    <cellStyle name="20% - 2. jelölőszín 3" xfId="222" xr:uid="{00000000-0005-0000-0000-0000A0000000}"/>
    <cellStyle name="20% - 3. jelölőszín" xfId="223" xr:uid="{00000000-0005-0000-0000-0000A1000000}"/>
    <cellStyle name="20% - 3. jelölőszín 2" xfId="224" xr:uid="{00000000-0005-0000-0000-0000A2000000}"/>
    <cellStyle name="20% - 3. jelölőszín 2 2" xfId="225" xr:uid="{00000000-0005-0000-0000-0000A3000000}"/>
    <cellStyle name="20% - 3. jelölőszín 3" xfId="226" xr:uid="{00000000-0005-0000-0000-0000A4000000}"/>
    <cellStyle name="20% - 4. jelölőszín" xfId="227" xr:uid="{00000000-0005-0000-0000-0000A5000000}"/>
    <cellStyle name="20% - 4. jelölőszín 2" xfId="228" xr:uid="{00000000-0005-0000-0000-0000A6000000}"/>
    <cellStyle name="20% - 4. jelölőszín 2 2" xfId="229" xr:uid="{00000000-0005-0000-0000-0000A7000000}"/>
    <cellStyle name="20% - 4. jelölőszín 3" xfId="230" xr:uid="{00000000-0005-0000-0000-0000A8000000}"/>
    <cellStyle name="20% - 5. jelölőszín" xfId="231" xr:uid="{00000000-0005-0000-0000-0000A9000000}"/>
    <cellStyle name="20% - 5. jelölőszín 2" xfId="232" xr:uid="{00000000-0005-0000-0000-0000AA000000}"/>
    <cellStyle name="20% - 5. jelölőszín 2 2" xfId="233" xr:uid="{00000000-0005-0000-0000-0000AB000000}"/>
    <cellStyle name="20% - 5. jelölőszín 3" xfId="234" xr:uid="{00000000-0005-0000-0000-0000AC000000}"/>
    <cellStyle name="20% - 6. jelölőszín" xfId="235" xr:uid="{00000000-0005-0000-0000-0000AD000000}"/>
    <cellStyle name="20% - 6. jelölőszín 2" xfId="236" xr:uid="{00000000-0005-0000-0000-0000AE000000}"/>
    <cellStyle name="20% - 6. jelölőszín 2 2" xfId="237" xr:uid="{00000000-0005-0000-0000-0000AF000000}"/>
    <cellStyle name="20% - 6. jelölőszín 3" xfId="238" xr:uid="{00000000-0005-0000-0000-0000B0000000}"/>
    <cellStyle name="20% - Accent1 10" xfId="239" xr:uid="{00000000-0005-0000-0000-0000B1000000}"/>
    <cellStyle name="20% - Accent1 10 2" xfId="17479" xr:uid="{00000000-0005-0000-0000-0000B2000000}"/>
    <cellStyle name="20% - Accent1 10 2 2" xfId="44800" xr:uid="{00000000-0005-0000-0000-0000B3000000}"/>
    <cellStyle name="20% - Accent1 10 3" xfId="31142" xr:uid="{00000000-0005-0000-0000-0000B4000000}"/>
    <cellStyle name="20% - Accent1 2" xfId="15" xr:uid="{00000000-0005-0000-0000-0000B5000000}"/>
    <cellStyle name="20% - Accent1 2 10" xfId="240" xr:uid="{00000000-0005-0000-0000-0000B6000000}"/>
    <cellStyle name="20% - Accent1 2 10 2" xfId="241" xr:uid="{00000000-0005-0000-0000-0000B7000000}"/>
    <cellStyle name="20% - Accent1 2 10 2 2" xfId="17481" xr:uid="{00000000-0005-0000-0000-0000B8000000}"/>
    <cellStyle name="20% - Accent1 2 10 2 2 2" xfId="44802" xr:uid="{00000000-0005-0000-0000-0000B9000000}"/>
    <cellStyle name="20% - Accent1 2 10 2 3" xfId="31144" xr:uid="{00000000-0005-0000-0000-0000BA000000}"/>
    <cellStyle name="20% - Accent1 2 10 3" xfId="17480" xr:uid="{00000000-0005-0000-0000-0000BB000000}"/>
    <cellStyle name="20% - Accent1 2 10 3 2" xfId="44801" xr:uid="{00000000-0005-0000-0000-0000BC000000}"/>
    <cellStyle name="20% - Accent1 2 10 4" xfId="31143" xr:uid="{00000000-0005-0000-0000-0000BD000000}"/>
    <cellStyle name="20% - Accent1 2 11" xfId="58453" xr:uid="{00000000-0005-0000-0000-0000BE000000}"/>
    <cellStyle name="20% - Accent1 2 2" xfId="242" xr:uid="{00000000-0005-0000-0000-0000BF000000}"/>
    <cellStyle name="20% - Accent1 2 2 2" xfId="243" xr:uid="{00000000-0005-0000-0000-0000C0000000}"/>
    <cellStyle name="20% - Accent1 2 2 2 2" xfId="244" xr:uid="{00000000-0005-0000-0000-0000C1000000}"/>
    <cellStyle name="20% - Accent1 2 2 2 2 2" xfId="245" xr:uid="{00000000-0005-0000-0000-0000C2000000}"/>
    <cellStyle name="20% - Accent1 2 2 2 2 2 2" xfId="246" xr:uid="{00000000-0005-0000-0000-0000C3000000}"/>
    <cellStyle name="20% - Accent1 2 2 2 2 2 2 2" xfId="17485" xr:uid="{00000000-0005-0000-0000-0000C4000000}"/>
    <cellStyle name="20% - Accent1 2 2 2 2 2 2 2 2" xfId="44806" xr:uid="{00000000-0005-0000-0000-0000C5000000}"/>
    <cellStyle name="20% - Accent1 2 2 2 2 2 2 3" xfId="31148" xr:uid="{00000000-0005-0000-0000-0000C6000000}"/>
    <cellStyle name="20% - Accent1 2 2 2 2 2 3" xfId="17484" xr:uid="{00000000-0005-0000-0000-0000C7000000}"/>
    <cellStyle name="20% - Accent1 2 2 2 2 2 3 2" xfId="44805" xr:uid="{00000000-0005-0000-0000-0000C8000000}"/>
    <cellStyle name="20% - Accent1 2 2 2 2 2 4" xfId="31147" xr:uid="{00000000-0005-0000-0000-0000C9000000}"/>
    <cellStyle name="20% - Accent1 2 2 2 2 3" xfId="247" xr:uid="{00000000-0005-0000-0000-0000CA000000}"/>
    <cellStyle name="20% - Accent1 2 2 2 2 3 2" xfId="17486" xr:uid="{00000000-0005-0000-0000-0000CB000000}"/>
    <cellStyle name="20% - Accent1 2 2 2 2 3 2 2" xfId="44807" xr:uid="{00000000-0005-0000-0000-0000CC000000}"/>
    <cellStyle name="20% - Accent1 2 2 2 2 3 3" xfId="31149" xr:uid="{00000000-0005-0000-0000-0000CD000000}"/>
    <cellStyle name="20% - Accent1 2 2 2 2 4" xfId="17483" xr:uid="{00000000-0005-0000-0000-0000CE000000}"/>
    <cellStyle name="20% - Accent1 2 2 2 2 4 2" xfId="44804" xr:uid="{00000000-0005-0000-0000-0000CF000000}"/>
    <cellStyle name="20% - Accent1 2 2 2 2 5" xfId="31146" xr:uid="{00000000-0005-0000-0000-0000D0000000}"/>
    <cellStyle name="20% - Accent1 2 2 2 3" xfId="248" xr:uid="{00000000-0005-0000-0000-0000D1000000}"/>
    <cellStyle name="20% - Accent1 2 2 2 3 2" xfId="249" xr:uid="{00000000-0005-0000-0000-0000D2000000}"/>
    <cellStyle name="20% - Accent1 2 2 2 3 2 2" xfId="17488" xr:uid="{00000000-0005-0000-0000-0000D3000000}"/>
    <cellStyle name="20% - Accent1 2 2 2 3 2 2 2" xfId="44809" xr:uid="{00000000-0005-0000-0000-0000D4000000}"/>
    <cellStyle name="20% - Accent1 2 2 2 3 2 3" xfId="31151" xr:uid="{00000000-0005-0000-0000-0000D5000000}"/>
    <cellStyle name="20% - Accent1 2 2 2 3 3" xfId="17487" xr:uid="{00000000-0005-0000-0000-0000D6000000}"/>
    <cellStyle name="20% - Accent1 2 2 2 3 3 2" xfId="44808" xr:uid="{00000000-0005-0000-0000-0000D7000000}"/>
    <cellStyle name="20% - Accent1 2 2 2 3 4" xfId="31150" xr:uid="{00000000-0005-0000-0000-0000D8000000}"/>
    <cellStyle name="20% - Accent1 2 2 2 4" xfId="250" xr:uid="{00000000-0005-0000-0000-0000D9000000}"/>
    <cellStyle name="20% - Accent1 2 2 2 4 2" xfId="17489" xr:uid="{00000000-0005-0000-0000-0000DA000000}"/>
    <cellStyle name="20% - Accent1 2 2 2 4 2 2" xfId="44810" xr:uid="{00000000-0005-0000-0000-0000DB000000}"/>
    <cellStyle name="20% - Accent1 2 2 2 4 3" xfId="31152" xr:uid="{00000000-0005-0000-0000-0000DC000000}"/>
    <cellStyle name="20% - Accent1 2 2 2 5" xfId="17482" xr:uid="{00000000-0005-0000-0000-0000DD000000}"/>
    <cellStyle name="20% - Accent1 2 2 2 5 2" xfId="44803" xr:uid="{00000000-0005-0000-0000-0000DE000000}"/>
    <cellStyle name="20% - Accent1 2 2 2 6" xfId="31145" xr:uid="{00000000-0005-0000-0000-0000DF000000}"/>
    <cellStyle name="20% - Accent1 2 2 3" xfId="251" xr:uid="{00000000-0005-0000-0000-0000E0000000}"/>
    <cellStyle name="20% - Accent1 2 2 3 2" xfId="252" xr:uid="{00000000-0005-0000-0000-0000E1000000}"/>
    <cellStyle name="20% - Accent1 2 2 3 2 2" xfId="253" xr:uid="{00000000-0005-0000-0000-0000E2000000}"/>
    <cellStyle name="20% - Accent1 2 2 3 2 2 2" xfId="254" xr:uid="{00000000-0005-0000-0000-0000E3000000}"/>
    <cellStyle name="20% - Accent1 2 2 3 2 2 2 2" xfId="17493" xr:uid="{00000000-0005-0000-0000-0000E4000000}"/>
    <cellStyle name="20% - Accent1 2 2 3 2 2 2 2 2" xfId="44814" xr:uid="{00000000-0005-0000-0000-0000E5000000}"/>
    <cellStyle name="20% - Accent1 2 2 3 2 2 2 3" xfId="31156" xr:uid="{00000000-0005-0000-0000-0000E6000000}"/>
    <cellStyle name="20% - Accent1 2 2 3 2 2 3" xfId="17492" xr:uid="{00000000-0005-0000-0000-0000E7000000}"/>
    <cellStyle name="20% - Accent1 2 2 3 2 2 3 2" xfId="44813" xr:uid="{00000000-0005-0000-0000-0000E8000000}"/>
    <cellStyle name="20% - Accent1 2 2 3 2 2 4" xfId="31155" xr:uid="{00000000-0005-0000-0000-0000E9000000}"/>
    <cellStyle name="20% - Accent1 2 2 3 2 3" xfId="255" xr:uid="{00000000-0005-0000-0000-0000EA000000}"/>
    <cellStyle name="20% - Accent1 2 2 3 2 3 2" xfId="17494" xr:uid="{00000000-0005-0000-0000-0000EB000000}"/>
    <cellStyle name="20% - Accent1 2 2 3 2 3 2 2" xfId="44815" xr:uid="{00000000-0005-0000-0000-0000EC000000}"/>
    <cellStyle name="20% - Accent1 2 2 3 2 3 3" xfId="31157" xr:uid="{00000000-0005-0000-0000-0000ED000000}"/>
    <cellStyle name="20% - Accent1 2 2 3 2 4" xfId="17491" xr:uid="{00000000-0005-0000-0000-0000EE000000}"/>
    <cellStyle name="20% - Accent1 2 2 3 2 4 2" xfId="44812" xr:uid="{00000000-0005-0000-0000-0000EF000000}"/>
    <cellStyle name="20% - Accent1 2 2 3 2 5" xfId="31154" xr:uid="{00000000-0005-0000-0000-0000F0000000}"/>
    <cellStyle name="20% - Accent1 2 2 3 3" xfId="256" xr:uid="{00000000-0005-0000-0000-0000F1000000}"/>
    <cellStyle name="20% - Accent1 2 2 3 3 2" xfId="257" xr:uid="{00000000-0005-0000-0000-0000F2000000}"/>
    <cellStyle name="20% - Accent1 2 2 3 3 2 2" xfId="17496" xr:uid="{00000000-0005-0000-0000-0000F3000000}"/>
    <cellStyle name="20% - Accent1 2 2 3 3 2 2 2" xfId="44817" xr:uid="{00000000-0005-0000-0000-0000F4000000}"/>
    <cellStyle name="20% - Accent1 2 2 3 3 2 3" xfId="31159" xr:uid="{00000000-0005-0000-0000-0000F5000000}"/>
    <cellStyle name="20% - Accent1 2 2 3 3 3" xfId="17495" xr:uid="{00000000-0005-0000-0000-0000F6000000}"/>
    <cellStyle name="20% - Accent1 2 2 3 3 3 2" xfId="44816" xr:uid="{00000000-0005-0000-0000-0000F7000000}"/>
    <cellStyle name="20% - Accent1 2 2 3 3 4" xfId="31158" xr:uid="{00000000-0005-0000-0000-0000F8000000}"/>
    <cellStyle name="20% - Accent1 2 2 3 4" xfId="258" xr:uid="{00000000-0005-0000-0000-0000F9000000}"/>
    <cellStyle name="20% - Accent1 2 2 3 4 2" xfId="17497" xr:uid="{00000000-0005-0000-0000-0000FA000000}"/>
    <cellStyle name="20% - Accent1 2 2 3 4 2 2" xfId="44818" xr:uid="{00000000-0005-0000-0000-0000FB000000}"/>
    <cellStyle name="20% - Accent1 2 2 3 4 3" xfId="31160" xr:uid="{00000000-0005-0000-0000-0000FC000000}"/>
    <cellStyle name="20% - Accent1 2 2 3 5" xfId="17490" xr:uid="{00000000-0005-0000-0000-0000FD000000}"/>
    <cellStyle name="20% - Accent1 2 2 3 5 2" xfId="44811" xr:uid="{00000000-0005-0000-0000-0000FE000000}"/>
    <cellStyle name="20% - Accent1 2 2 3 6" xfId="31153" xr:uid="{00000000-0005-0000-0000-0000FF000000}"/>
    <cellStyle name="20% - Accent1 2 2 4" xfId="259" xr:uid="{00000000-0005-0000-0000-000000010000}"/>
    <cellStyle name="20% - Accent1 2 2 4 2" xfId="260" xr:uid="{00000000-0005-0000-0000-000001010000}"/>
    <cellStyle name="20% - Accent1 2 2 4 2 2" xfId="261" xr:uid="{00000000-0005-0000-0000-000002010000}"/>
    <cellStyle name="20% - Accent1 2 2 4 2 2 2" xfId="17500" xr:uid="{00000000-0005-0000-0000-000003010000}"/>
    <cellStyle name="20% - Accent1 2 2 4 2 2 2 2" xfId="44821" xr:uid="{00000000-0005-0000-0000-000004010000}"/>
    <cellStyle name="20% - Accent1 2 2 4 2 2 3" xfId="31163" xr:uid="{00000000-0005-0000-0000-000005010000}"/>
    <cellStyle name="20% - Accent1 2 2 4 2 3" xfId="17499" xr:uid="{00000000-0005-0000-0000-000006010000}"/>
    <cellStyle name="20% - Accent1 2 2 4 2 3 2" xfId="44820" xr:uid="{00000000-0005-0000-0000-000007010000}"/>
    <cellStyle name="20% - Accent1 2 2 4 2 4" xfId="31162" xr:uid="{00000000-0005-0000-0000-000008010000}"/>
    <cellStyle name="20% - Accent1 2 2 4 3" xfId="262" xr:uid="{00000000-0005-0000-0000-000009010000}"/>
    <cellStyle name="20% - Accent1 2 2 4 3 2" xfId="17501" xr:uid="{00000000-0005-0000-0000-00000A010000}"/>
    <cellStyle name="20% - Accent1 2 2 4 3 2 2" xfId="44822" xr:uid="{00000000-0005-0000-0000-00000B010000}"/>
    <cellStyle name="20% - Accent1 2 2 4 3 3" xfId="31164" xr:uid="{00000000-0005-0000-0000-00000C010000}"/>
    <cellStyle name="20% - Accent1 2 2 4 4" xfId="17498" xr:uid="{00000000-0005-0000-0000-00000D010000}"/>
    <cellStyle name="20% - Accent1 2 2 4 4 2" xfId="44819" xr:uid="{00000000-0005-0000-0000-00000E010000}"/>
    <cellStyle name="20% - Accent1 2 2 4 5" xfId="31161" xr:uid="{00000000-0005-0000-0000-00000F010000}"/>
    <cellStyle name="20% - Accent1 2 2 5" xfId="263" xr:uid="{00000000-0005-0000-0000-000010010000}"/>
    <cellStyle name="20% - Accent1 2 2 5 2" xfId="264" xr:uid="{00000000-0005-0000-0000-000011010000}"/>
    <cellStyle name="20% - Accent1 2 2 5 2 2" xfId="265" xr:uid="{00000000-0005-0000-0000-000012010000}"/>
    <cellStyle name="20% - Accent1 2 2 5 2 2 2" xfId="17504" xr:uid="{00000000-0005-0000-0000-000013010000}"/>
    <cellStyle name="20% - Accent1 2 2 5 2 2 2 2" xfId="44825" xr:uid="{00000000-0005-0000-0000-000014010000}"/>
    <cellStyle name="20% - Accent1 2 2 5 2 2 3" xfId="31167" xr:uid="{00000000-0005-0000-0000-000015010000}"/>
    <cellStyle name="20% - Accent1 2 2 5 2 3" xfId="17503" xr:uid="{00000000-0005-0000-0000-000016010000}"/>
    <cellStyle name="20% - Accent1 2 2 5 2 3 2" xfId="44824" xr:uid="{00000000-0005-0000-0000-000017010000}"/>
    <cellStyle name="20% - Accent1 2 2 5 2 4" xfId="31166" xr:uid="{00000000-0005-0000-0000-000018010000}"/>
    <cellStyle name="20% - Accent1 2 2 5 3" xfId="266" xr:uid="{00000000-0005-0000-0000-000019010000}"/>
    <cellStyle name="20% - Accent1 2 2 5 3 2" xfId="17505" xr:uid="{00000000-0005-0000-0000-00001A010000}"/>
    <cellStyle name="20% - Accent1 2 2 5 3 2 2" xfId="44826" xr:uid="{00000000-0005-0000-0000-00001B010000}"/>
    <cellStyle name="20% - Accent1 2 2 5 3 3" xfId="31168" xr:uid="{00000000-0005-0000-0000-00001C010000}"/>
    <cellStyle name="20% - Accent1 2 2 5 4" xfId="17502" xr:uid="{00000000-0005-0000-0000-00001D010000}"/>
    <cellStyle name="20% - Accent1 2 2 5 4 2" xfId="44823" xr:uid="{00000000-0005-0000-0000-00001E010000}"/>
    <cellStyle name="20% - Accent1 2 2 5 5" xfId="31165" xr:uid="{00000000-0005-0000-0000-00001F010000}"/>
    <cellStyle name="20% - Accent1 2 3" xfId="267" xr:uid="{00000000-0005-0000-0000-000020010000}"/>
    <cellStyle name="20% - Accent1 2 3 2" xfId="268" xr:uid="{00000000-0005-0000-0000-000021010000}"/>
    <cellStyle name="20% - Accent1 2 3 2 2" xfId="269" xr:uid="{00000000-0005-0000-0000-000022010000}"/>
    <cellStyle name="20% - Accent1 2 3 2 2 2" xfId="270" xr:uid="{00000000-0005-0000-0000-000023010000}"/>
    <cellStyle name="20% - Accent1 2 3 2 2 2 2" xfId="271" xr:uid="{00000000-0005-0000-0000-000024010000}"/>
    <cellStyle name="20% - Accent1 2 3 2 2 2 2 2" xfId="17510" xr:uid="{00000000-0005-0000-0000-000025010000}"/>
    <cellStyle name="20% - Accent1 2 3 2 2 2 2 2 2" xfId="44831" xr:uid="{00000000-0005-0000-0000-000026010000}"/>
    <cellStyle name="20% - Accent1 2 3 2 2 2 2 3" xfId="31173" xr:uid="{00000000-0005-0000-0000-000027010000}"/>
    <cellStyle name="20% - Accent1 2 3 2 2 2 3" xfId="17509" xr:uid="{00000000-0005-0000-0000-000028010000}"/>
    <cellStyle name="20% - Accent1 2 3 2 2 2 3 2" xfId="44830" xr:uid="{00000000-0005-0000-0000-000029010000}"/>
    <cellStyle name="20% - Accent1 2 3 2 2 2 4" xfId="31172" xr:uid="{00000000-0005-0000-0000-00002A010000}"/>
    <cellStyle name="20% - Accent1 2 3 2 2 3" xfId="272" xr:uid="{00000000-0005-0000-0000-00002B010000}"/>
    <cellStyle name="20% - Accent1 2 3 2 2 3 2" xfId="17511" xr:uid="{00000000-0005-0000-0000-00002C010000}"/>
    <cellStyle name="20% - Accent1 2 3 2 2 3 2 2" xfId="44832" xr:uid="{00000000-0005-0000-0000-00002D010000}"/>
    <cellStyle name="20% - Accent1 2 3 2 2 3 3" xfId="31174" xr:uid="{00000000-0005-0000-0000-00002E010000}"/>
    <cellStyle name="20% - Accent1 2 3 2 2 4" xfId="17508" xr:uid="{00000000-0005-0000-0000-00002F010000}"/>
    <cellStyle name="20% - Accent1 2 3 2 2 4 2" xfId="44829" xr:uid="{00000000-0005-0000-0000-000030010000}"/>
    <cellStyle name="20% - Accent1 2 3 2 2 5" xfId="31171" xr:uid="{00000000-0005-0000-0000-000031010000}"/>
    <cellStyle name="20% - Accent1 2 3 2 3" xfId="273" xr:uid="{00000000-0005-0000-0000-000032010000}"/>
    <cellStyle name="20% - Accent1 2 3 2 3 2" xfId="274" xr:uid="{00000000-0005-0000-0000-000033010000}"/>
    <cellStyle name="20% - Accent1 2 3 2 3 2 2" xfId="275" xr:uid="{00000000-0005-0000-0000-000034010000}"/>
    <cellStyle name="20% - Accent1 2 3 2 3 2 2 2" xfId="17514" xr:uid="{00000000-0005-0000-0000-000035010000}"/>
    <cellStyle name="20% - Accent1 2 3 2 3 2 2 2 2" xfId="44835" xr:uid="{00000000-0005-0000-0000-000036010000}"/>
    <cellStyle name="20% - Accent1 2 3 2 3 2 2 3" xfId="31177" xr:uid="{00000000-0005-0000-0000-000037010000}"/>
    <cellStyle name="20% - Accent1 2 3 2 3 2 3" xfId="17513" xr:uid="{00000000-0005-0000-0000-000038010000}"/>
    <cellStyle name="20% - Accent1 2 3 2 3 2 3 2" xfId="44834" xr:uid="{00000000-0005-0000-0000-000039010000}"/>
    <cellStyle name="20% - Accent1 2 3 2 3 2 4" xfId="31176" xr:uid="{00000000-0005-0000-0000-00003A010000}"/>
    <cellStyle name="20% - Accent1 2 3 2 3 3" xfId="276" xr:uid="{00000000-0005-0000-0000-00003B010000}"/>
    <cellStyle name="20% - Accent1 2 3 2 3 3 2" xfId="17515" xr:uid="{00000000-0005-0000-0000-00003C010000}"/>
    <cellStyle name="20% - Accent1 2 3 2 3 3 2 2" xfId="44836" xr:uid="{00000000-0005-0000-0000-00003D010000}"/>
    <cellStyle name="20% - Accent1 2 3 2 3 3 3" xfId="31178" xr:uid="{00000000-0005-0000-0000-00003E010000}"/>
    <cellStyle name="20% - Accent1 2 3 2 3 4" xfId="17512" xr:uid="{00000000-0005-0000-0000-00003F010000}"/>
    <cellStyle name="20% - Accent1 2 3 2 3 4 2" xfId="44833" xr:uid="{00000000-0005-0000-0000-000040010000}"/>
    <cellStyle name="20% - Accent1 2 3 2 3 5" xfId="31175" xr:uid="{00000000-0005-0000-0000-000041010000}"/>
    <cellStyle name="20% - Accent1 2 3 2 4" xfId="277" xr:uid="{00000000-0005-0000-0000-000042010000}"/>
    <cellStyle name="20% - Accent1 2 3 2 4 2" xfId="278" xr:uid="{00000000-0005-0000-0000-000043010000}"/>
    <cellStyle name="20% - Accent1 2 3 2 4 2 2" xfId="279" xr:uid="{00000000-0005-0000-0000-000044010000}"/>
    <cellStyle name="20% - Accent1 2 3 2 4 2 2 2" xfId="17518" xr:uid="{00000000-0005-0000-0000-000045010000}"/>
    <cellStyle name="20% - Accent1 2 3 2 4 2 2 2 2" xfId="44839" xr:uid="{00000000-0005-0000-0000-000046010000}"/>
    <cellStyle name="20% - Accent1 2 3 2 4 2 2 3" xfId="31181" xr:uid="{00000000-0005-0000-0000-000047010000}"/>
    <cellStyle name="20% - Accent1 2 3 2 4 2 3" xfId="17517" xr:uid="{00000000-0005-0000-0000-000048010000}"/>
    <cellStyle name="20% - Accent1 2 3 2 4 2 3 2" xfId="44838" xr:uid="{00000000-0005-0000-0000-000049010000}"/>
    <cellStyle name="20% - Accent1 2 3 2 4 2 4" xfId="31180" xr:uid="{00000000-0005-0000-0000-00004A010000}"/>
    <cellStyle name="20% - Accent1 2 3 2 4 3" xfId="280" xr:uid="{00000000-0005-0000-0000-00004B010000}"/>
    <cellStyle name="20% - Accent1 2 3 2 4 3 2" xfId="17519" xr:uid="{00000000-0005-0000-0000-00004C010000}"/>
    <cellStyle name="20% - Accent1 2 3 2 4 3 2 2" xfId="44840" xr:uid="{00000000-0005-0000-0000-00004D010000}"/>
    <cellStyle name="20% - Accent1 2 3 2 4 3 3" xfId="31182" xr:uid="{00000000-0005-0000-0000-00004E010000}"/>
    <cellStyle name="20% - Accent1 2 3 2 4 4" xfId="17516" xr:uid="{00000000-0005-0000-0000-00004F010000}"/>
    <cellStyle name="20% - Accent1 2 3 2 4 4 2" xfId="44837" xr:uid="{00000000-0005-0000-0000-000050010000}"/>
    <cellStyle name="20% - Accent1 2 3 2 4 5" xfId="31179" xr:uid="{00000000-0005-0000-0000-000051010000}"/>
    <cellStyle name="20% - Accent1 2 3 2 5" xfId="281" xr:uid="{00000000-0005-0000-0000-000052010000}"/>
    <cellStyle name="20% - Accent1 2 3 2 5 2" xfId="282" xr:uid="{00000000-0005-0000-0000-000053010000}"/>
    <cellStyle name="20% - Accent1 2 3 2 5 2 2" xfId="17521" xr:uid="{00000000-0005-0000-0000-000054010000}"/>
    <cellStyle name="20% - Accent1 2 3 2 5 2 2 2" xfId="44842" xr:uid="{00000000-0005-0000-0000-000055010000}"/>
    <cellStyle name="20% - Accent1 2 3 2 5 2 3" xfId="31184" xr:uid="{00000000-0005-0000-0000-000056010000}"/>
    <cellStyle name="20% - Accent1 2 3 2 5 3" xfId="17520" xr:uid="{00000000-0005-0000-0000-000057010000}"/>
    <cellStyle name="20% - Accent1 2 3 2 5 3 2" xfId="44841" xr:uid="{00000000-0005-0000-0000-000058010000}"/>
    <cellStyle name="20% - Accent1 2 3 2 5 4" xfId="31183" xr:uid="{00000000-0005-0000-0000-000059010000}"/>
    <cellStyle name="20% - Accent1 2 3 2 6" xfId="283" xr:uid="{00000000-0005-0000-0000-00005A010000}"/>
    <cellStyle name="20% - Accent1 2 3 2 6 2" xfId="17522" xr:uid="{00000000-0005-0000-0000-00005B010000}"/>
    <cellStyle name="20% - Accent1 2 3 2 6 2 2" xfId="44843" xr:uid="{00000000-0005-0000-0000-00005C010000}"/>
    <cellStyle name="20% - Accent1 2 3 2 6 3" xfId="31185" xr:uid="{00000000-0005-0000-0000-00005D010000}"/>
    <cellStyle name="20% - Accent1 2 3 2 7" xfId="17507" xr:uid="{00000000-0005-0000-0000-00005E010000}"/>
    <cellStyle name="20% - Accent1 2 3 2 7 2" xfId="44828" xr:uid="{00000000-0005-0000-0000-00005F010000}"/>
    <cellStyle name="20% - Accent1 2 3 2 8" xfId="31170" xr:uid="{00000000-0005-0000-0000-000060010000}"/>
    <cellStyle name="20% - Accent1 2 3 3" xfId="284" xr:uid="{00000000-0005-0000-0000-000061010000}"/>
    <cellStyle name="20% - Accent1 2 3 3 2" xfId="285" xr:uid="{00000000-0005-0000-0000-000062010000}"/>
    <cellStyle name="20% - Accent1 2 3 3 2 2" xfId="286" xr:uid="{00000000-0005-0000-0000-000063010000}"/>
    <cellStyle name="20% - Accent1 2 3 3 2 2 2" xfId="287" xr:uid="{00000000-0005-0000-0000-000064010000}"/>
    <cellStyle name="20% - Accent1 2 3 3 2 2 2 2" xfId="17526" xr:uid="{00000000-0005-0000-0000-000065010000}"/>
    <cellStyle name="20% - Accent1 2 3 3 2 2 2 2 2" xfId="44847" xr:uid="{00000000-0005-0000-0000-000066010000}"/>
    <cellStyle name="20% - Accent1 2 3 3 2 2 2 3" xfId="31189" xr:uid="{00000000-0005-0000-0000-000067010000}"/>
    <cellStyle name="20% - Accent1 2 3 3 2 2 3" xfId="17525" xr:uid="{00000000-0005-0000-0000-000068010000}"/>
    <cellStyle name="20% - Accent1 2 3 3 2 2 3 2" xfId="44846" xr:uid="{00000000-0005-0000-0000-000069010000}"/>
    <cellStyle name="20% - Accent1 2 3 3 2 2 4" xfId="31188" xr:uid="{00000000-0005-0000-0000-00006A010000}"/>
    <cellStyle name="20% - Accent1 2 3 3 2 3" xfId="288" xr:uid="{00000000-0005-0000-0000-00006B010000}"/>
    <cellStyle name="20% - Accent1 2 3 3 2 3 2" xfId="17527" xr:uid="{00000000-0005-0000-0000-00006C010000}"/>
    <cellStyle name="20% - Accent1 2 3 3 2 3 2 2" xfId="44848" xr:uid="{00000000-0005-0000-0000-00006D010000}"/>
    <cellStyle name="20% - Accent1 2 3 3 2 3 3" xfId="31190" xr:uid="{00000000-0005-0000-0000-00006E010000}"/>
    <cellStyle name="20% - Accent1 2 3 3 2 4" xfId="17524" xr:uid="{00000000-0005-0000-0000-00006F010000}"/>
    <cellStyle name="20% - Accent1 2 3 3 2 4 2" xfId="44845" xr:uid="{00000000-0005-0000-0000-000070010000}"/>
    <cellStyle name="20% - Accent1 2 3 3 2 5" xfId="31187" xr:uid="{00000000-0005-0000-0000-000071010000}"/>
    <cellStyle name="20% - Accent1 2 3 3 3" xfId="289" xr:uid="{00000000-0005-0000-0000-000072010000}"/>
    <cellStyle name="20% - Accent1 2 3 3 3 2" xfId="290" xr:uid="{00000000-0005-0000-0000-000073010000}"/>
    <cellStyle name="20% - Accent1 2 3 3 3 2 2" xfId="291" xr:uid="{00000000-0005-0000-0000-000074010000}"/>
    <cellStyle name="20% - Accent1 2 3 3 3 2 2 2" xfId="17530" xr:uid="{00000000-0005-0000-0000-000075010000}"/>
    <cellStyle name="20% - Accent1 2 3 3 3 2 2 2 2" xfId="44851" xr:uid="{00000000-0005-0000-0000-000076010000}"/>
    <cellStyle name="20% - Accent1 2 3 3 3 2 2 3" xfId="31193" xr:uid="{00000000-0005-0000-0000-000077010000}"/>
    <cellStyle name="20% - Accent1 2 3 3 3 2 3" xfId="17529" xr:uid="{00000000-0005-0000-0000-000078010000}"/>
    <cellStyle name="20% - Accent1 2 3 3 3 2 3 2" xfId="44850" xr:uid="{00000000-0005-0000-0000-000079010000}"/>
    <cellStyle name="20% - Accent1 2 3 3 3 2 4" xfId="31192" xr:uid="{00000000-0005-0000-0000-00007A010000}"/>
    <cellStyle name="20% - Accent1 2 3 3 3 3" xfId="292" xr:uid="{00000000-0005-0000-0000-00007B010000}"/>
    <cellStyle name="20% - Accent1 2 3 3 3 3 2" xfId="17531" xr:uid="{00000000-0005-0000-0000-00007C010000}"/>
    <cellStyle name="20% - Accent1 2 3 3 3 3 2 2" xfId="44852" xr:uid="{00000000-0005-0000-0000-00007D010000}"/>
    <cellStyle name="20% - Accent1 2 3 3 3 3 3" xfId="31194" xr:uid="{00000000-0005-0000-0000-00007E010000}"/>
    <cellStyle name="20% - Accent1 2 3 3 3 4" xfId="17528" xr:uid="{00000000-0005-0000-0000-00007F010000}"/>
    <cellStyle name="20% - Accent1 2 3 3 3 4 2" xfId="44849" xr:uid="{00000000-0005-0000-0000-000080010000}"/>
    <cellStyle name="20% - Accent1 2 3 3 3 5" xfId="31191" xr:uid="{00000000-0005-0000-0000-000081010000}"/>
    <cellStyle name="20% - Accent1 2 3 3 4" xfId="293" xr:uid="{00000000-0005-0000-0000-000082010000}"/>
    <cellStyle name="20% - Accent1 2 3 3 4 2" xfId="294" xr:uid="{00000000-0005-0000-0000-000083010000}"/>
    <cellStyle name="20% - Accent1 2 3 3 4 2 2" xfId="17533" xr:uid="{00000000-0005-0000-0000-000084010000}"/>
    <cellStyle name="20% - Accent1 2 3 3 4 2 2 2" xfId="44854" xr:uid="{00000000-0005-0000-0000-000085010000}"/>
    <cellStyle name="20% - Accent1 2 3 3 4 2 3" xfId="31196" xr:uid="{00000000-0005-0000-0000-000086010000}"/>
    <cellStyle name="20% - Accent1 2 3 3 4 3" xfId="17532" xr:uid="{00000000-0005-0000-0000-000087010000}"/>
    <cellStyle name="20% - Accent1 2 3 3 4 3 2" xfId="44853" xr:uid="{00000000-0005-0000-0000-000088010000}"/>
    <cellStyle name="20% - Accent1 2 3 3 4 4" xfId="31195" xr:uid="{00000000-0005-0000-0000-000089010000}"/>
    <cellStyle name="20% - Accent1 2 3 3 5" xfId="295" xr:uid="{00000000-0005-0000-0000-00008A010000}"/>
    <cellStyle name="20% - Accent1 2 3 3 5 2" xfId="17534" xr:uid="{00000000-0005-0000-0000-00008B010000}"/>
    <cellStyle name="20% - Accent1 2 3 3 5 2 2" xfId="44855" xr:uid="{00000000-0005-0000-0000-00008C010000}"/>
    <cellStyle name="20% - Accent1 2 3 3 5 3" xfId="31197" xr:uid="{00000000-0005-0000-0000-00008D010000}"/>
    <cellStyle name="20% - Accent1 2 3 3 6" xfId="17523" xr:uid="{00000000-0005-0000-0000-00008E010000}"/>
    <cellStyle name="20% - Accent1 2 3 3 6 2" xfId="44844" xr:uid="{00000000-0005-0000-0000-00008F010000}"/>
    <cellStyle name="20% - Accent1 2 3 3 7" xfId="31186" xr:uid="{00000000-0005-0000-0000-000090010000}"/>
    <cellStyle name="20% - Accent1 2 3 4" xfId="296" xr:uid="{00000000-0005-0000-0000-000091010000}"/>
    <cellStyle name="20% - Accent1 2 3 4 2" xfId="297" xr:uid="{00000000-0005-0000-0000-000092010000}"/>
    <cellStyle name="20% - Accent1 2 3 4 2 2" xfId="298" xr:uid="{00000000-0005-0000-0000-000093010000}"/>
    <cellStyle name="20% - Accent1 2 3 4 2 2 2" xfId="17537" xr:uid="{00000000-0005-0000-0000-000094010000}"/>
    <cellStyle name="20% - Accent1 2 3 4 2 2 2 2" xfId="44858" xr:uid="{00000000-0005-0000-0000-000095010000}"/>
    <cellStyle name="20% - Accent1 2 3 4 2 2 3" xfId="31200" xr:uid="{00000000-0005-0000-0000-000096010000}"/>
    <cellStyle name="20% - Accent1 2 3 4 2 3" xfId="17536" xr:uid="{00000000-0005-0000-0000-000097010000}"/>
    <cellStyle name="20% - Accent1 2 3 4 2 3 2" xfId="44857" xr:uid="{00000000-0005-0000-0000-000098010000}"/>
    <cellStyle name="20% - Accent1 2 3 4 2 4" xfId="31199" xr:uid="{00000000-0005-0000-0000-000099010000}"/>
    <cellStyle name="20% - Accent1 2 3 4 3" xfId="299" xr:uid="{00000000-0005-0000-0000-00009A010000}"/>
    <cellStyle name="20% - Accent1 2 3 4 3 2" xfId="17538" xr:uid="{00000000-0005-0000-0000-00009B010000}"/>
    <cellStyle name="20% - Accent1 2 3 4 3 2 2" xfId="44859" xr:uid="{00000000-0005-0000-0000-00009C010000}"/>
    <cellStyle name="20% - Accent1 2 3 4 3 3" xfId="31201" xr:uid="{00000000-0005-0000-0000-00009D010000}"/>
    <cellStyle name="20% - Accent1 2 3 4 4" xfId="17535" xr:uid="{00000000-0005-0000-0000-00009E010000}"/>
    <cellStyle name="20% - Accent1 2 3 4 4 2" xfId="44856" xr:uid="{00000000-0005-0000-0000-00009F010000}"/>
    <cellStyle name="20% - Accent1 2 3 4 5" xfId="31198" xr:uid="{00000000-0005-0000-0000-0000A0010000}"/>
    <cellStyle name="20% - Accent1 2 3 5" xfId="300" xr:uid="{00000000-0005-0000-0000-0000A1010000}"/>
    <cellStyle name="20% - Accent1 2 3 5 2" xfId="301" xr:uid="{00000000-0005-0000-0000-0000A2010000}"/>
    <cellStyle name="20% - Accent1 2 3 5 2 2" xfId="302" xr:uid="{00000000-0005-0000-0000-0000A3010000}"/>
    <cellStyle name="20% - Accent1 2 3 5 2 2 2" xfId="17541" xr:uid="{00000000-0005-0000-0000-0000A4010000}"/>
    <cellStyle name="20% - Accent1 2 3 5 2 2 2 2" xfId="44862" xr:uid="{00000000-0005-0000-0000-0000A5010000}"/>
    <cellStyle name="20% - Accent1 2 3 5 2 2 3" xfId="31204" xr:uid="{00000000-0005-0000-0000-0000A6010000}"/>
    <cellStyle name="20% - Accent1 2 3 5 2 3" xfId="17540" xr:uid="{00000000-0005-0000-0000-0000A7010000}"/>
    <cellStyle name="20% - Accent1 2 3 5 2 3 2" xfId="44861" xr:uid="{00000000-0005-0000-0000-0000A8010000}"/>
    <cellStyle name="20% - Accent1 2 3 5 2 4" xfId="31203" xr:uid="{00000000-0005-0000-0000-0000A9010000}"/>
    <cellStyle name="20% - Accent1 2 3 5 3" xfId="303" xr:uid="{00000000-0005-0000-0000-0000AA010000}"/>
    <cellStyle name="20% - Accent1 2 3 5 3 2" xfId="17542" xr:uid="{00000000-0005-0000-0000-0000AB010000}"/>
    <cellStyle name="20% - Accent1 2 3 5 3 2 2" xfId="44863" xr:uid="{00000000-0005-0000-0000-0000AC010000}"/>
    <cellStyle name="20% - Accent1 2 3 5 3 3" xfId="31205" xr:uid="{00000000-0005-0000-0000-0000AD010000}"/>
    <cellStyle name="20% - Accent1 2 3 5 4" xfId="17539" xr:uid="{00000000-0005-0000-0000-0000AE010000}"/>
    <cellStyle name="20% - Accent1 2 3 5 4 2" xfId="44860" xr:uid="{00000000-0005-0000-0000-0000AF010000}"/>
    <cellStyle name="20% - Accent1 2 3 5 5" xfId="31202" xr:uid="{00000000-0005-0000-0000-0000B0010000}"/>
    <cellStyle name="20% - Accent1 2 3 6" xfId="304" xr:uid="{00000000-0005-0000-0000-0000B1010000}"/>
    <cellStyle name="20% - Accent1 2 3 6 2" xfId="305" xr:uid="{00000000-0005-0000-0000-0000B2010000}"/>
    <cellStyle name="20% - Accent1 2 3 6 2 2" xfId="17544" xr:uid="{00000000-0005-0000-0000-0000B3010000}"/>
    <cellStyle name="20% - Accent1 2 3 6 2 2 2" xfId="44865" xr:uid="{00000000-0005-0000-0000-0000B4010000}"/>
    <cellStyle name="20% - Accent1 2 3 6 2 3" xfId="31207" xr:uid="{00000000-0005-0000-0000-0000B5010000}"/>
    <cellStyle name="20% - Accent1 2 3 6 3" xfId="17543" xr:uid="{00000000-0005-0000-0000-0000B6010000}"/>
    <cellStyle name="20% - Accent1 2 3 6 3 2" xfId="44864" xr:uid="{00000000-0005-0000-0000-0000B7010000}"/>
    <cellStyle name="20% - Accent1 2 3 6 4" xfId="31206" xr:uid="{00000000-0005-0000-0000-0000B8010000}"/>
    <cellStyle name="20% - Accent1 2 3 7" xfId="306" xr:uid="{00000000-0005-0000-0000-0000B9010000}"/>
    <cellStyle name="20% - Accent1 2 3 7 2" xfId="17545" xr:uid="{00000000-0005-0000-0000-0000BA010000}"/>
    <cellStyle name="20% - Accent1 2 3 7 2 2" xfId="44866" xr:uid="{00000000-0005-0000-0000-0000BB010000}"/>
    <cellStyle name="20% - Accent1 2 3 7 3" xfId="31208" xr:uid="{00000000-0005-0000-0000-0000BC010000}"/>
    <cellStyle name="20% - Accent1 2 3 8" xfId="17506" xr:uid="{00000000-0005-0000-0000-0000BD010000}"/>
    <cellStyle name="20% - Accent1 2 3 8 2" xfId="44827" xr:uid="{00000000-0005-0000-0000-0000BE010000}"/>
    <cellStyle name="20% - Accent1 2 3 9" xfId="31169" xr:uid="{00000000-0005-0000-0000-0000BF010000}"/>
    <cellStyle name="20% - Accent1 2 4" xfId="307" xr:uid="{00000000-0005-0000-0000-0000C0010000}"/>
    <cellStyle name="20% - Accent1 2 4 2" xfId="308" xr:uid="{00000000-0005-0000-0000-0000C1010000}"/>
    <cellStyle name="20% - Accent1 2 4 2 2" xfId="309" xr:uid="{00000000-0005-0000-0000-0000C2010000}"/>
    <cellStyle name="20% - Accent1 2 4 2 2 2" xfId="310" xr:uid="{00000000-0005-0000-0000-0000C3010000}"/>
    <cellStyle name="20% - Accent1 2 4 2 2 2 2" xfId="311" xr:uid="{00000000-0005-0000-0000-0000C4010000}"/>
    <cellStyle name="20% - Accent1 2 4 2 2 2 2 2" xfId="17550" xr:uid="{00000000-0005-0000-0000-0000C5010000}"/>
    <cellStyle name="20% - Accent1 2 4 2 2 2 2 2 2" xfId="44871" xr:uid="{00000000-0005-0000-0000-0000C6010000}"/>
    <cellStyle name="20% - Accent1 2 4 2 2 2 2 3" xfId="31213" xr:uid="{00000000-0005-0000-0000-0000C7010000}"/>
    <cellStyle name="20% - Accent1 2 4 2 2 2 3" xfId="17549" xr:uid="{00000000-0005-0000-0000-0000C8010000}"/>
    <cellStyle name="20% - Accent1 2 4 2 2 2 3 2" xfId="44870" xr:uid="{00000000-0005-0000-0000-0000C9010000}"/>
    <cellStyle name="20% - Accent1 2 4 2 2 2 4" xfId="31212" xr:uid="{00000000-0005-0000-0000-0000CA010000}"/>
    <cellStyle name="20% - Accent1 2 4 2 2 3" xfId="312" xr:uid="{00000000-0005-0000-0000-0000CB010000}"/>
    <cellStyle name="20% - Accent1 2 4 2 2 3 2" xfId="17551" xr:uid="{00000000-0005-0000-0000-0000CC010000}"/>
    <cellStyle name="20% - Accent1 2 4 2 2 3 2 2" xfId="44872" xr:uid="{00000000-0005-0000-0000-0000CD010000}"/>
    <cellStyle name="20% - Accent1 2 4 2 2 3 3" xfId="31214" xr:uid="{00000000-0005-0000-0000-0000CE010000}"/>
    <cellStyle name="20% - Accent1 2 4 2 2 4" xfId="17548" xr:uid="{00000000-0005-0000-0000-0000CF010000}"/>
    <cellStyle name="20% - Accent1 2 4 2 2 4 2" xfId="44869" xr:uid="{00000000-0005-0000-0000-0000D0010000}"/>
    <cellStyle name="20% - Accent1 2 4 2 2 5" xfId="31211" xr:uid="{00000000-0005-0000-0000-0000D1010000}"/>
    <cellStyle name="20% - Accent1 2 4 2 3" xfId="313" xr:uid="{00000000-0005-0000-0000-0000D2010000}"/>
    <cellStyle name="20% - Accent1 2 4 2 3 2" xfId="314" xr:uid="{00000000-0005-0000-0000-0000D3010000}"/>
    <cellStyle name="20% - Accent1 2 4 2 3 2 2" xfId="17553" xr:uid="{00000000-0005-0000-0000-0000D4010000}"/>
    <cellStyle name="20% - Accent1 2 4 2 3 2 2 2" xfId="44874" xr:uid="{00000000-0005-0000-0000-0000D5010000}"/>
    <cellStyle name="20% - Accent1 2 4 2 3 2 3" xfId="31216" xr:uid="{00000000-0005-0000-0000-0000D6010000}"/>
    <cellStyle name="20% - Accent1 2 4 2 3 3" xfId="17552" xr:uid="{00000000-0005-0000-0000-0000D7010000}"/>
    <cellStyle name="20% - Accent1 2 4 2 3 3 2" xfId="44873" xr:uid="{00000000-0005-0000-0000-0000D8010000}"/>
    <cellStyle name="20% - Accent1 2 4 2 3 4" xfId="31215" xr:uid="{00000000-0005-0000-0000-0000D9010000}"/>
    <cellStyle name="20% - Accent1 2 4 2 4" xfId="315" xr:uid="{00000000-0005-0000-0000-0000DA010000}"/>
    <cellStyle name="20% - Accent1 2 4 2 4 2" xfId="17554" xr:uid="{00000000-0005-0000-0000-0000DB010000}"/>
    <cellStyle name="20% - Accent1 2 4 2 4 2 2" xfId="44875" xr:uid="{00000000-0005-0000-0000-0000DC010000}"/>
    <cellStyle name="20% - Accent1 2 4 2 4 3" xfId="31217" xr:uid="{00000000-0005-0000-0000-0000DD010000}"/>
    <cellStyle name="20% - Accent1 2 4 2 5" xfId="17547" xr:uid="{00000000-0005-0000-0000-0000DE010000}"/>
    <cellStyle name="20% - Accent1 2 4 2 5 2" xfId="44868" xr:uid="{00000000-0005-0000-0000-0000DF010000}"/>
    <cellStyle name="20% - Accent1 2 4 2 6" xfId="31210" xr:uid="{00000000-0005-0000-0000-0000E0010000}"/>
    <cellStyle name="20% - Accent1 2 4 3" xfId="316" xr:uid="{00000000-0005-0000-0000-0000E1010000}"/>
    <cellStyle name="20% - Accent1 2 4 3 2" xfId="317" xr:uid="{00000000-0005-0000-0000-0000E2010000}"/>
    <cellStyle name="20% - Accent1 2 4 3 2 2" xfId="318" xr:uid="{00000000-0005-0000-0000-0000E3010000}"/>
    <cellStyle name="20% - Accent1 2 4 3 2 2 2" xfId="17557" xr:uid="{00000000-0005-0000-0000-0000E4010000}"/>
    <cellStyle name="20% - Accent1 2 4 3 2 2 2 2" xfId="44878" xr:uid="{00000000-0005-0000-0000-0000E5010000}"/>
    <cellStyle name="20% - Accent1 2 4 3 2 2 3" xfId="31220" xr:uid="{00000000-0005-0000-0000-0000E6010000}"/>
    <cellStyle name="20% - Accent1 2 4 3 2 3" xfId="17556" xr:uid="{00000000-0005-0000-0000-0000E7010000}"/>
    <cellStyle name="20% - Accent1 2 4 3 2 3 2" xfId="44877" xr:uid="{00000000-0005-0000-0000-0000E8010000}"/>
    <cellStyle name="20% - Accent1 2 4 3 2 4" xfId="31219" xr:uid="{00000000-0005-0000-0000-0000E9010000}"/>
    <cellStyle name="20% - Accent1 2 4 3 3" xfId="319" xr:uid="{00000000-0005-0000-0000-0000EA010000}"/>
    <cellStyle name="20% - Accent1 2 4 3 3 2" xfId="17558" xr:uid="{00000000-0005-0000-0000-0000EB010000}"/>
    <cellStyle name="20% - Accent1 2 4 3 3 2 2" xfId="44879" xr:uid="{00000000-0005-0000-0000-0000EC010000}"/>
    <cellStyle name="20% - Accent1 2 4 3 3 3" xfId="31221" xr:uid="{00000000-0005-0000-0000-0000ED010000}"/>
    <cellStyle name="20% - Accent1 2 4 3 4" xfId="17555" xr:uid="{00000000-0005-0000-0000-0000EE010000}"/>
    <cellStyle name="20% - Accent1 2 4 3 4 2" xfId="44876" xr:uid="{00000000-0005-0000-0000-0000EF010000}"/>
    <cellStyle name="20% - Accent1 2 4 3 5" xfId="31218" xr:uid="{00000000-0005-0000-0000-0000F0010000}"/>
    <cellStyle name="20% - Accent1 2 4 4" xfId="320" xr:uid="{00000000-0005-0000-0000-0000F1010000}"/>
    <cellStyle name="20% - Accent1 2 4 5" xfId="321" xr:uid="{00000000-0005-0000-0000-0000F2010000}"/>
    <cellStyle name="20% - Accent1 2 4 5 2" xfId="322" xr:uid="{00000000-0005-0000-0000-0000F3010000}"/>
    <cellStyle name="20% - Accent1 2 4 5 2 2" xfId="17560" xr:uid="{00000000-0005-0000-0000-0000F4010000}"/>
    <cellStyle name="20% - Accent1 2 4 5 2 2 2" xfId="44881" xr:uid="{00000000-0005-0000-0000-0000F5010000}"/>
    <cellStyle name="20% - Accent1 2 4 5 2 3" xfId="31223" xr:uid="{00000000-0005-0000-0000-0000F6010000}"/>
    <cellStyle name="20% - Accent1 2 4 5 3" xfId="17559" xr:uid="{00000000-0005-0000-0000-0000F7010000}"/>
    <cellStyle name="20% - Accent1 2 4 5 3 2" xfId="44880" xr:uid="{00000000-0005-0000-0000-0000F8010000}"/>
    <cellStyle name="20% - Accent1 2 4 5 4" xfId="31222" xr:uid="{00000000-0005-0000-0000-0000F9010000}"/>
    <cellStyle name="20% - Accent1 2 4 6" xfId="323" xr:uid="{00000000-0005-0000-0000-0000FA010000}"/>
    <cellStyle name="20% - Accent1 2 4 6 2" xfId="17561" xr:uid="{00000000-0005-0000-0000-0000FB010000}"/>
    <cellStyle name="20% - Accent1 2 4 6 2 2" xfId="44882" xr:uid="{00000000-0005-0000-0000-0000FC010000}"/>
    <cellStyle name="20% - Accent1 2 4 6 3" xfId="31224" xr:uid="{00000000-0005-0000-0000-0000FD010000}"/>
    <cellStyle name="20% - Accent1 2 4 7" xfId="17546" xr:uid="{00000000-0005-0000-0000-0000FE010000}"/>
    <cellStyle name="20% - Accent1 2 4 7 2" xfId="44867" xr:uid="{00000000-0005-0000-0000-0000FF010000}"/>
    <cellStyle name="20% - Accent1 2 4 8" xfId="31209" xr:uid="{00000000-0005-0000-0000-000000020000}"/>
    <cellStyle name="20% - Accent1 2 5" xfId="324" xr:uid="{00000000-0005-0000-0000-000001020000}"/>
    <cellStyle name="20% - Accent1 2 5 2" xfId="325" xr:uid="{00000000-0005-0000-0000-000002020000}"/>
    <cellStyle name="20% - Accent1 2 5 2 2" xfId="326" xr:uid="{00000000-0005-0000-0000-000003020000}"/>
    <cellStyle name="20% - Accent1 2 5 2 2 2" xfId="327" xr:uid="{00000000-0005-0000-0000-000004020000}"/>
    <cellStyle name="20% - Accent1 2 5 2 2 2 2" xfId="328" xr:uid="{00000000-0005-0000-0000-000005020000}"/>
    <cellStyle name="20% - Accent1 2 5 2 2 2 2 2" xfId="17566" xr:uid="{00000000-0005-0000-0000-000006020000}"/>
    <cellStyle name="20% - Accent1 2 5 2 2 2 2 2 2" xfId="44887" xr:uid="{00000000-0005-0000-0000-000007020000}"/>
    <cellStyle name="20% - Accent1 2 5 2 2 2 2 3" xfId="31229" xr:uid="{00000000-0005-0000-0000-000008020000}"/>
    <cellStyle name="20% - Accent1 2 5 2 2 2 3" xfId="17565" xr:uid="{00000000-0005-0000-0000-000009020000}"/>
    <cellStyle name="20% - Accent1 2 5 2 2 2 3 2" xfId="44886" xr:uid="{00000000-0005-0000-0000-00000A020000}"/>
    <cellStyle name="20% - Accent1 2 5 2 2 2 4" xfId="31228" xr:uid="{00000000-0005-0000-0000-00000B020000}"/>
    <cellStyle name="20% - Accent1 2 5 2 2 3" xfId="329" xr:uid="{00000000-0005-0000-0000-00000C020000}"/>
    <cellStyle name="20% - Accent1 2 5 2 2 3 2" xfId="17567" xr:uid="{00000000-0005-0000-0000-00000D020000}"/>
    <cellStyle name="20% - Accent1 2 5 2 2 3 2 2" xfId="44888" xr:uid="{00000000-0005-0000-0000-00000E020000}"/>
    <cellStyle name="20% - Accent1 2 5 2 2 3 3" xfId="31230" xr:uid="{00000000-0005-0000-0000-00000F020000}"/>
    <cellStyle name="20% - Accent1 2 5 2 2 4" xfId="17564" xr:uid="{00000000-0005-0000-0000-000010020000}"/>
    <cellStyle name="20% - Accent1 2 5 2 2 4 2" xfId="44885" xr:uid="{00000000-0005-0000-0000-000011020000}"/>
    <cellStyle name="20% - Accent1 2 5 2 2 5" xfId="31227" xr:uid="{00000000-0005-0000-0000-000012020000}"/>
    <cellStyle name="20% - Accent1 2 5 2 3" xfId="330" xr:uid="{00000000-0005-0000-0000-000013020000}"/>
    <cellStyle name="20% - Accent1 2 5 2 3 2" xfId="331" xr:uid="{00000000-0005-0000-0000-000014020000}"/>
    <cellStyle name="20% - Accent1 2 5 2 3 2 2" xfId="17569" xr:uid="{00000000-0005-0000-0000-000015020000}"/>
    <cellStyle name="20% - Accent1 2 5 2 3 2 2 2" xfId="44890" xr:uid="{00000000-0005-0000-0000-000016020000}"/>
    <cellStyle name="20% - Accent1 2 5 2 3 2 3" xfId="31232" xr:uid="{00000000-0005-0000-0000-000017020000}"/>
    <cellStyle name="20% - Accent1 2 5 2 3 3" xfId="17568" xr:uid="{00000000-0005-0000-0000-000018020000}"/>
    <cellStyle name="20% - Accent1 2 5 2 3 3 2" xfId="44889" xr:uid="{00000000-0005-0000-0000-000019020000}"/>
    <cellStyle name="20% - Accent1 2 5 2 3 4" xfId="31231" xr:uid="{00000000-0005-0000-0000-00001A020000}"/>
    <cellStyle name="20% - Accent1 2 5 2 4" xfId="332" xr:uid="{00000000-0005-0000-0000-00001B020000}"/>
    <cellStyle name="20% - Accent1 2 5 2 4 2" xfId="17570" xr:uid="{00000000-0005-0000-0000-00001C020000}"/>
    <cellStyle name="20% - Accent1 2 5 2 4 2 2" xfId="44891" xr:uid="{00000000-0005-0000-0000-00001D020000}"/>
    <cellStyle name="20% - Accent1 2 5 2 4 3" xfId="31233" xr:uid="{00000000-0005-0000-0000-00001E020000}"/>
    <cellStyle name="20% - Accent1 2 5 2 5" xfId="17563" xr:uid="{00000000-0005-0000-0000-00001F020000}"/>
    <cellStyle name="20% - Accent1 2 5 2 5 2" xfId="44884" xr:uid="{00000000-0005-0000-0000-000020020000}"/>
    <cellStyle name="20% - Accent1 2 5 2 6" xfId="31226" xr:uid="{00000000-0005-0000-0000-000021020000}"/>
    <cellStyle name="20% - Accent1 2 5 3" xfId="333" xr:uid="{00000000-0005-0000-0000-000022020000}"/>
    <cellStyle name="20% - Accent1 2 5 3 2" xfId="334" xr:uid="{00000000-0005-0000-0000-000023020000}"/>
    <cellStyle name="20% - Accent1 2 5 3 2 2" xfId="335" xr:uid="{00000000-0005-0000-0000-000024020000}"/>
    <cellStyle name="20% - Accent1 2 5 3 2 2 2" xfId="17573" xr:uid="{00000000-0005-0000-0000-000025020000}"/>
    <cellStyle name="20% - Accent1 2 5 3 2 2 2 2" xfId="44894" xr:uid="{00000000-0005-0000-0000-000026020000}"/>
    <cellStyle name="20% - Accent1 2 5 3 2 2 3" xfId="31236" xr:uid="{00000000-0005-0000-0000-000027020000}"/>
    <cellStyle name="20% - Accent1 2 5 3 2 3" xfId="17572" xr:uid="{00000000-0005-0000-0000-000028020000}"/>
    <cellStyle name="20% - Accent1 2 5 3 2 3 2" xfId="44893" xr:uid="{00000000-0005-0000-0000-000029020000}"/>
    <cellStyle name="20% - Accent1 2 5 3 2 4" xfId="31235" xr:uid="{00000000-0005-0000-0000-00002A020000}"/>
    <cellStyle name="20% - Accent1 2 5 3 3" xfId="336" xr:uid="{00000000-0005-0000-0000-00002B020000}"/>
    <cellStyle name="20% - Accent1 2 5 3 3 2" xfId="17574" xr:uid="{00000000-0005-0000-0000-00002C020000}"/>
    <cellStyle name="20% - Accent1 2 5 3 3 2 2" xfId="44895" xr:uid="{00000000-0005-0000-0000-00002D020000}"/>
    <cellStyle name="20% - Accent1 2 5 3 3 3" xfId="31237" xr:uid="{00000000-0005-0000-0000-00002E020000}"/>
    <cellStyle name="20% - Accent1 2 5 3 4" xfId="17571" xr:uid="{00000000-0005-0000-0000-00002F020000}"/>
    <cellStyle name="20% - Accent1 2 5 3 4 2" xfId="44892" xr:uid="{00000000-0005-0000-0000-000030020000}"/>
    <cellStyle name="20% - Accent1 2 5 3 5" xfId="31234" xr:uid="{00000000-0005-0000-0000-000031020000}"/>
    <cellStyle name="20% - Accent1 2 5 4" xfId="337" xr:uid="{00000000-0005-0000-0000-000032020000}"/>
    <cellStyle name="20% - Accent1 2 5 4 2" xfId="338" xr:uid="{00000000-0005-0000-0000-000033020000}"/>
    <cellStyle name="20% - Accent1 2 5 4 2 2" xfId="17576" xr:uid="{00000000-0005-0000-0000-000034020000}"/>
    <cellStyle name="20% - Accent1 2 5 4 2 2 2" xfId="44897" xr:uid="{00000000-0005-0000-0000-000035020000}"/>
    <cellStyle name="20% - Accent1 2 5 4 2 3" xfId="31239" xr:uid="{00000000-0005-0000-0000-000036020000}"/>
    <cellStyle name="20% - Accent1 2 5 4 3" xfId="17575" xr:uid="{00000000-0005-0000-0000-000037020000}"/>
    <cellStyle name="20% - Accent1 2 5 4 3 2" xfId="44896" xr:uid="{00000000-0005-0000-0000-000038020000}"/>
    <cellStyle name="20% - Accent1 2 5 4 4" xfId="31238" xr:uid="{00000000-0005-0000-0000-000039020000}"/>
    <cellStyle name="20% - Accent1 2 5 5" xfId="339" xr:uid="{00000000-0005-0000-0000-00003A020000}"/>
    <cellStyle name="20% - Accent1 2 5 5 2" xfId="17577" xr:uid="{00000000-0005-0000-0000-00003B020000}"/>
    <cellStyle name="20% - Accent1 2 5 5 2 2" xfId="44898" xr:uid="{00000000-0005-0000-0000-00003C020000}"/>
    <cellStyle name="20% - Accent1 2 5 5 3" xfId="31240" xr:uid="{00000000-0005-0000-0000-00003D020000}"/>
    <cellStyle name="20% - Accent1 2 5 6" xfId="17562" xr:uid="{00000000-0005-0000-0000-00003E020000}"/>
    <cellStyle name="20% - Accent1 2 5 6 2" xfId="44883" xr:uid="{00000000-0005-0000-0000-00003F020000}"/>
    <cellStyle name="20% - Accent1 2 5 7" xfId="31225" xr:uid="{00000000-0005-0000-0000-000040020000}"/>
    <cellStyle name="20% - Accent1 2 6" xfId="340" xr:uid="{00000000-0005-0000-0000-000041020000}"/>
    <cellStyle name="20% - Accent1 2 6 2" xfId="341" xr:uid="{00000000-0005-0000-0000-000042020000}"/>
    <cellStyle name="20% - Accent1 2 6 2 2" xfId="342" xr:uid="{00000000-0005-0000-0000-000043020000}"/>
    <cellStyle name="20% - Accent1 2 6 2 2 2" xfId="343" xr:uid="{00000000-0005-0000-0000-000044020000}"/>
    <cellStyle name="20% - Accent1 2 6 2 2 2 2" xfId="17581" xr:uid="{00000000-0005-0000-0000-000045020000}"/>
    <cellStyle name="20% - Accent1 2 6 2 2 2 2 2" xfId="44902" xr:uid="{00000000-0005-0000-0000-000046020000}"/>
    <cellStyle name="20% - Accent1 2 6 2 2 2 3" xfId="31244" xr:uid="{00000000-0005-0000-0000-000047020000}"/>
    <cellStyle name="20% - Accent1 2 6 2 2 3" xfId="17580" xr:uid="{00000000-0005-0000-0000-000048020000}"/>
    <cellStyle name="20% - Accent1 2 6 2 2 3 2" xfId="44901" xr:uid="{00000000-0005-0000-0000-000049020000}"/>
    <cellStyle name="20% - Accent1 2 6 2 2 4" xfId="31243" xr:uid="{00000000-0005-0000-0000-00004A020000}"/>
    <cellStyle name="20% - Accent1 2 6 2 3" xfId="344" xr:uid="{00000000-0005-0000-0000-00004B020000}"/>
    <cellStyle name="20% - Accent1 2 6 2 3 2" xfId="17582" xr:uid="{00000000-0005-0000-0000-00004C020000}"/>
    <cellStyle name="20% - Accent1 2 6 2 3 2 2" xfId="44903" xr:uid="{00000000-0005-0000-0000-00004D020000}"/>
    <cellStyle name="20% - Accent1 2 6 2 3 3" xfId="31245" xr:uid="{00000000-0005-0000-0000-00004E020000}"/>
    <cellStyle name="20% - Accent1 2 6 2 4" xfId="17579" xr:uid="{00000000-0005-0000-0000-00004F020000}"/>
    <cellStyle name="20% - Accent1 2 6 2 4 2" xfId="44900" xr:uid="{00000000-0005-0000-0000-000050020000}"/>
    <cellStyle name="20% - Accent1 2 6 2 5" xfId="31242" xr:uid="{00000000-0005-0000-0000-000051020000}"/>
    <cellStyle name="20% - Accent1 2 6 3" xfId="345" xr:uid="{00000000-0005-0000-0000-000052020000}"/>
    <cellStyle name="20% - Accent1 2 6 3 2" xfId="346" xr:uid="{00000000-0005-0000-0000-000053020000}"/>
    <cellStyle name="20% - Accent1 2 6 3 2 2" xfId="17584" xr:uid="{00000000-0005-0000-0000-000054020000}"/>
    <cellStyle name="20% - Accent1 2 6 3 2 2 2" xfId="44905" xr:uid="{00000000-0005-0000-0000-000055020000}"/>
    <cellStyle name="20% - Accent1 2 6 3 2 3" xfId="31247" xr:uid="{00000000-0005-0000-0000-000056020000}"/>
    <cellStyle name="20% - Accent1 2 6 3 3" xfId="17583" xr:uid="{00000000-0005-0000-0000-000057020000}"/>
    <cellStyle name="20% - Accent1 2 6 3 3 2" xfId="44904" xr:uid="{00000000-0005-0000-0000-000058020000}"/>
    <cellStyle name="20% - Accent1 2 6 3 4" xfId="31246" xr:uid="{00000000-0005-0000-0000-000059020000}"/>
    <cellStyle name="20% - Accent1 2 6 4" xfId="347" xr:uid="{00000000-0005-0000-0000-00005A020000}"/>
    <cellStyle name="20% - Accent1 2 6 4 2" xfId="17585" xr:uid="{00000000-0005-0000-0000-00005B020000}"/>
    <cellStyle name="20% - Accent1 2 6 4 2 2" xfId="44906" xr:uid="{00000000-0005-0000-0000-00005C020000}"/>
    <cellStyle name="20% - Accent1 2 6 4 3" xfId="31248" xr:uid="{00000000-0005-0000-0000-00005D020000}"/>
    <cellStyle name="20% - Accent1 2 6 5" xfId="17578" xr:uid="{00000000-0005-0000-0000-00005E020000}"/>
    <cellStyle name="20% - Accent1 2 6 5 2" xfId="44899" xr:uid="{00000000-0005-0000-0000-00005F020000}"/>
    <cellStyle name="20% - Accent1 2 6 6" xfId="31241" xr:uid="{00000000-0005-0000-0000-000060020000}"/>
    <cellStyle name="20% - Accent1 2 7" xfId="348" xr:uid="{00000000-0005-0000-0000-000061020000}"/>
    <cellStyle name="20% - Accent1 2 7 2" xfId="349" xr:uid="{00000000-0005-0000-0000-000062020000}"/>
    <cellStyle name="20% - Accent1 2 7 2 2" xfId="350" xr:uid="{00000000-0005-0000-0000-000063020000}"/>
    <cellStyle name="20% - Accent1 2 7 2 2 2" xfId="17588" xr:uid="{00000000-0005-0000-0000-000064020000}"/>
    <cellStyle name="20% - Accent1 2 7 2 2 2 2" xfId="44909" xr:uid="{00000000-0005-0000-0000-000065020000}"/>
    <cellStyle name="20% - Accent1 2 7 2 2 3" xfId="31251" xr:uid="{00000000-0005-0000-0000-000066020000}"/>
    <cellStyle name="20% - Accent1 2 7 2 3" xfId="17587" xr:uid="{00000000-0005-0000-0000-000067020000}"/>
    <cellStyle name="20% - Accent1 2 7 2 3 2" xfId="44908" xr:uid="{00000000-0005-0000-0000-000068020000}"/>
    <cellStyle name="20% - Accent1 2 7 2 4" xfId="31250" xr:uid="{00000000-0005-0000-0000-000069020000}"/>
    <cellStyle name="20% - Accent1 2 7 3" xfId="351" xr:uid="{00000000-0005-0000-0000-00006A020000}"/>
    <cellStyle name="20% - Accent1 2 7 3 2" xfId="17589" xr:uid="{00000000-0005-0000-0000-00006B020000}"/>
    <cellStyle name="20% - Accent1 2 7 3 2 2" xfId="44910" xr:uid="{00000000-0005-0000-0000-00006C020000}"/>
    <cellStyle name="20% - Accent1 2 7 3 3" xfId="31252" xr:uid="{00000000-0005-0000-0000-00006D020000}"/>
    <cellStyle name="20% - Accent1 2 7 4" xfId="17586" xr:uid="{00000000-0005-0000-0000-00006E020000}"/>
    <cellStyle name="20% - Accent1 2 7 4 2" xfId="44907" xr:uid="{00000000-0005-0000-0000-00006F020000}"/>
    <cellStyle name="20% - Accent1 2 7 5" xfId="31249" xr:uid="{00000000-0005-0000-0000-000070020000}"/>
    <cellStyle name="20% - Accent1 2 8" xfId="352" xr:uid="{00000000-0005-0000-0000-000071020000}"/>
    <cellStyle name="20% - Accent1 2 9" xfId="353" xr:uid="{00000000-0005-0000-0000-000072020000}"/>
    <cellStyle name="20% - Accent1 2 9 2" xfId="354" xr:uid="{00000000-0005-0000-0000-000073020000}"/>
    <cellStyle name="20% - Accent1 2 9 2 2" xfId="17591" xr:uid="{00000000-0005-0000-0000-000074020000}"/>
    <cellStyle name="20% - Accent1 2 9 2 2 2" xfId="44912" xr:uid="{00000000-0005-0000-0000-000075020000}"/>
    <cellStyle name="20% - Accent1 2 9 2 3" xfId="31254" xr:uid="{00000000-0005-0000-0000-000076020000}"/>
    <cellStyle name="20% - Accent1 2 9 3" xfId="17590" xr:uid="{00000000-0005-0000-0000-000077020000}"/>
    <cellStyle name="20% - Accent1 2 9 3 2" xfId="44911" xr:uid="{00000000-0005-0000-0000-000078020000}"/>
    <cellStyle name="20% - Accent1 2 9 4" xfId="31253" xr:uid="{00000000-0005-0000-0000-000079020000}"/>
    <cellStyle name="20% - Accent1 3" xfId="355" xr:uid="{00000000-0005-0000-0000-00007A020000}"/>
    <cellStyle name="20% - Accent1 3 10" xfId="17592" xr:uid="{00000000-0005-0000-0000-00007B020000}"/>
    <cellStyle name="20% - Accent1 3 10 2" xfId="44913" xr:uid="{00000000-0005-0000-0000-00007C020000}"/>
    <cellStyle name="20% - Accent1 3 11" xfId="31255" xr:uid="{00000000-0005-0000-0000-00007D020000}"/>
    <cellStyle name="20% - Accent1 3 2" xfId="356" xr:uid="{00000000-0005-0000-0000-00007E020000}"/>
    <cellStyle name="20% - Accent1 3 2 2" xfId="357" xr:uid="{00000000-0005-0000-0000-00007F020000}"/>
    <cellStyle name="20% - Accent1 3 2 2 2" xfId="358" xr:uid="{00000000-0005-0000-0000-000080020000}"/>
    <cellStyle name="20% - Accent1 3 2 2 2 2" xfId="359" xr:uid="{00000000-0005-0000-0000-000081020000}"/>
    <cellStyle name="20% - Accent1 3 2 2 2 2 2" xfId="360" xr:uid="{00000000-0005-0000-0000-000082020000}"/>
    <cellStyle name="20% - Accent1 3 2 2 2 2 2 2" xfId="17597" xr:uid="{00000000-0005-0000-0000-000083020000}"/>
    <cellStyle name="20% - Accent1 3 2 2 2 2 2 2 2" xfId="44918" xr:uid="{00000000-0005-0000-0000-000084020000}"/>
    <cellStyle name="20% - Accent1 3 2 2 2 2 2 3" xfId="31260" xr:uid="{00000000-0005-0000-0000-000085020000}"/>
    <cellStyle name="20% - Accent1 3 2 2 2 2 3" xfId="17596" xr:uid="{00000000-0005-0000-0000-000086020000}"/>
    <cellStyle name="20% - Accent1 3 2 2 2 2 3 2" xfId="44917" xr:uid="{00000000-0005-0000-0000-000087020000}"/>
    <cellStyle name="20% - Accent1 3 2 2 2 2 4" xfId="31259" xr:uid="{00000000-0005-0000-0000-000088020000}"/>
    <cellStyle name="20% - Accent1 3 2 2 2 3" xfId="361" xr:uid="{00000000-0005-0000-0000-000089020000}"/>
    <cellStyle name="20% - Accent1 3 2 2 2 3 2" xfId="17598" xr:uid="{00000000-0005-0000-0000-00008A020000}"/>
    <cellStyle name="20% - Accent1 3 2 2 2 3 2 2" xfId="44919" xr:uid="{00000000-0005-0000-0000-00008B020000}"/>
    <cellStyle name="20% - Accent1 3 2 2 2 3 3" xfId="31261" xr:uid="{00000000-0005-0000-0000-00008C020000}"/>
    <cellStyle name="20% - Accent1 3 2 2 2 4" xfId="17595" xr:uid="{00000000-0005-0000-0000-00008D020000}"/>
    <cellStyle name="20% - Accent1 3 2 2 2 4 2" xfId="44916" xr:uid="{00000000-0005-0000-0000-00008E020000}"/>
    <cellStyle name="20% - Accent1 3 2 2 2 5" xfId="31258" xr:uid="{00000000-0005-0000-0000-00008F020000}"/>
    <cellStyle name="20% - Accent1 3 2 2 3" xfId="362" xr:uid="{00000000-0005-0000-0000-000090020000}"/>
    <cellStyle name="20% - Accent1 3 2 2 3 2" xfId="363" xr:uid="{00000000-0005-0000-0000-000091020000}"/>
    <cellStyle name="20% - Accent1 3 2 2 3 2 2" xfId="17600" xr:uid="{00000000-0005-0000-0000-000092020000}"/>
    <cellStyle name="20% - Accent1 3 2 2 3 2 2 2" xfId="44921" xr:uid="{00000000-0005-0000-0000-000093020000}"/>
    <cellStyle name="20% - Accent1 3 2 2 3 2 3" xfId="31263" xr:uid="{00000000-0005-0000-0000-000094020000}"/>
    <cellStyle name="20% - Accent1 3 2 2 3 3" xfId="17599" xr:uid="{00000000-0005-0000-0000-000095020000}"/>
    <cellStyle name="20% - Accent1 3 2 2 3 3 2" xfId="44920" xr:uid="{00000000-0005-0000-0000-000096020000}"/>
    <cellStyle name="20% - Accent1 3 2 2 3 4" xfId="31262" xr:uid="{00000000-0005-0000-0000-000097020000}"/>
    <cellStyle name="20% - Accent1 3 2 2 4" xfId="364" xr:uid="{00000000-0005-0000-0000-000098020000}"/>
    <cellStyle name="20% - Accent1 3 2 2 4 2" xfId="17601" xr:uid="{00000000-0005-0000-0000-000099020000}"/>
    <cellStyle name="20% - Accent1 3 2 2 4 2 2" xfId="44922" xr:uid="{00000000-0005-0000-0000-00009A020000}"/>
    <cellStyle name="20% - Accent1 3 2 2 4 3" xfId="31264" xr:uid="{00000000-0005-0000-0000-00009B020000}"/>
    <cellStyle name="20% - Accent1 3 2 2 5" xfId="17594" xr:uid="{00000000-0005-0000-0000-00009C020000}"/>
    <cellStyle name="20% - Accent1 3 2 2 5 2" xfId="44915" xr:uid="{00000000-0005-0000-0000-00009D020000}"/>
    <cellStyle name="20% - Accent1 3 2 2 6" xfId="31257" xr:uid="{00000000-0005-0000-0000-00009E020000}"/>
    <cellStyle name="20% - Accent1 3 2 3" xfId="365" xr:uid="{00000000-0005-0000-0000-00009F020000}"/>
    <cellStyle name="20% - Accent1 3 2 3 2" xfId="366" xr:uid="{00000000-0005-0000-0000-0000A0020000}"/>
    <cellStyle name="20% - Accent1 3 2 3 2 2" xfId="367" xr:uid="{00000000-0005-0000-0000-0000A1020000}"/>
    <cellStyle name="20% - Accent1 3 2 3 2 2 2" xfId="17604" xr:uid="{00000000-0005-0000-0000-0000A2020000}"/>
    <cellStyle name="20% - Accent1 3 2 3 2 2 2 2" xfId="44925" xr:uid="{00000000-0005-0000-0000-0000A3020000}"/>
    <cellStyle name="20% - Accent1 3 2 3 2 2 3" xfId="31267" xr:uid="{00000000-0005-0000-0000-0000A4020000}"/>
    <cellStyle name="20% - Accent1 3 2 3 2 3" xfId="17603" xr:uid="{00000000-0005-0000-0000-0000A5020000}"/>
    <cellStyle name="20% - Accent1 3 2 3 2 3 2" xfId="44924" xr:uid="{00000000-0005-0000-0000-0000A6020000}"/>
    <cellStyle name="20% - Accent1 3 2 3 2 4" xfId="31266" xr:uid="{00000000-0005-0000-0000-0000A7020000}"/>
    <cellStyle name="20% - Accent1 3 2 3 3" xfId="368" xr:uid="{00000000-0005-0000-0000-0000A8020000}"/>
    <cellStyle name="20% - Accent1 3 2 3 3 2" xfId="17605" xr:uid="{00000000-0005-0000-0000-0000A9020000}"/>
    <cellStyle name="20% - Accent1 3 2 3 3 2 2" xfId="44926" xr:uid="{00000000-0005-0000-0000-0000AA020000}"/>
    <cellStyle name="20% - Accent1 3 2 3 3 3" xfId="31268" xr:uid="{00000000-0005-0000-0000-0000AB020000}"/>
    <cellStyle name="20% - Accent1 3 2 3 4" xfId="17602" xr:uid="{00000000-0005-0000-0000-0000AC020000}"/>
    <cellStyle name="20% - Accent1 3 2 3 4 2" xfId="44923" xr:uid="{00000000-0005-0000-0000-0000AD020000}"/>
    <cellStyle name="20% - Accent1 3 2 3 5" xfId="31265" xr:uid="{00000000-0005-0000-0000-0000AE020000}"/>
    <cellStyle name="20% - Accent1 3 2 4" xfId="369" xr:uid="{00000000-0005-0000-0000-0000AF020000}"/>
    <cellStyle name="20% - Accent1 3 2 4 2" xfId="370" xr:uid="{00000000-0005-0000-0000-0000B0020000}"/>
    <cellStyle name="20% - Accent1 3 2 4 2 2" xfId="17607" xr:uid="{00000000-0005-0000-0000-0000B1020000}"/>
    <cellStyle name="20% - Accent1 3 2 4 2 2 2" xfId="44928" xr:uid="{00000000-0005-0000-0000-0000B2020000}"/>
    <cellStyle name="20% - Accent1 3 2 4 2 3" xfId="31270" xr:uid="{00000000-0005-0000-0000-0000B3020000}"/>
    <cellStyle name="20% - Accent1 3 2 4 3" xfId="17606" xr:uid="{00000000-0005-0000-0000-0000B4020000}"/>
    <cellStyle name="20% - Accent1 3 2 4 3 2" xfId="44927" xr:uid="{00000000-0005-0000-0000-0000B5020000}"/>
    <cellStyle name="20% - Accent1 3 2 4 4" xfId="31269" xr:uid="{00000000-0005-0000-0000-0000B6020000}"/>
    <cellStyle name="20% - Accent1 3 2 5" xfId="371" xr:uid="{00000000-0005-0000-0000-0000B7020000}"/>
    <cellStyle name="20% - Accent1 3 2 5 2" xfId="17608" xr:uid="{00000000-0005-0000-0000-0000B8020000}"/>
    <cellStyle name="20% - Accent1 3 2 5 2 2" xfId="44929" xr:uid="{00000000-0005-0000-0000-0000B9020000}"/>
    <cellStyle name="20% - Accent1 3 2 5 3" xfId="31271" xr:uid="{00000000-0005-0000-0000-0000BA020000}"/>
    <cellStyle name="20% - Accent1 3 2 6" xfId="17593" xr:uid="{00000000-0005-0000-0000-0000BB020000}"/>
    <cellStyle name="20% - Accent1 3 2 6 2" xfId="44914" xr:uid="{00000000-0005-0000-0000-0000BC020000}"/>
    <cellStyle name="20% - Accent1 3 2 7" xfId="31256" xr:uid="{00000000-0005-0000-0000-0000BD020000}"/>
    <cellStyle name="20% - Accent1 3 3" xfId="372" xr:uid="{00000000-0005-0000-0000-0000BE020000}"/>
    <cellStyle name="20% - Accent1 3 3 2" xfId="373" xr:uid="{00000000-0005-0000-0000-0000BF020000}"/>
    <cellStyle name="20% - Accent1 3 3 2 2" xfId="374" xr:uid="{00000000-0005-0000-0000-0000C0020000}"/>
    <cellStyle name="20% - Accent1 3 3 2 2 2" xfId="375" xr:uid="{00000000-0005-0000-0000-0000C1020000}"/>
    <cellStyle name="20% - Accent1 3 3 2 2 2 2" xfId="376" xr:uid="{00000000-0005-0000-0000-0000C2020000}"/>
    <cellStyle name="20% - Accent1 3 3 2 2 2 2 2" xfId="17613" xr:uid="{00000000-0005-0000-0000-0000C3020000}"/>
    <cellStyle name="20% - Accent1 3 3 2 2 2 2 2 2" xfId="44934" xr:uid="{00000000-0005-0000-0000-0000C4020000}"/>
    <cellStyle name="20% - Accent1 3 3 2 2 2 2 3" xfId="31276" xr:uid="{00000000-0005-0000-0000-0000C5020000}"/>
    <cellStyle name="20% - Accent1 3 3 2 2 2 3" xfId="17612" xr:uid="{00000000-0005-0000-0000-0000C6020000}"/>
    <cellStyle name="20% - Accent1 3 3 2 2 2 3 2" xfId="44933" xr:uid="{00000000-0005-0000-0000-0000C7020000}"/>
    <cellStyle name="20% - Accent1 3 3 2 2 2 4" xfId="31275" xr:uid="{00000000-0005-0000-0000-0000C8020000}"/>
    <cellStyle name="20% - Accent1 3 3 2 2 3" xfId="377" xr:uid="{00000000-0005-0000-0000-0000C9020000}"/>
    <cellStyle name="20% - Accent1 3 3 2 2 3 2" xfId="17614" xr:uid="{00000000-0005-0000-0000-0000CA020000}"/>
    <cellStyle name="20% - Accent1 3 3 2 2 3 2 2" xfId="44935" xr:uid="{00000000-0005-0000-0000-0000CB020000}"/>
    <cellStyle name="20% - Accent1 3 3 2 2 3 3" xfId="31277" xr:uid="{00000000-0005-0000-0000-0000CC020000}"/>
    <cellStyle name="20% - Accent1 3 3 2 2 4" xfId="17611" xr:uid="{00000000-0005-0000-0000-0000CD020000}"/>
    <cellStyle name="20% - Accent1 3 3 2 2 4 2" xfId="44932" xr:uid="{00000000-0005-0000-0000-0000CE020000}"/>
    <cellStyle name="20% - Accent1 3 3 2 2 5" xfId="31274" xr:uid="{00000000-0005-0000-0000-0000CF020000}"/>
    <cellStyle name="20% - Accent1 3 3 2 3" xfId="378" xr:uid="{00000000-0005-0000-0000-0000D0020000}"/>
    <cellStyle name="20% - Accent1 3 3 2 3 2" xfId="379" xr:uid="{00000000-0005-0000-0000-0000D1020000}"/>
    <cellStyle name="20% - Accent1 3 3 2 3 2 2" xfId="17616" xr:uid="{00000000-0005-0000-0000-0000D2020000}"/>
    <cellStyle name="20% - Accent1 3 3 2 3 2 2 2" xfId="44937" xr:uid="{00000000-0005-0000-0000-0000D3020000}"/>
    <cellStyle name="20% - Accent1 3 3 2 3 2 3" xfId="31279" xr:uid="{00000000-0005-0000-0000-0000D4020000}"/>
    <cellStyle name="20% - Accent1 3 3 2 3 3" xfId="17615" xr:uid="{00000000-0005-0000-0000-0000D5020000}"/>
    <cellStyle name="20% - Accent1 3 3 2 3 3 2" xfId="44936" xr:uid="{00000000-0005-0000-0000-0000D6020000}"/>
    <cellStyle name="20% - Accent1 3 3 2 3 4" xfId="31278" xr:uid="{00000000-0005-0000-0000-0000D7020000}"/>
    <cellStyle name="20% - Accent1 3 3 2 4" xfId="380" xr:uid="{00000000-0005-0000-0000-0000D8020000}"/>
    <cellStyle name="20% - Accent1 3 3 2 4 2" xfId="17617" xr:uid="{00000000-0005-0000-0000-0000D9020000}"/>
    <cellStyle name="20% - Accent1 3 3 2 4 2 2" xfId="44938" xr:uid="{00000000-0005-0000-0000-0000DA020000}"/>
    <cellStyle name="20% - Accent1 3 3 2 4 3" xfId="31280" xr:uid="{00000000-0005-0000-0000-0000DB020000}"/>
    <cellStyle name="20% - Accent1 3 3 2 5" xfId="17610" xr:uid="{00000000-0005-0000-0000-0000DC020000}"/>
    <cellStyle name="20% - Accent1 3 3 2 5 2" xfId="44931" xr:uid="{00000000-0005-0000-0000-0000DD020000}"/>
    <cellStyle name="20% - Accent1 3 3 2 6" xfId="31273" xr:uid="{00000000-0005-0000-0000-0000DE020000}"/>
    <cellStyle name="20% - Accent1 3 3 3" xfId="381" xr:uid="{00000000-0005-0000-0000-0000DF020000}"/>
    <cellStyle name="20% - Accent1 3 3 3 2" xfId="382" xr:uid="{00000000-0005-0000-0000-0000E0020000}"/>
    <cellStyle name="20% - Accent1 3 3 3 2 2" xfId="383" xr:uid="{00000000-0005-0000-0000-0000E1020000}"/>
    <cellStyle name="20% - Accent1 3 3 3 2 2 2" xfId="17620" xr:uid="{00000000-0005-0000-0000-0000E2020000}"/>
    <cellStyle name="20% - Accent1 3 3 3 2 2 2 2" xfId="44941" xr:uid="{00000000-0005-0000-0000-0000E3020000}"/>
    <cellStyle name="20% - Accent1 3 3 3 2 2 3" xfId="31283" xr:uid="{00000000-0005-0000-0000-0000E4020000}"/>
    <cellStyle name="20% - Accent1 3 3 3 2 3" xfId="17619" xr:uid="{00000000-0005-0000-0000-0000E5020000}"/>
    <cellStyle name="20% - Accent1 3 3 3 2 3 2" xfId="44940" xr:uid="{00000000-0005-0000-0000-0000E6020000}"/>
    <cellStyle name="20% - Accent1 3 3 3 2 4" xfId="31282" xr:uid="{00000000-0005-0000-0000-0000E7020000}"/>
    <cellStyle name="20% - Accent1 3 3 3 3" xfId="384" xr:uid="{00000000-0005-0000-0000-0000E8020000}"/>
    <cellStyle name="20% - Accent1 3 3 3 3 2" xfId="17621" xr:uid="{00000000-0005-0000-0000-0000E9020000}"/>
    <cellStyle name="20% - Accent1 3 3 3 3 2 2" xfId="44942" xr:uid="{00000000-0005-0000-0000-0000EA020000}"/>
    <cellStyle name="20% - Accent1 3 3 3 3 3" xfId="31284" xr:uid="{00000000-0005-0000-0000-0000EB020000}"/>
    <cellStyle name="20% - Accent1 3 3 3 4" xfId="17618" xr:uid="{00000000-0005-0000-0000-0000EC020000}"/>
    <cellStyle name="20% - Accent1 3 3 3 4 2" xfId="44939" xr:uid="{00000000-0005-0000-0000-0000ED020000}"/>
    <cellStyle name="20% - Accent1 3 3 3 5" xfId="31281" xr:uid="{00000000-0005-0000-0000-0000EE020000}"/>
    <cellStyle name="20% - Accent1 3 3 4" xfId="385" xr:uid="{00000000-0005-0000-0000-0000EF020000}"/>
    <cellStyle name="20% - Accent1 3 3 4 2" xfId="386" xr:uid="{00000000-0005-0000-0000-0000F0020000}"/>
    <cellStyle name="20% - Accent1 3 3 4 2 2" xfId="17623" xr:uid="{00000000-0005-0000-0000-0000F1020000}"/>
    <cellStyle name="20% - Accent1 3 3 4 2 2 2" xfId="44944" xr:uid="{00000000-0005-0000-0000-0000F2020000}"/>
    <cellStyle name="20% - Accent1 3 3 4 2 3" xfId="31286" xr:uid="{00000000-0005-0000-0000-0000F3020000}"/>
    <cellStyle name="20% - Accent1 3 3 4 3" xfId="17622" xr:uid="{00000000-0005-0000-0000-0000F4020000}"/>
    <cellStyle name="20% - Accent1 3 3 4 3 2" xfId="44943" xr:uid="{00000000-0005-0000-0000-0000F5020000}"/>
    <cellStyle name="20% - Accent1 3 3 4 4" xfId="31285" xr:uid="{00000000-0005-0000-0000-0000F6020000}"/>
    <cellStyle name="20% - Accent1 3 3 5" xfId="387" xr:uid="{00000000-0005-0000-0000-0000F7020000}"/>
    <cellStyle name="20% - Accent1 3 3 5 2" xfId="17624" xr:uid="{00000000-0005-0000-0000-0000F8020000}"/>
    <cellStyle name="20% - Accent1 3 3 5 2 2" xfId="44945" xr:uid="{00000000-0005-0000-0000-0000F9020000}"/>
    <cellStyle name="20% - Accent1 3 3 5 3" xfId="31287" xr:uid="{00000000-0005-0000-0000-0000FA020000}"/>
    <cellStyle name="20% - Accent1 3 3 6" xfId="17609" xr:uid="{00000000-0005-0000-0000-0000FB020000}"/>
    <cellStyle name="20% - Accent1 3 3 6 2" xfId="44930" xr:uid="{00000000-0005-0000-0000-0000FC020000}"/>
    <cellStyle name="20% - Accent1 3 3 7" xfId="31272" xr:uid="{00000000-0005-0000-0000-0000FD020000}"/>
    <cellStyle name="20% - Accent1 3 4" xfId="388" xr:uid="{00000000-0005-0000-0000-0000FE020000}"/>
    <cellStyle name="20% - Accent1 3 4 2" xfId="389" xr:uid="{00000000-0005-0000-0000-0000FF020000}"/>
    <cellStyle name="20% - Accent1 3 4 2 2" xfId="390" xr:uid="{00000000-0005-0000-0000-000000030000}"/>
    <cellStyle name="20% - Accent1 3 4 2 2 2" xfId="391" xr:uid="{00000000-0005-0000-0000-000001030000}"/>
    <cellStyle name="20% - Accent1 3 4 2 2 2 2" xfId="17628" xr:uid="{00000000-0005-0000-0000-000002030000}"/>
    <cellStyle name="20% - Accent1 3 4 2 2 2 2 2" xfId="44949" xr:uid="{00000000-0005-0000-0000-000003030000}"/>
    <cellStyle name="20% - Accent1 3 4 2 2 2 3" xfId="31291" xr:uid="{00000000-0005-0000-0000-000004030000}"/>
    <cellStyle name="20% - Accent1 3 4 2 2 3" xfId="17627" xr:uid="{00000000-0005-0000-0000-000005030000}"/>
    <cellStyle name="20% - Accent1 3 4 2 2 3 2" xfId="44948" xr:uid="{00000000-0005-0000-0000-000006030000}"/>
    <cellStyle name="20% - Accent1 3 4 2 2 4" xfId="31290" xr:uid="{00000000-0005-0000-0000-000007030000}"/>
    <cellStyle name="20% - Accent1 3 4 2 3" xfId="392" xr:uid="{00000000-0005-0000-0000-000008030000}"/>
    <cellStyle name="20% - Accent1 3 4 2 3 2" xfId="17629" xr:uid="{00000000-0005-0000-0000-000009030000}"/>
    <cellStyle name="20% - Accent1 3 4 2 3 2 2" xfId="44950" xr:uid="{00000000-0005-0000-0000-00000A030000}"/>
    <cellStyle name="20% - Accent1 3 4 2 3 3" xfId="31292" xr:uid="{00000000-0005-0000-0000-00000B030000}"/>
    <cellStyle name="20% - Accent1 3 4 2 4" xfId="17626" xr:uid="{00000000-0005-0000-0000-00000C030000}"/>
    <cellStyle name="20% - Accent1 3 4 2 4 2" xfId="44947" xr:uid="{00000000-0005-0000-0000-00000D030000}"/>
    <cellStyle name="20% - Accent1 3 4 2 5" xfId="31289" xr:uid="{00000000-0005-0000-0000-00000E030000}"/>
    <cellStyle name="20% - Accent1 3 4 3" xfId="393" xr:uid="{00000000-0005-0000-0000-00000F030000}"/>
    <cellStyle name="20% - Accent1 3 4 3 2" xfId="394" xr:uid="{00000000-0005-0000-0000-000010030000}"/>
    <cellStyle name="20% - Accent1 3 4 3 2 2" xfId="17631" xr:uid="{00000000-0005-0000-0000-000011030000}"/>
    <cellStyle name="20% - Accent1 3 4 3 2 2 2" xfId="44952" xr:uid="{00000000-0005-0000-0000-000012030000}"/>
    <cellStyle name="20% - Accent1 3 4 3 2 3" xfId="31294" xr:uid="{00000000-0005-0000-0000-000013030000}"/>
    <cellStyle name="20% - Accent1 3 4 3 3" xfId="17630" xr:uid="{00000000-0005-0000-0000-000014030000}"/>
    <cellStyle name="20% - Accent1 3 4 3 3 2" xfId="44951" xr:uid="{00000000-0005-0000-0000-000015030000}"/>
    <cellStyle name="20% - Accent1 3 4 3 4" xfId="31293" xr:uid="{00000000-0005-0000-0000-000016030000}"/>
    <cellStyle name="20% - Accent1 3 4 4" xfId="395" xr:uid="{00000000-0005-0000-0000-000017030000}"/>
    <cellStyle name="20% - Accent1 3 4 4 2" xfId="17632" xr:uid="{00000000-0005-0000-0000-000018030000}"/>
    <cellStyle name="20% - Accent1 3 4 4 2 2" xfId="44953" xr:uid="{00000000-0005-0000-0000-000019030000}"/>
    <cellStyle name="20% - Accent1 3 4 4 3" xfId="31295" xr:uid="{00000000-0005-0000-0000-00001A030000}"/>
    <cellStyle name="20% - Accent1 3 4 5" xfId="17625" xr:uid="{00000000-0005-0000-0000-00001B030000}"/>
    <cellStyle name="20% - Accent1 3 4 5 2" xfId="44946" xr:uid="{00000000-0005-0000-0000-00001C030000}"/>
    <cellStyle name="20% - Accent1 3 4 6" xfId="31288" xr:uid="{00000000-0005-0000-0000-00001D030000}"/>
    <cellStyle name="20% - Accent1 3 5" xfId="396" xr:uid="{00000000-0005-0000-0000-00001E030000}"/>
    <cellStyle name="20% - Accent1 3 5 2" xfId="397" xr:uid="{00000000-0005-0000-0000-00001F030000}"/>
    <cellStyle name="20% - Accent1 3 5 2 2" xfId="398" xr:uid="{00000000-0005-0000-0000-000020030000}"/>
    <cellStyle name="20% - Accent1 3 5 2 2 2" xfId="17635" xr:uid="{00000000-0005-0000-0000-000021030000}"/>
    <cellStyle name="20% - Accent1 3 5 2 2 2 2" xfId="44956" xr:uid="{00000000-0005-0000-0000-000022030000}"/>
    <cellStyle name="20% - Accent1 3 5 2 2 3" xfId="31298" xr:uid="{00000000-0005-0000-0000-000023030000}"/>
    <cellStyle name="20% - Accent1 3 5 2 3" xfId="17634" xr:uid="{00000000-0005-0000-0000-000024030000}"/>
    <cellStyle name="20% - Accent1 3 5 2 3 2" xfId="44955" xr:uid="{00000000-0005-0000-0000-000025030000}"/>
    <cellStyle name="20% - Accent1 3 5 2 4" xfId="31297" xr:uid="{00000000-0005-0000-0000-000026030000}"/>
    <cellStyle name="20% - Accent1 3 5 3" xfId="399" xr:uid="{00000000-0005-0000-0000-000027030000}"/>
    <cellStyle name="20% - Accent1 3 5 3 2" xfId="17636" xr:uid="{00000000-0005-0000-0000-000028030000}"/>
    <cellStyle name="20% - Accent1 3 5 3 2 2" xfId="44957" xr:uid="{00000000-0005-0000-0000-000029030000}"/>
    <cellStyle name="20% - Accent1 3 5 3 3" xfId="31299" xr:uid="{00000000-0005-0000-0000-00002A030000}"/>
    <cellStyle name="20% - Accent1 3 5 4" xfId="17633" xr:uid="{00000000-0005-0000-0000-00002B030000}"/>
    <cellStyle name="20% - Accent1 3 5 4 2" xfId="44954" xr:uid="{00000000-0005-0000-0000-00002C030000}"/>
    <cellStyle name="20% - Accent1 3 5 5" xfId="31296" xr:uid="{00000000-0005-0000-0000-00002D030000}"/>
    <cellStyle name="20% - Accent1 3 6" xfId="400" xr:uid="{00000000-0005-0000-0000-00002E030000}"/>
    <cellStyle name="20% - Accent1 3 7" xfId="401" xr:uid="{00000000-0005-0000-0000-00002F030000}"/>
    <cellStyle name="20% - Accent1 3 7 2" xfId="402" xr:uid="{00000000-0005-0000-0000-000030030000}"/>
    <cellStyle name="20% - Accent1 3 7 2 2" xfId="17638" xr:uid="{00000000-0005-0000-0000-000031030000}"/>
    <cellStyle name="20% - Accent1 3 7 2 2 2" xfId="44959" xr:uid="{00000000-0005-0000-0000-000032030000}"/>
    <cellStyle name="20% - Accent1 3 7 2 3" xfId="31301" xr:uid="{00000000-0005-0000-0000-000033030000}"/>
    <cellStyle name="20% - Accent1 3 7 3" xfId="17637" xr:uid="{00000000-0005-0000-0000-000034030000}"/>
    <cellStyle name="20% - Accent1 3 7 3 2" xfId="44958" xr:uid="{00000000-0005-0000-0000-000035030000}"/>
    <cellStyle name="20% - Accent1 3 7 4" xfId="31300" xr:uid="{00000000-0005-0000-0000-000036030000}"/>
    <cellStyle name="20% - Accent1 3 8" xfId="403" xr:uid="{00000000-0005-0000-0000-000037030000}"/>
    <cellStyle name="20% - Accent1 3 8 2" xfId="404" xr:uid="{00000000-0005-0000-0000-000038030000}"/>
    <cellStyle name="20% - Accent1 3 8 2 2" xfId="17640" xr:uid="{00000000-0005-0000-0000-000039030000}"/>
    <cellStyle name="20% - Accent1 3 8 2 2 2" xfId="44961" xr:uid="{00000000-0005-0000-0000-00003A030000}"/>
    <cellStyle name="20% - Accent1 3 8 2 3" xfId="31303" xr:uid="{00000000-0005-0000-0000-00003B030000}"/>
    <cellStyle name="20% - Accent1 3 8 3" xfId="17639" xr:uid="{00000000-0005-0000-0000-00003C030000}"/>
    <cellStyle name="20% - Accent1 3 8 3 2" xfId="44960" xr:uid="{00000000-0005-0000-0000-00003D030000}"/>
    <cellStyle name="20% - Accent1 3 8 4" xfId="31302" xr:uid="{00000000-0005-0000-0000-00003E030000}"/>
    <cellStyle name="20% - Accent1 3 9" xfId="405" xr:uid="{00000000-0005-0000-0000-00003F030000}"/>
    <cellStyle name="20% - Accent1 3 9 2" xfId="17641" xr:uid="{00000000-0005-0000-0000-000040030000}"/>
    <cellStyle name="20% - Accent1 3 9 2 2" xfId="44962" xr:uid="{00000000-0005-0000-0000-000041030000}"/>
    <cellStyle name="20% - Accent1 3 9 3" xfId="31304" xr:uid="{00000000-0005-0000-0000-000042030000}"/>
    <cellStyle name="20% - Accent1 4" xfId="406" xr:uid="{00000000-0005-0000-0000-000043030000}"/>
    <cellStyle name="20% - Accent1 4 10" xfId="17642" xr:uid="{00000000-0005-0000-0000-000044030000}"/>
    <cellStyle name="20% - Accent1 4 10 2" xfId="44963" xr:uid="{00000000-0005-0000-0000-000045030000}"/>
    <cellStyle name="20% - Accent1 4 11" xfId="31305" xr:uid="{00000000-0005-0000-0000-000046030000}"/>
    <cellStyle name="20% - Accent1 4 2" xfId="407" xr:uid="{00000000-0005-0000-0000-000047030000}"/>
    <cellStyle name="20% - Accent1 4 2 2" xfId="408" xr:uid="{00000000-0005-0000-0000-000048030000}"/>
    <cellStyle name="20% - Accent1 4 2 2 2" xfId="409" xr:uid="{00000000-0005-0000-0000-000049030000}"/>
    <cellStyle name="20% - Accent1 4 2 2 2 2" xfId="410" xr:uid="{00000000-0005-0000-0000-00004A030000}"/>
    <cellStyle name="20% - Accent1 4 2 2 2 2 2" xfId="411" xr:uid="{00000000-0005-0000-0000-00004B030000}"/>
    <cellStyle name="20% - Accent1 4 2 2 2 2 2 2" xfId="17647" xr:uid="{00000000-0005-0000-0000-00004C030000}"/>
    <cellStyle name="20% - Accent1 4 2 2 2 2 2 2 2" xfId="44968" xr:uid="{00000000-0005-0000-0000-00004D030000}"/>
    <cellStyle name="20% - Accent1 4 2 2 2 2 2 3" xfId="31310" xr:uid="{00000000-0005-0000-0000-00004E030000}"/>
    <cellStyle name="20% - Accent1 4 2 2 2 2 3" xfId="17646" xr:uid="{00000000-0005-0000-0000-00004F030000}"/>
    <cellStyle name="20% - Accent1 4 2 2 2 2 3 2" xfId="44967" xr:uid="{00000000-0005-0000-0000-000050030000}"/>
    <cellStyle name="20% - Accent1 4 2 2 2 2 4" xfId="31309" xr:uid="{00000000-0005-0000-0000-000051030000}"/>
    <cellStyle name="20% - Accent1 4 2 2 2 3" xfId="412" xr:uid="{00000000-0005-0000-0000-000052030000}"/>
    <cellStyle name="20% - Accent1 4 2 2 2 3 2" xfId="17648" xr:uid="{00000000-0005-0000-0000-000053030000}"/>
    <cellStyle name="20% - Accent1 4 2 2 2 3 2 2" xfId="44969" xr:uid="{00000000-0005-0000-0000-000054030000}"/>
    <cellStyle name="20% - Accent1 4 2 2 2 3 3" xfId="31311" xr:uid="{00000000-0005-0000-0000-000055030000}"/>
    <cellStyle name="20% - Accent1 4 2 2 2 4" xfId="17645" xr:uid="{00000000-0005-0000-0000-000056030000}"/>
    <cellStyle name="20% - Accent1 4 2 2 2 4 2" xfId="44966" xr:uid="{00000000-0005-0000-0000-000057030000}"/>
    <cellStyle name="20% - Accent1 4 2 2 2 5" xfId="31308" xr:uid="{00000000-0005-0000-0000-000058030000}"/>
    <cellStyle name="20% - Accent1 4 2 2 3" xfId="413" xr:uid="{00000000-0005-0000-0000-000059030000}"/>
    <cellStyle name="20% - Accent1 4 2 2 3 2" xfId="414" xr:uid="{00000000-0005-0000-0000-00005A030000}"/>
    <cellStyle name="20% - Accent1 4 2 2 3 2 2" xfId="17650" xr:uid="{00000000-0005-0000-0000-00005B030000}"/>
    <cellStyle name="20% - Accent1 4 2 2 3 2 2 2" xfId="44971" xr:uid="{00000000-0005-0000-0000-00005C030000}"/>
    <cellStyle name="20% - Accent1 4 2 2 3 2 3" xfId="31313" xr:uid="{00000000-0005-0000-0000-00005D030000}"/>
    <cellStyle name="20% - Accent1 4 2 2 3 3" xfId="17649" xr:uid="{00000000-0005-0000-0000-00005E030000}"/>
    <cellStyle name="20% - Accent1 4 2 2 3 3 2" xfId="44970" xr:uid="{00000000-0005-0000-0000-00005F030000}"/>
    <cellStyle name="20% - Accent1 4 2 2 3 4" xfId="31312" xr:uid="{00000000-0005-0000-0000-000060030000}"/>
    <cellStyle name="20% - Accent1 4 2 2 4" xfId="415" xr:uid="{00000000-0005-0000-0000-000061030000}"/>
    <cellStyle name="20% - Accent1 4 2 2 4 2" xfId="17651" xr:uid="{00000000-0005-0000-0000-000062030000}"/>
    <cellStyle name="20% - Accent1 4 2 2 4 2 2" xfId="44972" xr:uid="{00000000-0005-0000-0000-000063030000}"/>
    <cellStyle name="20% - Accent1 4 2 2 4 3" xfId="31314" xr:uid="{00000000-0005-0000-0000-000064030000}"/>
    <cellStyle name="20% - Accent1 4 2 2 5" xfId="17644" xr:uid="{00000000-0005-0000-0000-000065030000}"/>
    <cellStyle name="20% - Accent1 4 2 2 5 2" xfId="44965" xr:uid="{00000000-0005-0000-0000-000066030000}"/>
    <cellStyle name="20% - Accent1 4 2 2 6" xfId="31307" xr:uid="{00000000-0005-0000-0000-000067030000}"/>
    <cellStyle name="20% - Accent1 4 2 3" xfId="416" xr:uid="{00000000-0005-0000-0000-000068030000}"/>
    <cellStyle name="20% - Accent1 4 2 3 2" xfId="417" xr:uid="{00000000-0005-0000-0000-000069030000}"/>
    <cellStyle name="20% - Accent1 4 2 3 2 2" xfId="418" xr:uid="{00000000-0005-0000-0000-00006A030000}"/>
    <cellStyle name="20% - Accent1 4 2 3 2 2 2" xfId="17654" xr:uid="{00000000-0005-0000-0000-00006B030000}"/>
    <cellStyle name="20% - Accent1 4 2 3 2 2 2 2" xfId="44975" xr:uid="{00000000-0005-0000-0000-00006C030000}"/>
    <cellStyle name="20% - Accent1 4 2 3 2 2 3" xfId="31317" xr:uid="{00000000-0005-0000-0000-00006D030000}"/>
    <cellStyle name="20% - Accent1 4 2 3 2 3" xfId="17653" xr:uid="{00000000-0005-0000-0000-00006E030000}"/>
    <cellStyle name="20% - Accent1 4 2 3 2 3 2" xfId="44974" xr:uid="{00000000-0005-0000-0000-00006F030000}"/>
    <cellStyle name="20% - Accent1 4 2 3 2 4" xfId="31316" xr:uid="{00000000-0005-0000-0000-000070030000}"/>
    <cellStyle name="20% - Accent1 4 2 3 3" xfId="419" xr:uid="{00000000-0005-0000-0000-000071030000}"/>
    <cellStyle name="20% - Accent1 4 2 3 3 2" xfId="17655" xr:uid="{00000000-0005-0000-0000-000072030000}"/>
    <cellStyle name="20% - Accent1 4 2 3 3 2 2" xfId="44976" xr:uid="{00000000-0005-0000-0000-000073030000}"/>
    <cellStyle name="20% - Accent1 4 2 3 3 3" xfId="31318" xr:uid="{00000000-0005-0000-0000-000074030000}"/>
    <cellStyle name="20% - Accent1 4 2 3 4" xfId="17652" xr:uid="{00000000-0005-0000-0000-000075030000}"/>
    <cellStyle name="20% - Accent1 4 2 3 4 2" xfId="44973" xr:uid="{00000000-0005-0000-0000-000076030000}"/>
    <cellStyle name="20% - Accent1 4 2 3 5" xfId="31315" xr:uid="{00000000-0005-0000-0000-000077030000}"/>
    <cellStyle name="20% - Accent1 4 2 4" xfId="420" xr:uid="{00000000-0005-0000-0000-000078030000}"/>
    <cellStyle name="20% - Accent1 4 2 4 2" xfId="421" xr:uid="{00000000-0005-0000-0000-000079030000}"/>
    <cellStyle name="20% - Accent1 4 2 4 2 2" xfId="17657" xr:uid="{00000000-0005-0000-0000-00007A030000}"/>
    <cellStyle name="20% - Accent1 4 2 4 2 2 2" xfId="44978" xr:uid="{00000000-0005-0000-0000-00007B030000}"/>
    <cellStyle name="20% - Accent1 4 2 4 2 3" xfId="31320" xr:uid="{00000000-0005-0000-0000-00007C030000}"/>
    <cellStyle name="20% - Accent1 4 2 4 3" xfId="17656" xr:uid="{00000000-0005-0000-0000-00007D030000}"/>
    <cellStyle name="20% - Accent1 4 2 4 3 2" xfId="44977" xr:uid="{00000000-0005-0000-0000-00007E030000}"/>
    <cellStyle name="20% - Accent1 4 2 4 4" xfId="31319" xr:uid="{00000000-0005-0000-0000-00007F030000}"/>
    <cellStyle name="20% - Accent1 4 2 5" xfId="422" xr:uid="{00000000-0005-0000-0000-000080030000}"/>
    <cellStyle name="20% - Accent1 4 2 5 2" xfId="17658" xr:uid="{00000000-0005-0000-0000-000081030000}"/>
    <cellStyle name="20% - Accent1 4 2 5 2 2" xfId="44979" xr:uid="{00000000-0005-0000-0000-000082030000}"/>
    <cellStyle name="20% - Accent1 4 2 5 3" xfId="31321" xr:uid="{00000000-0005-0000-0000-000083030000}"/>
    <cellStyle name="20% - Accent1 4 2 6" xfId="17643" xr:uid="{00000000-0005-0000-0000-000084030000}"/>
    <cellStyle name="20% - Accent1 4 2 6 2" xfId="44964" xr:uid="{00000000-0005-0000-0000-000085030000}"/>
    <cellStyle name="20% - Accent1 4 2 7" xfId="31306" xr:uid="{00000000-0005-0000-0000-000086030000}"/>
    <cellStyle name="20% - Accent1 4 3" xfId="423" xr:uid="{00000000-0005-0000-0000-000087030000}"/>
    <cellStyle name="20% - Accent1 4 3 2" xfId="424" xr:uid="{00000000-0005-0000-0000-000088030000}"/>
    <cellStyle name="20% - Accent1 4 3 2 2" xfId="425" xr:uid="{00000000-0005-0000-0000-000089030000}"/>
    <cellStyle name="20% - Accent1 4 3 2 2 2" xfId="426" xr:uid="{00000000-0005-0000-0000-00008A030000}"/>
    <cellStyle name="20% - Accent1 4 3 2 2 2 2" xfId="427" xr:uid="{00000000-0005-0000-0000-00008B030000}"/>
    <cellStyle name="20% - Accent1 4 3 2 2 2 2 2" xfId="17663" xr:uid="{00000000-0005-0000-0000-00008C030000}"/>
    <cellStyle name="20% - Accent1 4 3 2 2 2 2 2 2" xfId="44984" xr:uid="{00000000-0005-0000-0000-00008D030000}"/>
    <cellStyle name="20% - Accent1 4 3 2 2 2 2 3" xfId="31326" xr:uid="{00000000-0005-0000-0000-00008E030000}"/>
    <cellStyle name="20% - Accent1 4 3 2 2 2 3" xfId="17662" xr:uid="{00000000-0005-0000-0000-00008F030000}"/>
    <cellStyle name="20% - Accent1 4 3 2 2 2 3 2" xfId="44983" xr:uid="{00000000-0005-0000-0000-000090030000}"/>
    <cellStyle name="20% - Accent1 4 3 2 2 2 4" xfId="31325" xr:uid="{00000000-0005-0000-0000-000091030000}"/>
    <cellStyle name="20% - Accent1 4 3 2 2 3" xfId="428" xr:uid="{00000000-0005-0000-0000-000092030000}"/>
    <cellStyle name="20% - Accent1 4 3 2 2 3 2" xfId="17664" xr:uid="{00000000-0005-0000-0000-000093030000}"/>
    <cellStyle name="20% - Accent1 4 3 2 2 3 2 2" xfId="44985" xr:uid="{00000000-0005-0000-0000-000094030000}"/>
    <cellStyle name="20% - Accent1 4 3 2 2 3 3" xfId="31327" xr:uid="{00000000-0005-0000-0000-000095030000}"/>
    <cellStyle name="20% - Accent1 4 3 2 2 4" xfId="17661" xr:uid="{00000000-0005-0000-0000-000096030000}"/>
    <cellStyle name="20% - Accent1 4 3 2 2 4 2" xfId="44982" xr:uid="{00000000-0005-0000-0000-000097030000}"/>
    <cellStyle name="20% - Accent1 4 3 2 2 5" xfId="31324" xr:uid="{00000000-0005-0000-0000-000098030000}"/>
    <cellStyle name="20% - Accent1 4 3 2 3" xfId="429" xr:uid="{00000000-0005-0000-0000-000099030000}"/>
    <cellStyle name="20% - Accent1 4 3 2 3 2" xfId="430" xr:uid="{00000000-0005-0000-0000-00009A030000}"/>
    <cellStyle name="20% - Accent1 4 3 2 3 2 2" xfId="17666" xr:uid="{00000000-0005-0000-0000-00009B030000}"/>
    <cellStyle name="20% - Accent1 4 3 2 3 2 2 2" xfId="44987" xr:uid="{00000000-0005-0000-0000-00009C030000}"/>
    <cellStyle name="20% - Accent1 4 3 2 3 2 3" xfId="31329" xr:uid="{00000000-0005-0000-0000-00009D030000}"/>
    <cellStyle name="20% - Accent1 4 3 2 3 3" xfId="17665" xr:uid="{00000000-0005-0000-0000-00009E030000}"/>
    <cellStyle name="20% - Accent1 4 3 2 3 3 2" xfId="44986" xr:uid="{00000000-0005-0000-0000-00009F030000}"/>
    <cellStyle name="20% - Accent1 4 3 2 3 4" xfId="31328" xr:uid="{00000000-0005-0000-0000-0000A0030000}"/>
    <cellStyle name="20% - Accent1 4 3 2 4" xfId="431" xr:uid="{00000000-0005-0000-0000-0000A1030000}"/>
    <cellStyle name="20% - Accent1 4 3 2 4 2" xfId="17667" xr:uid="{00000000-0005-0000-0000-0000A2030000}"/>
    <cellStyle name="20% - Accent1 4 3 2 4 2 2" xfId="44988" xr:uid="{00000000-0005-0000-0000-0000A3030000}"/>
    <cellStyle name="20% - Accent1 4 3 2 4 3" xfId="31330" xr:uid="{00000000-0005-0000-0000-0000A4030000}"/>
    <cellStyle name="20% - Accent1 4 3 2 5" xfId="17660" xr:uid="{00000000-0005-0000-0000-0000A5030000}"/>
    <cellStyle name="20% - Accent1 4 3 2 5 2" xfId="44981" xr:uid="{00000000-0005-0000-0000-0000A6030000}"/>
    <cellStyle name="20% - Accent1 4 3 2 6" xfId="31323" xr:uid="{00000000-0005-0000-0000-0000A7030000}"/>
    <cellStyle name="20% - Accent1 4 3 3" xfId="432" xr:uid="{00000000-0005-0000-0000-0000A8030000}"/>
    <cellStyle name="20% - Accent1 4 3 3 2" xfId="433" xr:uid="{00000000-0005-0000-0000-0000A9030000}"/>
    <cellStyle name="20% - Accent1 4 3 3 2 2" xfId="434" xr:uid="{00000000-0005-0000-0000-0000AA030000}"/>
    <cellStyle name="20% - Accent1 4 3 3 2 2 2" xfId="17670" xr:uid="{00000000-0005-0000-0000-0000AB030000}"/>
    <cellStyle name="20% - Accent1 4 3 3 2 2 2 2" xfId="44991" xr:uid="{00000000-0005-0000-0000-0000AC030000}"/>
    <cellStyle name="20% - Accent1 4 3 3 2 2 3" xfId="31333" xr:uid="{00000000-0005-0000-0000-0000AD030000}"/>
    <cellStyle name="20% - Accent1 4 3 3 2 3" xfId="17669" xr:uid="{00000000-0005-0000-0000-0000AE030000}"/>
    <cellStyle name="20% - Accent1 4 3 3 2 3 2" xfId="44990" xr:uid="{00000000-0005-0000-0000-0000AF030000}"/>
    <cellStyle name="20% - Accent1 4 3 3 2 4" xfId="31332" xr:uid="{00000000-0005-0000-0000-0000B0030000}"/>
    <cellStyle name="20% - Accent1 4 3 3 3" xfId="435" xr:uid="{00000000-0005-0000-0000-0000B1030000}"/>
    <cellStyle name="20% - Accent1 4 3 3 3 2" xfId="17671" xr:uid="{00000000-0005-0000-0000-0000B2030000}"/>
    <cellStyle name="20% - Accent1 4 3 3 3 2 2" xfId="44992" xr:uid="{00000000-0005-0000-0000-0000B3030000}"/>
    <cellStyle name="20% - Accent1 4 3 3 3 3" xfId="31334" xr:uid="{00000000-0005-0000-0000-0000B4030000}"/>
    <cellStyle name="20% - Accent1 4 3 3 4" xfId="17668" xr:uid="{00000000-0005-0000-0000-0000B5030000}"/>
    <cellStyle name="20% - Accent1 4 3 3 4 2" xfId="44989" xr:uid="{00000000-0005-0000-0000-0000B6030000}"/>
    <cellStyle name="20% - Accent1 4 3 3 5" xfId="31331" xr:uid="{00000000-0005-0000-0000-0000B7030000}"/>
    <cellStyle name="20% - Accent1 4 3 4" xfId="436" xr:uid="{00000000-0005-0000-0000-0000B8030000}"/>
    <cellStyle name="20% - Accent1 4 3 4 2" xfId="437" xr:uid="{00000000-0005-0000-0000-0000B9030000}"/>
    <cellStyle name="20% - Accent1 4 3 4 2 2" xfId="17673" xr:uid="{00000000-0005-0000-0000-0000BA030000}"/>
    <cellStyle name="20% - Accent1 4 3 4 2 2 2" xfId="44994" xr:uid="{00000000-0005-0000-0000-0000BB030000}"/>
    <cellStyle name="20% - Accent1 4 3 4 2 3" xfId="31336" xr:uid="{00000000-0005-0000-0000-0000BC030000}"/>
    <cellStyle name="20% - Accent1 4 3 4 3" xfId="17672" xr:uid="{00000000-0005-0000-0000-0000BD030000}"/>
    <cellStyle name="20% - Accent1 4 3 4 3 2" xfId="44993" xr:uid="{00000000-0005-0000-0000-0000BE030000}"/>
    <cellStyle name="20% - Accent1 4 3 4 4" xfId="31335" xr:uid="{00000000-0005-0000-0000-0000BF030000}"/>
    <cellStyle name="20% - Accent1 4 3 5" xfId="438" xr:uid="{00000000-0005-0000-0000-0000C0030000}"/>
    <cellStyle name="20% - Accent1 4 3 5 2" xfId="17674" xr:uid="{00000000-0005-0000-0000-0000C1030000}"/>
    <cellStyle name="20% - Accent1 4 3 5 2 2" xfId="44995" xr:uid="{00000000-0005-0000-0000-0000C2030000}"/>
    <cellStyle name="20% - Accent1 4 3 5 3" xfId="31337" xr:uid="{00000000-0005-0000-0000-0000C3030000}"/>
    <cellStyle name="20% - Accent1 4 3 6" xfId="17659" xr:uid="{00000000-0005-0000-0000-0000C4030000}"/>
    <cellStyle name="20% - Accent1 4 3 6 2" xfId="44980" xr:uid="{00000000-0005-0000-0000-0000C5030000}"/>
    <cellStyle name="20% - Accent1 4 3 7" xfId="31322" xr:uid="{00000000-0005-0000-0000-0000C6030000}"/>
    <cellStyle name="20% - Accent1 4 4" xfId="439" xr:uid="{00000000-0005-0000-0000-0000C7030000}"/>
    <cellStyle name="20% - Accent1 4 4 2" xfId="440" xr:uid="{00000000-0005-0000-0000-0000C8030000}"/>
    <cellStyle name="20% - Accent1 4 4 2 2" xfId="441" xr:uid="{00000000-0005-0000-0000-0000C9030000}"/>
    <cellStyle name="20% - Accent1 4 4 2 2 2" xfId="442" xr:uid="{00000000-0005-0000-0000-0000CA030000}"/>
    <cellStyle name="20% - Accent1 4 4 2 2 2 2" xfId="17678" xr:uid="{00000000-0005-0000-0000-0000CB030000}"/>
    <cellStyle name="20% - Accent1 4 4 2 2 2 2 2" xfId="44999" xr:uid="{00000000-0005-0000-0000-0000CC030000}"/>
    <cellStyle name="20% - Accent1 4 4 2 2 2 3" xfId="31341" xr:uid="{00000000-0005-0000-0000-0000CD030000}"/>
    <cellStyle name="20% - Accent1 4 4 2 2 3" xfId="17677" xr:uid="{00000000-0005-0000-0000-0000CE030000}"/>
    <cellStyle name="20% - Accent1 4 4 2 2 3 2" xfId="44998" xr:uid="{00000000-0005-0000-0000-0000CF030000}"/>
    <cellStyle name="20% - Accent1 4 4 2 2 4" xfId="31340" xr:uid="{00000000-0005-0000-0000-0000D0030000}"/>
    <cellStyle name="20% - Accent1 4 4 2 3" xfId="443" xr:uid="{00000000-0005-0000-0000-0000D1030000}"/>
    <cellStyle name="20% - Accent1 4 4 2 3 2" xfId="17679" xr:uid="{00000000-0005-0000-0000-0000D2030000}"/>
    <cellStyle name="20% - Accent1 4 4 2 3 2 2" xfId="45000" xr:uid="{00000000-0005-0000-0000-0000D3030000}"/>
    <cellStyle name="20% - Accent1 4 4 2 3 3" xfId="31342" xr:uid="{00000000-0005-0000-0000-0000D4030000}"/>
    <cellStyle name="20% - Accent1 4 4 2 4" xfId="17676" xr:uid="{00000000-0005-0000-0000-0000D5030000}"/>
    <cellStyle name="20% - Accent1 4 4 2 4 2" xfId="44997" xr:uid="{00000000-0005-0000-0000-0000D6030000}"/>
    <cellStyle name="20% - Accent1 4 4 2 5" xfId="31339" xr:uid="{00000000-0005-0000-0000-0000D7030000}"/>
    <cellStyle name="20% - Accent1 4 4 3" xfId="444" xr:uid="{00000000-0005-0000-0000-0000D8030000}"/>
    <cellStyle name="20% - Accent1 4 4 3 2" xfId="445" xr:uid="{00000000-0005-0000-0000-0000D9030000}"/>
    <cellStyle name="20% - Accent1 4 4 3 2 2" xfId="17681" xr:uid="{00000000-0005-0000-0000-0000DA030000}"/>
    <cellStyle name="20% - Accent1 4 4 3 2 2 2" xfId="45002" xr:uid="{00000000-0005-0000-0000-0000DB030000}"/>
    <cellStyle name="20% - Accent1 4 4 3 2 3" xfId="31344" xr:uid="{00000000-0005-0000-0000-0000DC030000}"/>
    <cellStyle name="20% - Accent1 4 4 3 3" xfId="17680" xr:uid="{00000000-0005-0000-0000-0000DD030000}"/>
    <cellStyle name="20% - Accent1 4 4 3 3 2" xfId="45001" xr:uid="{00000000-0005-0000-0000-0000DE030000}"/>
    <cellStyle name="20% - Accent1 4 4 3 4" xfId="31343" xr:uid="{00000000-0005-0000-0000-0000DF030000}"/>
    <cellStyle name="20% - Accent1 4 4 4" xfId="446" xr:uid="{00000000-0005-0000-0000-0000E0030000}"/>
    <cellStyle name="20% - Accent1 4 4 4 2" xfId="17682" xr:uid="{00000000-0005-0000-0000-0000E1030000}"/>
    <cellStyle name="20% - Accent1 4 4 4 2 2" xfId="45003" xr:uid="{00000000-0005-0000-0000-0000E2030000}"/>
    <cellStyle name="20% - Accent1 4 4 4 3" xfId="31345" xr:uid="{00000000-0005-0000-0000-0000E3030000}"/>
    <cellStyle name="20% - Accent1 4 4 5" xfId="17675" xr:uid="{00000000-0005-0000-0000-0000E4030000}"/>
    <cellStyle name="20% - Accent1 4 4 5 2" xfId="44996" xr:uid="{00000000-0005-0000-0000-0000E5030000}"/>
    <cellStyle name="20% - Accent1 4 4 6" xfId="31338" xr:uid="{00000000-0005-0000-0000-0000E6030000}"/>
    <cellStyle name="20% - Accent1 4 5" xfId="447" xr:uid="{00000000-0005-0000-0000-0000E7030000}"/>
    <cellStyle name="20% - Accent1 4 5 2" xfId="448" xr:uid="{00000000-0005-0000-0000-0000E8030000}"/>
    <cellStyle name="20% - Accent1 4 5 2 2" xfId="449" xr:uid="{00000000-0005-0000-0000-0000E9030000}"/>
    <cellStyle name="20% - Accent1 4 5 2 2 2" xfId="17685" xr:uid="{00000000-0005-0000-0000-0000EA030000}"/>
    <cellStyle name="20% - Accent1 4 5 2 2 2 2" xfId="45006" xr:uid="{00000000-0005-0000-0000-0000EB030000}"/>
    <cellStyle name="20% - Accent1 4 5 2 2 3" xfId="31348" xr:uid="{00000000-0005-0000-0000-0000EC030000}"/>
    <cellStyle name="20% - Accent1 4 5 2 3" xfId="17684" xr:uid="{00000000-0005-0000-0000-0000ED030000}"/>
    <cellStyle name="20% - Accent1 4 5 2 3 2" xfId="45005" xr:uid="{00000000-0005-0000-0000-0000EE030000}"/>
    <cellStyle name="20% - Accent1 4 5 2 4" xfId="31347" xr:uid="{00000000-0005-0000-0000-0000EF030000}"/>
    <cellStyle name="20% - Accent1 4 5 3" xfId="450" xr:uid="{00000000-0005-0000-0000-0000F0030000}"/>
    <cellStyle name="20% - Accent1 4 5 3 2" xfId="17686" xr:uid="{00000000-0005-0000-0000-0000F1030000}"/>
    <cellStyle name="20% - Accent1 4 5 3 2 2" xfId="45007" xr:uid="{00000000-0005-0000-0000-0000F2030000}"/>
    <cellStyle name="20% - Accent1 4 5 3 3" xfId="31349" xr:uid="{00000000-0005-0000-0000-0000F3030000}"/>
    <cellStyle name="20% - Accent1 4 5 4" xfId="17683" xr:uid="{00000000-0005-0000-0000-0000F4030000}"/>
    <cellStyle name="20% - Accent1 4 5 4 2" xfId="45004" xr:uid="{00000000-0005-0000-0000-0000F5030000}"/>
    <cellStyle name="20% - Accent1 4 5 5" xfId="31346" xr:uid="{00000000-0005-0000-0000-0000F6030000}"/>
    <cellStyle name="20% - Accent1 4 6" xfId="451" xr:uid="{00000000-0005-0000-0000-0000F7030000}"/>
    <cellStyle name="20% - Accent1 4 7" xfId="452" xr:uid="{00000000-0005-0000-0000-0000F8030000}"/>
    <cellStyle name="20% - Accent1 4 7 2" xfId="453" xr:uid="{00000000-0005-0000-0000-0000F9030000}"/>
    <cellStyle name="20% - Accent1 4 7 2 2" xfId="17688" xr:uid="{00000000-0005-0000-0000-0000FA030000}"/>
    <cellStyle name="20% - Accent1 4 7 2 2 2" xfId="45009" xr:uid="{00000000-0005-0000-0000-0000FB030000}"/>
    <cellStyle name="20% - Accent1 4 7 2 3" xfId="31351" xr:uid="{00000000-0005-0000-0000-0000FC030000}"/>
    <cellStyle name="20% - Accent1 4 7 3" xfId="17687" xr:uid="{00000000-0005-0000-0000-0000FD030000}"/>
    <cellStyle name="20% - Accent1 4 7 3 2" xfId="45008" xr:uid="{00000000-0005-0000-0000-0000FE030000}"/>
    <cellStyle name="20% - Accent1 4 7 4" xfId="31350" xr:uid="{00000000-0005-0000-0000-0000FF030000}"/>
    <cellStyle name="20% - Accent1 4 8" xfId="454" xr:uid="{00000000-0005-0000-0000-000000040000}"/>
    <cellStyle name="20% - Accent1 4 8 2" xfId="17689" xr:uid="{00000000-0005-0000-0000-000001040000}"/>
    <cellStyle name="20% - Accent1 4 8 2 2" xfId="45010" xr:uid="{00000000-0005-0000-0000-000002040000}"/>
    <cellStyle name="20% - Accent1 4 8 3" xfId="31352" xr:uid="{00000000-0005-0000-0000-000003040000}"/>
    <cellStyle name="20% - Accent1 4 9" xfId="455" xr:uid="{00000000-0005-0000-0000-000004040000}"/>
    <cellStyle name="20% - Accent1 5" xfId="456" xr:uid="{00000000-0005-0000-0000-000005040000}"/>
    <cellStyle name="20% - Accent1 5 2" xfId="457" xr:uid="{00000000-0005-0000-0000-000006040000}"/>
    <cellStyle name="20% - Accent1 5 2 2" xfId="458" xr:uid="{00000000-0005-0000-0000-000007040000}"/>
    <cellStyle name="20% - Accent1 5 2 2 2" xfId="459" xr:uid="{00000000-0005-0000-0000-000008040000}"/>
    <cellStyle name="20% - Accent1 5 2 2 2 2" xfId="460" xr:uid="{00000000-0005-0000-0000-000009040000}"/>
    <cellStyle name="20% - Accent1 5 2 2 2 2 2" xfId="461" xr:uid="{00000000-0005-0000-0000-00000A040000}"/>
    <cellStyle name="20% - Accent1 5 2 2 2 2 2 2" xfId="17695" xr:uid="{00000000-0005-0000-0000-00000B040000}"/>
    <cellStyle name="20% - Accent1 5 2 2 2 2 2 2 2" xfId="45016" xr:uid="{00000000-0005-0000-0000-00000C040000}"/>
    <cellStyle name="20% - Accent1 5 2 2 2 2 2 3" xfId="31358" xr:uid="{00000000-0005-0000-0000-00000D040000}"/>
    <cellStyle name="20% - Accent1 5 2 2 2 2 3" xfId="17694" xr:uid="{00000000-0005-0000-0000-00000E040000}"/>
    <cellStyle name="20% - Accent1 5 2 2 2 2 3 2" xfId="45015" xr:uid="{00000000-0005-0000-0000-00000F040000}"/>
    <cellStyle name="20% - Accent1 5 2 2 2 2 4" xfId="31357" xr:uid="{00000000-0005-0000-0000-000010040000}"/>
    <cellStyle name="20% - Accent1 5 2 2 2 3" xfId="462" xr:uid="{00000000-0005-0000-0000-000011040000}"/>
    <cellStyle name="20% - Accent1 5 2 2 2 3 2" xfId="17696" xr:uid="{00000000-0005-0000-0000-000012040000}"/>
    <cellStyle name="20% - Accent1 5 2 2 2 3 2 2" xfId="45017" xr:uid="{00000000-0005-0000-0000-000013040000}"/>
    <cellStyle name="20% - Accent1 5 2 2 2 3 3" xfId="31359" xr:uid="{00000000-0005-0000-0000-000014040000}"/>
    <cellStyle name="20% - Accent1 5 2 2 2 4" xfId="17693" xr:uid="{00000000-0005-0000-0000-000015040000}"/>
    <cellStyle name="20% - Accent1 5 2 2 2 4 2" xfId="45014" xr:uid="{00000000-0005-0000-0000-000016040000}"/>
    <cellStyle name="20% - Accent1 5 2 2 2 5" xfId="31356" xr:uid="{00000000-0005-0000-0000-000017040000}"/>
    <cellStyle name="20% - Accent1 5 2 2 3" xfId="463" xr:uid="{00000000-0005-0000-0000-000018040000}"/>
    <cellStyle name="20% - Accent1 5 2 2 3 2" xfId="464" xr:uid="{00000000-0005-0000-0000-000019040000}"/>
    <cellStyle name="20% - Accent1 5 2 2 3 2 2" xfId="17698" xr:uid="{00000000-0005-0000-0000-00001A040000}"/>
    <cellStyle name="20% - Accent1 5 2 2 3 2 2 2" xfId="45019" xr:uid="{00000000-0005-0000-0000-00001B040000}"/>
    <cellStyle name="20% - Accent1 5 2 2 3 2 3" xfId="31361" xr:uid="{00000000-0005-0000-0000-00001C040000}"/>
    <cellStyle name="20% - Accent1 5 2 2 3 3" xfId="17697" xr:uid="{00000000-0005-0000-0000-00001D040000}"/>
    <cellStyle name="20% - Accent1 5 2 2 3 3 2" xfId="45018" xr:uid="{00000000-0005-0000-0000-00001E040000}"/>
    <cellStyle name="20% - Accent1 5 2 2 3 4" xfId="31360" xr:uid="{00000000-0005-0000-0000-00001F040000}"/>
    <cellStyle name="20% - Accent1 5 2 2 4" xfId="465" xr:uid="{00000000-0005-0000-0000-000020040000}"/>
    <cellStyle name="20% - Accent1 5 2 2 4 2" xfId="17699" xr:uid="{00000000-0005-0000-0000-000021040000}"/>
    <cellStyle name="20% - Accent1 5 2 2 4 2 2" xfId="45020" xr:uid="{00000000-0005-0000-0000-000022040000}"/>
    <cellStyle name="20% - Accent1 5 2 2 4 3" xfId="31362" xr:uid="{00000000-0005-0000-0000-000023040000}"/>
    <cellStyle name="20% - Accent1 5 2 2 5" xfId="17692" xr:uid="{00000000-0005-0000-0000-000024040000}"/>
    <cellStyle name="20% - Accent1 5 2 2 5 2" xfId="45013" xr:uid="{00000000-0005-0000-0000-000025040000}"/>
    <cellStyle name="20% - Accent1 5 2 2 6" xfId="31355" xr:uid="{00000000-0005-0000-0000-000026040000}"/>
    <cellStyle name="20% - Accent1 5 2 3" xfId="466" xr:uid="{00000000-0005-0000-0000-000027040000}"/>
    <cellStyle name="20% - Accent1 5 2 3 2" xfId="467" xr:uid="{00000000-0005-0000-0000-000028040000}"/>
    <cellStyle name="20% - Accent1 5 2 3 2 2" xfId="468" xr:uid="{00000000-0005-0000-0000-000029040000}"/>
    <cellStyle name="20% - Accent1 5 2 3 2 2 2" xfId="17702" xr:uid="{00000000-0005-0000-0000-00002A040000}"/>
    <cellStyle name="20% - Accent1 5 2 3 2 2 2 2" xfId="45023" xr:uid="{00000000-0005-0000-0000-00002B040000}"/>
    <cellStyle name="20% - Accent1 5 2 3 2 2 3" xfId="31365" xr:uid="{00000000-0005-0000-0000-00002C040000}"/>
    <cellStyle name="20% - Accent1 5 2 3 2 3" xfId="17701" xr:uid="{00000000-0005-0000-0000-00002D040000}"/>
    <cellStyle name="20% - Accent1 5 2 3 2 3 2" xfId="45022" xr:uid="{00000000-0005-0000-0000-00002E040000}"/>
    <cellStyle name="20% - Accent1 5 2 3 2 4" xfId="31364" xr:uid="{00000000-0005-0000-0000-00002F040000}"/>
    <cellStyle name="20% - Accent1 5 2 3 3" xfId="469" xr:uid="{00000000-0005-0000-0000-000030040000}"/>
    <cellStyle name="20% - Accent1 5 2 3 3 2" xfId="17703" xr:uid="{00000000-0005-0000-0000-000031040000}"/>
    <cellStyle name="20% - Accent1 5 2 3 3 2 2" xfId="45024" xr:uid="{00000000-0005-0000-0000-000032040000}"/>
    <cellStyle name="20% - Accent1 5 2 3 3 3" xfId="31366" xr:uid="{00000000-0005-0000-0000-000033040000}"/>
    <cellStyle name="20% - Accent1 5 2 3 4" xfId="17700" xr:uid="{00000000-0005-0000-0000-000034040000}"/>
    <cellStyle name="20% - Accent1 5 2 3 4 2" xfId="45021" xr:uid="{00000000-0005-0000-0000-000035040000}"/>
    <cellStyle name="20% - Accent1 5 2 3 5" xfId="31363" xr:uid="{00000000-0005-0000-0000-000036040000}"/>
    <cellStyle name="20% - Accent1 5 2 4" xfId="470" xr:uid="{00000000-0005-0000-0000-000037040000}"/>
    <cellStyle name="20% - Accent1 5 2 4 2" xfId="471" xr:uid="{00000000-0005-0000-0000-000038040000}"/>
    <cellStyle name="20% - Accent1 5 2 4 2 2" xfId="17705" xr:uid="{00000000-0005-0000-0000-000039040000}"/>
    <cellStyle name="20% - Accent1 5 2 4 2 2 2" xfId="45026" xr:uid="{00000000-0005-0000-0000-00003A040000}"/>
    <cellStyle name="20% - Accent1 5 2 4 2 3" xfId="31368" xr:uid="{00000000-0005-0000-0000-00003B040000}"/>
    <cellStyle name="20% - Accent1 5 2 4 3" xfId="17704" xr:uid="{00000000-0005-0000-0000-00003C040000}"/>
    <cellStyle name="20% - Accent1 5 2 4 3 2" xfId="45025" xr:uid="{00000000-0005-0000-0000-00003D040000}"/>
    <cellStyle name="20% - Accent1 5 2 4 4" xfId="31367" xr:uid="{00000000-0005-0000-0000-00003E040000}"/>
    <cellStyle name="20% - Accent1 5 2 5" xfId="472" xr:uid="{00000000-0005-0000-0000-00003F040000}"/>
    <cellStyle name="20% - Accent1 5 2 5 2" xfId="17706" xr:uid="{00000000-0005-0000-0000-000040040000}"/>
    <cellStyle name="20% - Accent1 5 2 5 2 2" xfId="45027" xr:uid="{00000000-0005-0000-0000-000041040000}"/>
    <cellStyle name="20% - Accent1 5 2 5 3" xfId="31369" xr:uid="{00000000-0005-0000-0000-000042040000}"/>
    <cellStyle name="20% - Accent1 5 2 6" xfId="17691" xr:uid="{00000000-0005-0000-0000-000043040000}"/>
    <cellStyle name="20% - Accent1 5 2 6 2" xfId="45012" xr:uid="{00000000-0005-0000-0000-000044040000}"/>
    <cellStyle name="20% - Accent1 5 2 7" xfId="31354" xr:uid="{00000000-0005-0000-0000-000045040000}"/>
    <cellStyle name="20% - Accent1 5 3" xfId="473" xr:uid="{00000000-0005-0000-0000-000046040000}"/>
    <cellStyle name="20% - Accent1 5 3 2" xfId="474" xr:uid="{00000000-0005-0000-0000-000047040000}"/>
    <cellStyle name="20% - Accent1 5 3 2 2" xfId="475" xr:uid="{00000000-0005-0000-0000-000048040000}"/>
    <cellStyle name="20% - Accent1 5 3 2 2 2" xfId="476" xr:uid="{00000000-0005-0000-0000-000049040000}"/>
    <cellStyle name="20% - Accent1 5 3 2 2 2 2" xfId="17710" xr:uid="{00000000-0005-0000-0000-00004A040000}"/>
    <cellStyle name="20% - Accent1 5 3 2 2 2 2 2" xfId="45031" xr:uid="{00000000-0005-0000-0000-00004B040000}"/>
    <cellStyle name="20% - Accent1 5 3 2 2 2 3" xfId="31373" xr:uid="{00000000-0005-0000-0000-00004C040000}"/>
    <cellStyle name="20% - Accent1 5 3 2 2 3" xfId="17709" xr:uid="{00000000-0005-0000-0000-00004D040000}"/>
    <cellStyle name="20% - Accent1 5 3 2 2 3 2" xfId="45030" xr:uid="{00000000-0005-0000-0000-00004E040000}"/>
    <cellStyle name="20% - Accent1 5 3 2 2 4" xfId="31372" xr:uid="{00000000-0005-0000-0000-00004F040000}"/>
    <cellStyle name="20% - Accent1 5 3 2 3" xfId="477" xr:uid="{00000000-0005-0000-0000-000050040000}"/>
    <cellStyle name="20% - Accent1 5 3 2 3 2" xfId="17711" xr:uid="{00000000-0005-0000-0000-000051040000}"/>
    <cellStyle name="20% - Accent1 5 3 2 3 2 2" xfId="45032" xr:uid="{00000000-0005-0000-0000-000052040000}"/>
    <cellStyle name="20% - Accent1 5 3 2 3 3" xfId="31374" xr:uid="{00000000-0005-0000-0000-000053040000}"/>
    <cellStyle name="20% - Accent1 5 3 2 4" xfId="17708" xr:uid="{00000000-0005-0000-0000-000054040000}"/>
    <cellStyle name="20% - Accent1 5 3 2 4 2" xfId="45029" xr:uid="{00000000-0005-0000-0000-000055040000}"/>
    <cellStyle name="20% - Accent1 5 3 2 5" xfId="31371" xr:uid="{00000000-0005-0000-0000-000056040000}"/>
    <cellStyle name="20% - Accent1 5 3 3" xfId="478" xr:uid="{00000000-0005-0000-0000-000057040000}"/>
    <cellStyle name="20% - Accent1 5 3 3 2" xfId="479" xr:uid="{00000000-0005-0000-0000-000058040000}"/>
    <cellStyle name="20% - Accent1 5 3 3 2 2" xfId="17713" xr:uid="{00000000-0005-0000-0000-000059040000}"/>
    <cellStyle name="20% - Accent1 5 3 3 2 2 2" xfId="45034" xr:uid="{00000000-0005-0000-0000-00005A040000}"/>
    <cellStyle name="20% - Accent1 5 3 3 2 3" xfId="31376" xr:uid="{00000000-0005-0000-0000-00005B040000}"/>
    <cellStyle name="20% - Accent1 5 3 3 3" xfId="17712" xr:uid="{00000000-0005-0000-0000-00005C040000}"/>
    <cellStyle name="20% - Accent1 5 3 3 3 2" xfId="45033" xr:uid="{00000000-0005-0000-0000-00005D040000}"/>
    <cellStyle name="20% - Accent1 5 3 3 4" xfId="31375" xr:uid="{00000000-0005-0000-0000-00005E040000}"/>
    <cellStyle name="20% - Accent1 5 3 4" xfId="480" xr:uid="{00000000-0005-0000-0000-00005F040000}"/>
    <cellStyle name="20% - Accent1 5 3 4 2" xfId="17714" xr:uid="{00000000-0005-0000-0000-000060040000}"/>
    <cellStyle name="20% - Accent1 5 3 4 2 2" xfId="45035" xr:uid="{00000000-0005-0000-0000-000061040000}"/>
    <cellStyle name="20% - Accent1 5 3 4 3" xfId="31377" xr:uid="{00000000-0005-0000-0000-000062040000}"/>
    <cellStyle name="20% - Accent1 5 3 5" xfId="17707" xr:uid="{00000000-0005-0000-0000-000063040000}"/>
    <cellStyle name="20% - Accent1 5 3 5 2" xfId="45028" xr:uid="{00000000-0005-0000-0000-000064040000}"/>
    <cellStyle name="20% - Accent1 5 3 6" xfId="31370" xr:uid="{00000000-0005-0000-0000-000065040000}"/>
    <cellStyle name="20% - Accent1 5 4" xfId="481" xr:uid="{00000000-0005-0000-0000-000066040000}"/>
    <cellStyle name="20% - Accent1 5 4 2" xfId="482" xr:uid="{00000000-0005-0000-0000-000067040000}"/>
    <cellStyle name="20% - Accent1 5 4 2 2" xfId="483" xr:uid="{00000000-0005-0000-0000-000068040000}"/>
    <cellStyle name="20% - Accent1 5 4 2 2 2" xfId="17717" xr:uid="{00000000-0005-0000-0000-000069040000}"/>
    <cellStyle name="20% - Accent1 5 4 2 2 2 2" xfId="45038" xr:uid="{00000000-0005-0000-0000-00006A040000}"/>
    <cellStyle name="20% - Accent1 5 4 2 2 3" xfId="31380" xr:uid="{00000000-0005-0000-0000-00006B040000}"/>
    <cellStyle name="20% - Accent1 5 4 2 3" xfId="17716" xr:uid="{00000000-0005-0000-0000-00006C040000}"/>
    <cellStyle name="20% - Accent1 5 4 2 3 2" xfId="45037" xr:uid="{00000000-0005-0000-0000-00006D040000}"/>
    <cellStyle name="20% - Accent1 5 4 2 4" xfId="31379" xr:uid="{00000000-0005-0000-0000-00006E040000}"/>
    <cellStyle name="20% - Accent1 5 4 3" xfId="484" xr:uid="{00000000-0005-0000-0000-00006F040000}"/>
    <cellStyle name="20% - Accent1 5 4 3 2" xfId="17718" xr:uid="{00000000-0005-0000-0000-000070040000}"/>
    <cellStyle name="20% - Accent1 5 4 3 2 2" xfId="45039" xr:uid="{00000000-0005-0000-0000-000071040000}"/>
    <cellStyle name="20% - Accent1 5 4 3 3" xfId="31381" xr:uid="{00000000-0005-0000-0000-000072040000}"/>
    <cellStyle name="20% - Accent1 5 4 4" xfId="17715" xr:uid="{00000000-0005-0000-0000-000073040000}"/>
    <cellStyle name="20% - Accent1 5 4 4 2" xfId="45036" xr:uid="{00000000-0005-0000-0000-000074040000}"/>
    <cellStyle name="20% - Accent1 5 4 5" xfId="31378" xr:uid="{00000000-0005-0000-0000-000075040000}"/>
    <cellStyle name="20% - Accent1 5 5" xfId="485" xr:uid="{00000000-0005-0000-0000-000076040000}"/>
    <cellStyle name="20% - Accent1 5 5 2" xfId="486" xr:uid="{00000000-0005-0000-0000-000077040000}"/>
    <cellStyle name="20% - Accent1 5 5 2 2" xfId="17720" xr:uid="{00000000-0005-0000-0000-000078040000}"/>
    <cellStyle name="20% - Accent1 5 5 2 2 2" xfId="45041" xr:uid="{00000000-0005-0000-0000-000079040000}"/>
    <cellStyle name="20% - Accent1 5 5 2 3" xfId="31383" xr:uid="{00000000-0005-0000-0000-00007A040000}"/>
    <cellStyle name="20% - Accent1 5 5 3" xfId="17719" xr:uid="{00000000-0005-0000-0000-00007B040000}"/>
    <cellStyle name="20% - Accent1 5 5 3 2" xfId="45040" xr:uid="{00000000-0005-0000-0000-00007C040000}"/>
    <cellStyle name="20% - Accent1 5 5 4" xfId="31382" xr:uid="{00000000-0005-0000-0000-00007D040000}"/>
    <cellStyle name="20% - Accent1 5 6" xfId="487" xr:uid="{00000000-0005-0000-0000-00007E040000}"/>
    <cellStyle name="20% - Accent1 5 6 2" xfId="17721" xr:uid="{00000000-0005-0000-0000-00007F040000}"/>
    <cellStyle name="20% - Accent1 5 6 2 2" xfId="45042" xr:uid="{00000000-0005-0000-0000-000080040000}"/>
    <cellStyle name="20% - Accent1 5 6 3" xfId="31384" xr:uid="{00000000-0005-0000-0000-000081040000}"/>
    <cellStyle name="20% - Accent1 5 7" xfId="17690" xr:uid="{00000000-0005-0000-0000-000082040000}"/>
    <cellStyle name="20% - Accent1 5 7 2" xfId="45011" xr:uid="{00000000-0005-0000-0000-000083040000}"/>
    <cellStyle name="20% - Accent1 5 8" xfId="31353" xr:uid="{00000000-0005-0000-0000-000084040000}"/>
    <cellStyle name="20% - Accent1 6" xfId="488" xr:uid="{00000000-0005-0000-0000-000085040000}"/>
    <cellStyle name="20% - Accent1 6 2" xfId="489" xr:uid="{00000000-0005-0000-0000-000086040000}"/>
    <cellStyle name="20% - Accent1 6 2 2" xfId="490" xr:uid="{00000000-0005-0000-0000-000087040000}"/>
    <cellStyle name="20% - Accent1 6 2 2 2" xfId="491" xr:uid="{00000000-0005-0000-0000-000088040000}"/>
    <cellStyle name="20% - Accent1 6 2 2 2 2" xfId="492" xr:uid="{00000000-0005-0000-0000-000089040000}"/>
    <cellStyle name="20% - Accent1 6 2 2 2 2 2" xfId="17726" xr:uid="{00000000-0005-0000-0000-00008A040000}"/>
    <cellStyle name="20% - Accent1 6 2 2 2 2 2 2" xfId="45047" xr:uid="{00000000-0005-0000-0000-00008B040000}"/>
    <cellStyle name="20% - Accent1 6 2 2 2 2 3" xfId="31389" xr:uid="{00000000-0005-0000-0000-00008C040000}"/>
    <cellStyle name="20% - Accent1 6 2 2 2 3" xfId="17725" xr:uid="{00000000-0005-0000-0000-00008D040000}"/>
    <cellStyle name="20% - Accent1 6 2 2 2 3 2" xfId="45046" xr:uid="{00000000-0005-0000-0000-00008E040000}"/>
    <cellStyle name="20% - Accent1 6 2 2 2 4" xfId="31388" xr:uid="{00000000-0005-0000-0000-00008F040000}"/>
    <cellStyle name="20% - Accent1 6 2 2 3" xfId="493" xr:uid="{00000000-0005-0000-0000-000090040000}"/>
    <cellStyle name="20% - Accent1 6 2 2 3 2" xfId="17727" xr:uid="{00000000-0005-0000-0000-000091040000}"/>
    <cellStyle name="20% - Accent1 6 2 2 3 2 2" xfId="45048" xr:uid="{00000000-0005-0000-0000-000092040000}"/>
    <cellStyle name="20% - Accent1 6 2 2 3 3" xfId="31390" xr:uid="{00000000-0005-0000-0000-000093040000}"/>
    <cellStyle name="20% - Accent1 6 2 2 4" xfId="17724" xr:uid="{00000000-0005-0000-0000-000094040000}"/>
    <cellStyle name="20% - Accent1 6 2 2 4 2" xfId="45045" xr:uid="{00000000-0005-0000-0000-000095040000}"/>
    <cellStyle name="20% - Accent1 6 2 2 5" xfId="31387" xr:uid="{00000000-0005-0000-0000-000096040000}"/>
    <cellStyle name="20% - Accent1 6 2 3" xfId="494" xr:uid="{00000000-0005-0000-0000-000097040000}"/>
    <cellStyle name="20% - Accent1 6 2 3 2" xfId="495" xr:uid="{00000000-0005-0000-0000-000098040000}"/>
    <cellStyle name="20% - Accent1 6 2 3 2 2" xfId="17729" xr:uid="{00000000-0005-0000-0000-000099040000}"/>
    <cellStyle name="20% - Accent1 6 2 3 2 2 2" xfId="45050" xr:uid="{00000000-0005-0000-0000-00009A040000}"/>
    <cellStyle name="20% - Accent1 6 2 3 2 3" xfId="31392" xr:uid="{00000000-0005-0000-0000-00009B040000}"/>
    <cellStyle name="20% - Accent1 6 2 3 3" xfId="17728" xr:uid="{00000000-0005-0000-0000-00009C040000}"/>
    <cellStyle name="20% - Accent1 6 2 3 3 2" xfId="45049" xr:uid="{00000000-0005-0000-0000-00009D040000}"/>
    <cellStyle name="20% - Accent1 6 2 3 4" xfId="31391" xr:uid="{00000000-0005-0000-0000-00009E040000}"/>
    <cellStyle name="20% - Accent1 6 2 4" xfId="496" xr:uid="{00000000-0005-0000-0000-00009F040000}"/>
    <cellStyle name="20% - Accent1 6 2 4 2" xfId="17730" xr:uid="{00000000-0005-0000-0000-0000A0040000}"/>
    <cellStyle name="20% - Accent1 6 2 4 2 2" xfId="45051" xr:uid="{00000000-0005-0000-0000-0000A1040000}"/>
    <cellStyle name="20% - Accent1 6 2 4 3" xfId="31393" xr:uid="{00000000-0005-0000-0000-0000A2040000}"/>
    <cellStyle name="20% - Accent1 6 2 5" xfId="17723" xr:uid="{00000000-0005-0000-0000-0000A3040000}"/>
    <cellStyle name="20% - Accent1 6 2 5 2" xfId="45044" xr:uid="{00000000-0005-0000-0000-0000A4040000}"/>
    <cellStyle name="20% - Accent1 6 2 6" xfId="31386" xr:uid="{00000000-0005-0000-0000-0000A5040000}"/>
    <cellStyle name="20% - Accent1 6 3" xfId="497" xr:uid="{00000000-0005-0000-0000-0000A6040000}"/>
    <cellStyle name="20% - Accent1 6 3 2" xfId="498" xr:uid="{00000000-0005-0000-0000-0000A7040000}"/>
    <cellStyle name="20% - Accent1 6 3 2 2" xfId="499" xr:uid="{00000000-0005-0000-0000-0000A8040000}"/>
    <cellStyle name="20% - Accent1 6 3 2 2 2" xfId="17733" xr:uid="{00000000-0005-0000-0000-0000A9040000}"/>
    <cellStyle name="20% - Accent1 6 3 2 2 2 2" xfId="45054" xr:uid="{00000000-0005-0000-0000-0000AA040000}"/>
    <cellStyle name="20% - Accent1 6 3 2 2 3" xfId="31396" xr:uid="{00000000-0005-0000-0000-0000AB040000}"/>
    <cellStyle name="20% - Accent1 6 3 2 3" xfId="17732" xr:uid="{00000000-0005-0000-0000-0000AC040000}"/>
    <cellStyle name="20% - Accent1 6 3 2 3 2" xfId="45053" xr:uid="{00000000-0005-0000-0000-0000AD040000}"/>
    <cellStyle name="20% - Accent1 6 3 2 4" xfId="31395" xr:uid="{00000000-0005-0000-0000-0000AE040000}"/>
    <cellStyle name="20% - Accent1 6 3 3" xfId="500" xr:uid="{00000000-0005-0000-0000-0000AF040000}"/>
    <cellStyle name="20% - Accent1 6 3 3 2" xfId="17734" xr:uid="{00000000-0005-0000-0000-0000B0040000}"/>
    <cellStyle name="20% - Accent1 6 3 3 2 2" xfId="45055" xr:uid="{00000000-0005-0000-0000-0000B1040000}"/>
    <cellStyle name="20% - Accent1 6 3 3 3" xfId="31397" xr:uid="{00000000-0005-0000-0000-0000B2040000}"/>
    <cellStyle name="20% - Accent1 6 3 4" xfId="17731" xr:uid="{00000000-0005-0000-0000-0000B3040000}"/>
    <cellStyle name="20% - Accent1 6 3 4 2" xfId="45052" xr:uid="{00000000-0005-0000-0000-0000B4040000}"/>
    <cellStyle name="20% - Accent1 6 3 5" xfId="31394" xr:uid="{00000000-0005-0000-0000-0000B5040000}"/>
    <cellStyle name="20% - Accent1 6 4" xfId="501" xr:uid="{00000000-0005-0000-0000-0000B6040000}"/>
    <cellStyle name="20% - Accent1 6 4 2" xfId="502" xr:uid="{00000000-0005-0000-0000-0000B7040000}"/>
    <cellStyle name="20% - Accent1 6 4 2 2" xfId="17736" xr:uid="{00000000-0005-0000-0000-0000B8040000}"/>
    <cellStyle name="20% - Accent1 6 4 2 2 2" xfId="45057" xr:uid="{00000000-0005-0000-0000-0000B9040000}"/>
    <cellStyle name="20% - Accent1 6 4 2 3" xfId="31399" xr:uid="{00000000-0005-0000-0000-0000BA040000}"/>
    <cellStyle name="20% - Accent1 6 4 3" xfId="17735" xr:uid="{00000000-0005-0000-0000-0000BB040000}"/>
    <cellStyle name="20% - Accent1 6 4 3 2" xfId="45056" xr:uid="{00000000-0005-0000-0000-0000BC040000}"/>
    <cellStyle name="20% - Accent1 6 4 4" xfId="31398" xr:uid="{00000000-0005-0000-0000-0000BD040000}"/>
    <cellStyle name="20% - Accent1 6 5" xfId="503" xr:uid="{00000000-0005-0000-0000-0000BE040000}"/>
    <cellStyle name="20% - Accent1 6 5 2" xfId="17737" xr:uid="{00000000-0005-0000-0000-0000BF040000}"/>
    <cellStyle name="20% - Accent1 6 5 2 2" xfId="45058" xr:uid="{00000000-0005-0000-0000-0000C0040000}"/>
    <cellStyle name="20% - Accent1 6 5 3" xfId="31400" xr:uid="{00000000-0005-0000-0000-0000C1040000}"/>
    <cellStyle name="20% - Accent1 6 6" xfId="17722" xr:uid="{00000000-0005-0000-0000-0000C2040000}"/>
    <cellStyle name="20% - Accent1 6 6 2" xfId="45043" xr:uid="{00000000-0005-0000-0000-0000C3040000}"/>
    <cellStyle name="20% - Accent1 6 7" xfId="31385" xr:uid="{00000000-0005-0000-0000-0000C4040000}"/>
    <cellStyle name="20% - Accent1 7" xfId="504" xr:uid="{00000000-0005-0000-0000-0000C5040000}"/>
    <cellStyle name="20% - Accent1 7 2" xfId="505" xr:uid="{00000000-0005-0000-0000-0000C6040000}"/>
    <cellStyle name="20% - Accent1 7 2 2" xfId="506" xr:uid="{00000000-0005-0000-0000-0000C7040000}"/>
    <cellStyle name="20% - Accent1 7 2 2 2" xfId="507" xr:uid="{00000000-0005-0000-0000-0000C8040000}"/>
    <cellStyle name="20% - Accent1 7 2 2 2 2" xfId="17741" xr:uid="{00000000-0005-0000-0000-0000C9040000}"/>
    <cellStyle name="20% - Accent1 7 2 2 2 2 2" xfId="45062" xr:uid="{00000000-0005-0000-0000-0000CA040000}"/>
    <cellStyle name="20% - Accent1 7 2 2 2 3" xfId="31404" xr:uid="{00000000-0005-0000-0000-0000CB040000}"/>
    <cellStyle name="20% - Accent1 7 2 2 3" xfId="17740" xr:uid="{00000000-0005-0000-0000-0000CC040000}"/>
    <cellStyle name="20% - Accent1 7 2 2 3 2" xfId="45061" xr:uid="{00000000-0005-0000-0000-0000CD040000}"/>
    <cellStyle name="20% - Accent1 7 2 2 4" xfId="31403" xr:uid="{00000000-0005-0000-0000-0000CE040000}"/>
    <cellStyle name="20% - Accent1 7 2 3" xfId="508" xr:uid="{00000000-0005-0000-0000-0000CF040000}"/>
    <cellStyle name="20% - Accent1 7 2 3 2" xfId="17742" xr:uid="{00000000-0005-0000-0000-0000D0040000}"/>
    <cellStyle name="20% - Accent1 7 2 3 2 2" xfId="45063" xr:uid="{00000000-0005-0000-0000-0000D1040000}"/>
    <cellStyle name="20% - Accent1 7 2 3 3" xfId="31405" xr:uid="{00000000-0005-0000-0000-0000D2040000}"/>
    <cellStyle name="20% - Accent1 7 2 4" xfId="17739" xr:uid="{00000000-0005-0000-0000-0000D3040000}"/>
    <cellStyle name="20% - Accent1 7 2 4 2" xfId="45060" xr:uid="{00000000-0005-0000-0000-0000D4040000}"/>
    <cellStyle name="20% - Accent1 7 2 5" xfId="31402" xr:uid="{00000000-0005-0000-0000-0000D5040000}"/>
    <cellStyle name="20% - Accent1 7 3" xfId="509" xr:uid="{00000000-0005-0000-0000-0000D6040000}"/>
    <cellStyle name="20% - Accent1 7 3 2" xfId="510" xr:uid="{00000000-0005-0000-0000-0000D7040000}"/>
    <cellStyle name="20% - Accent1 7 3 2 2" xfId="17744" xr:uid="{00000000-0005-0000-0000-0000D8040000}"/>
    <cellStyle name="20% - Accent1 7 3 2 2 2" xfId="45065" xr:uid="{00000000-0005-0000-0000-0000D9040000}"/>
    <cellStyle name="20% - Accent1 7 3 2 3" xfId="31407" xr:uid="{00000000-0005-0000-0000-0000DA040000}"/>
    <cellStyle name="20% - Accent1 7 3 3" xfId="17743" xr:uid="{00000000-0005-0000-0000-0000DB040000}"/>
    <cellStyle name="20% - Accent1 7 3 3 2" xfId="45064" xr:uid="{00000000-0005-0000-0000-0000DC040000}"/>
    <cellStyle name="20% - Accent1 7 3 4" xfId="31406" xr:uid="{00000000-0005-0000-0000-0000DD040000}"/>
    <cellStyle name="20% - Accent1 7 4" xfId="511" xr:uid="{00000000-0005-0000-0000-0000DE040000}"/>
    <cellStyle name="20% - Accent1 7 4 2" xfId="17745" xr:uid="{00000000-0005-0000-0000-0000DF040000}"/>
    <cellStyle name="20% - Accent1 7 4 2 2" xfId="45066" xr:uid="{00000000-0005-0000-0000-0000E0040000}"/>
    <cellStyle name="20% - Accent1 7 4 3" xfId="31408" xr:uid="{00000000-0005-0000-0000-0000E1040000}"/>
    <cellStyle name="20% - Accent1 7 5" xfId="17738" xr:uid="{00000000-0005-0000-0000-0000E2040000}"/>
    <cellStyle name="20% - Accent1 7 5 2" xfId="45059" xr:uid="{00000000-0005-0000-0000-0000E3040000}"/>
    <cellStyle name="20% - Accent1 7 6" xfId="31401" xr:uid="{00000000-0005-0000-0000-0000E4040000}"/>
    <cellStyle name="20% - Accent1 8" xfId="512" xr:uid="{00000000-0005-0000-0000-0000E5040000}"/>
    <cellStyle name="20% - Accent1 8 2" xfId="513" xr:uid="{00000000-0005-0000-0000-0000E6040000}"/>
    <cellStyle name="20% - Accent1 8 2 2" xfId="514" xr:uid="{00000000-0005-0000-0000-0000E7040000}"/>
    <cellStyle name="20% - Accent1 8 2 2 2" xfId="17748" xr:uid="{00000000-0005-0000-0000-0000E8040000}"/>
    <cellStyle name="20% - Accent1 8 2 2 2 2" xfId="45069" xr:uid="{00000000-0005-0000-0000-0000E9040000}"/>
    <cellStyle name="20% - Accent1 8 2 2 3" xfId="31411" xr:uid="{00000000-0005-0000-0000-0000EA040000}"/>
    <cellStyle name="20% - Accent1 8 2 3" xfId="17747" xr:uid="{00000000-0005-0000-0000-0000EB040000}"/>
    <cellStyle name="20% - Accent1 8 2 3 2" xfId="45068" xr:uid="{00000000-0005-0000-0000-0000EC040000}"/>
    <cellStyle name="20% - Accent1 8 2 4" xfId="31410" xr:uid="{00000000-0005-0000-0000-0000ED040000}"/>
    <cellStyle name="20% - Accent1 8 3" xfId="515" xr:uid="{00000000-0005-0000-0000-0000EE040000}"/>
    <cellStyle name="20% - Accent1 8 3 2" xfId="17749" xr:uid="{00000000-0005-0000-0000-0000EF040000}"/>
    <cellStyle name="20% - Accent1 8 3 2 2" xfId="45070" xr:uid="{00000000-0005-0000-0000-0000F0040000}"/>
    <cellStyle name="20% - Accent1 8 3 3" xfId="31412" xr:uid="{00000000-0005-0000-0000-0000F1040000}"/>
    <cellStyle name="20% - Accent1 8 4" xfId="17746" xr:uid="{00000000-0005-0000-0000-0000F2040000}"/>
    <cellStyle name="20% - Accent1 8 4 2" xfId="45067" xr:uid="{00000000-0005-0000-0000-0000F3040000}"/>
    <cellStyle name="20% - Accent1 8 5" xfId="31409" xr:uid="{00000000-0005-0000-0000-0000F4040000}"/>
    <cellStyle name="20% - Accent1 9" xfId="516" xr:uid="{00000000-0005-0000-0000-0000F5040000}"/>
    <cellStyle name="20% - Accent2 10" xfId="517" xr:uid="{00000000-0005-0000-0000-0000F6040000}"/>
    <cellStyle name="20% - Accent2 10 2" xfId="17750" xr:uid="{00000000-0005-0000-0000-0000F7040000}"/>
    <cellStyle name="20% - Accent2 10 2 2" xfId="45071" xr:uid="{00000000-0005-0000-0000-0000F8040000}"/>
    <cellStyle name="20% - Accent2 10 3" xfId="31413" xr:uid="{00000000-0005-0000-0000-0000F9040000}"/>
    <cellStyle name="20% - Accent2 2" xfId="16" xr:uid="{00000000-0005-0000-0000-0000FA040000}"/>
    <cellStyle name="20% - Accent2 2 2" xfId="518" xr:uid="{00000000-0005-0000-0000-0000FB040000}"/>
    <cellStyle name="20% - Accent2 2 2 2" xfId="519" xr:uid="{00000000-0005-0000-0000-0000FC040000}"/>
    <cellStyle name="20% - Accent2 2 3" xfId="520" xr:uid="{00000000-0005-0000-0000-0000FD040000}"/>
    <cellStyle name="20% - Accent2 2 3 2" xfId="521" xr:uid="{00000000-0005-0000-0000-0000FE040000}"/>
    <cellStyle name="20% - Accent2 2 4" xfId="522" xr:uid="{00000000-0005-0000-0000-0000FF040000}"/>
    <cellStyle name="20% - Accent2 2 5" xfId="523" xr:uid="{00000000-0005-0000-0000-000000050000}"/>
    <cellStyle name="20% - Accent2 2 6" xfId="58454" xr:uid="{00000000-0005-0000-0000-000001050000}"/>
    <cellStyle name="20% - Accent2 3" xfId="524" xr:uid="{00000000-0005-0000-0000-000002050000}"/>
    <cellStyle name="20% - Accent2 3 10" xfId="525" xr:uid="{00000000-0005-0000-0000-000003050000}"/>
    <cellStyle name="20% - Accent2 3 10 2" xfId="526" xr:uid="{00000000-0005-0000-0000-000004050000}"/>
    <cellStyle name="20% - Accent2 3 10 2 2" xfId="527" xr:uid="{00000000-0005-0000-0000-000005050000}"/>
    <cellStyle name="20% - Accent2 3 10 2 2 2" xfId="17754" xr:uid="{00000000-0005-0000-0000-000006050000}"/>
    <cellStyle name="20% - Accent2 3 10 2 2 2 2" xfId="45075" xr:uid="{00000000-0005-0000-0000-000007050000}"/>
    <cellStyle name="20% - Accent2 3 10 2 2 3" xfId="31417" xr:uid="{00000000-0005-0000-0000-000008050000}"/>
    <cellStyle name="20% - Accent2 3 10 2 3" xfId="17753" xr:uid="{00000000-0005-0000-0000-000009050000}"/>
    <cellStyle name="20% - Accent2 3 10 2 3 2" xfId="45074" xr:uid="{00000000-0005-0000-0000-00000A050000}"/>
    <cellStyle name="20% - Accent2 3 10 2 4" xfId="31416" xr:uid="{00000000-0005-0000-0000-00000B050000}"/>
    <cellStyle name="20% - Accent2 3 10 3" xfId="528" xr:uid="{00000000-0005-0000-0000-00000C050000}"/>
    <cellStyle name="20% - Accent2 3 10 3 2" xfId="17755" xr:uid="{00000000-0005-0000-0000-00000D050000}"/>
    <cellStyle name="20% - Accent2 3 10 3 2 2" xfId="45076" xr:uid="{00000000-0005-0000-0000-00000E050000}"/>
    <cellStyle name="20% - Accent2 3 10 3 3" xfId="31418" xr:uid="{00000000-0005-0000-0000-00000F050000}"/>
    <cellStyle name="20% - Accent2 3 10 4" xfId="17752" xr:uid="{00000000-0005-0000-0000-000010050000}"/>
    <cellStyle name="20% - Accent2 3 10 4 2" xfId="45073" xr:uid="{00000000-0005-0000-0000-000011050000}"/>
    <cellStyle name="20% - Accent2 3 10 5" xfId="31415" xr:uid="{00000000-0005-0000-0000-000012050000}"/>
    <cellStyle name="20% - Accent2 3 11" xfId="529" xr:uid="{00000000-0005-0000-0000-000013050000}"/>
    <cellStyle name="20% - Accent2 3 11 2" xfId="530" xr:uid="{00000000-0005-0000-0000-000014050000}"/>
    <cellStyle name="20% - Accent2 3 11 2 2" xfId="17757" xr:uid="{00000000-0005-0000-0000-000015050000}"/>
    <cellStyle name="20% - Accent2 3 11 2 2 2" xfId="45078" xr:uid="{00000000-0005-0000-0000-000016050000}"/>
    <cellStyle name="20% - Accent2 3 11 2 3" xfId="31420" xr:uid="{00000000-0005-0000-0000-000017050000}"/>
    <cellStyle name="20% - Accent2 3 11 3" xfId="17756" xr:uid="{00000000-0005-0000-0000-000018050000}"/>
    <cellStyle name="20% - Accent2 3 11 3 2" xfId="45077" xr:uid="{00000000-0005-0000-0000-000019050000}"/>
    <cellStyle name="20% - Accent2 3 11 4" xfId="31419" xr:uid="{00000000-0005-0000-0000-00001A050000}"/>
    <cellStyle name="20% - Accent2 3 12" xfId="531" xr:uid="{00000000-0005-0000-0000-00001B050000}"/>
    <cellStyle name="20% - Accent2 3 12 2" xfId="532" xr:uid="{00000000-0005-0000-0000-00001C050000}"/>
    <cellStyle name="20% - Accent2 3 12 2 2" xfId="17759" xr:uid="{00000000-0005-0000-0000-00001D050000}"/>
    <cellStyle name="20% - Accent2 3 12 2 2 2" xfId="45080" xr:uid="{00000000-0005-0000-0000-00001E050000}"/>
    <cellStyle name="20% - Accent2 3 12 2 3" xfId="31422" xr:uid="{00000000-0005-0000-0000-00001F050000}"/>
    <cellStyle name="20% - Accent2 3 12 3" xfId="17758" xr:uid="{00000000-0005-0000-0000-000020050000}"/>
    <cellStyle name="20% - Accent2 3 12 3 2" xfId="45079" xr:uid="{00000000-0005-0000-0000-000021050000}"/>
    <cellStyle name="20% - Accent2 3 12 4" xfId="31421" xr:uid="{00000000-0005-0000-0000-000022050000}"/>
    <cellStyle name="20% - Accent2 3 13" xfId="533" xr:uid="{00000000-0005-0000-0000-000023050000}"/>
    <cellStyle name="20% - Accent2 3 13 2" xfId="17760" xr:uid="{00000000-0005-0000-0000-000024050000}"/>
    <cellStyle name="20% - Accent2 3 13 2 2" xfId="45081" xr:uid="{00000000-0005-0000-0000-000025050000}"/>
    <cellStyle name="20% - Accent2 3 13 3" xfId="31423" xr:uid="{00000000-0005-0000-0000-000026050000}"/>
    <cellStyle name="20% - Accent2 3 14" xfId="534" xr:uid="{00000000-0005-0000-0000-000027050000}"/>
    <cellStyle name="20% - Accent2 3 15" xfId="17751" xr:uid="{00000000-0005-0000-0000-000028050000}"/>
    <cellStyle name="20% - Accent2 3 15 2" xfId="45072" xr:uid="{00000000-0005-0000-0000-000029050000}"/>
    <cellStyle name="20% - Accent2 3 16" xfId="31414" xr:uid="{00000000-0005-0000-0000-00002A050000}"/>
    <cellStyle name="20% - Accent2 3 2" xfId="535" xr:uid="{00000000-0005-0000-0000-00002B050000}"/>
    <cellStyle name="20% - Accent2 3 2 2" xfId="536" xr:uid="{00000000-0005-0000-0000-00002C050000}"/>
    <cellStyle name="20% - Accent2 3 2 2 2" xfId="537" xr:uid="{00000000-0005-0000-0000-00002D050000}"/>
    <cellStyle name="20% - Accent2 3 2 2 2 2" xfId="538" xr:uid="{00000000-0005-0000-0000-00002E050000}"/>
    <cellStyle name="20% - Accent2 3 2 2 2 2 2" xfId="539" xr:uid="{00000000-0005-0000-0000-00002F050000}"/>
    <cellStyle name="20% - Accent2 3 2 2 2 2 2 2" xfId="17765" xr:uid="{00000000-0005-0000-0000-000030050000}"/>
    <cellStyle name="20% - Accent2 3 2 2 2 2 2 2 2" xfId="45086" xr:uid="{00000000-0005-0000-0000-000031050000}"/>
    <cellStyle name="20% - Accent2 3 2 2 2 2 2 3" xfId="31428" xr:uid="{00000000-0005-0000-0000-000032050000}"/>
    <cellStyle name="20% - Accent2 3 2 2 2 2 3" xfId="17764" xr:uid="{00000000-0005-0000-0000-000033050000}"/>
    <cellStyle name="20% - Accent2 3 2 2 2 2 3 2" xfId="45085" xr:uid="{00000000-0005-0000-0000-000034050000}"/>
    <cellStyle name="20% - Accent2 3 2 2 2 2 4" xfId="31427" xr:uid="{00000000-0005-0000-0000-000035050000}"/>
    <cellStyle name="20% - Accent2 3 2 2 2 3" xfId="540" xr:uid="{00000000-0005-0000-0000-000036050000}"/>
    <cellStyle name="20% - Accent2 3 2 2 2 3 2" xfId="17766" xr:uid="{00000000-0005-0000-0000-000037050000}"/>
    <cellStyle name="20% - Accent2 3 2 2 2 3 2 2" xfId="45087" xr:uid="{00000000-0005-0000-0000-000038050000}"/>
    <cellStyle name="20% - Accent2 3 2 2 2 3 3" xfId="31429" xr:uid="{00000000-0005-0000-0000-000039050000}"/>
    <cellStyle name="20% - Accent2 3 2 2 2 4" xfId="17763" xr:uid="{00000000-0005-0000-0000-00003A050000}"/>
    <cellStyle name="20% - Accent2 3 2 2 2 4 2" xfId="45084" xr:uid="{00000000-0005-0000-0000-00003B050000}"/>
    <cellStyle name="20% - Accent2 3 2 2 2 5" xfId="31426" xr:uid="{00000000-0005-0000-0000-00003C050000}"/>
    <cellStyle name="20% - Accent2 3 2 2 3" xfId="541" xr:uid="{00000000-0005-0000-0000-00003D050000}"/>
    <cellStyle name="20% - Accent2 3 2 2 3 2" xfId="542" xr:uid="{00000000-0005-0000-0000-00003E050000}"/>
    <cellStyle name="20% - Accent2 3 2 2 3 2 2" xfId="543" xr:uid="{00000000-0005-0000-0000-00003F050000}"/>
    <cellStyle name="20% - Accent2 3 2 2 3 2 2 2" xfId="17769" xr:uid="{00000000-0005-0000-0000-000040050000}"/>
    <cellStyle name="20% - Accent2 3 2 2 3 2 2 2 2" xfId="45090" xr:uid="{00000000-0005-0000-0000-000041050000}"/>
    <cellStyle name="20% - Accent2 3 2 2 3 2 2 3" xfId="31432" xr:uid="{00000000-0005-0000-0000-000042050000}"/>
    <cellStyle name="20% - Accent2 3 2 2 3 2 3" xfId="17768" xr:uid="{00000000-0005-0000-0000-000043050000}"/>
    <cellStyle name="20% - Accent2 3 2 2 3 2 3 2" xfId="45089" xr:uid="{00000000-0005-0000-0000-000044050000}"/>
    <cellStyle name="20% - Accent2 3 2 2 3 2 4" xfId="31431" xr:uid="{00000000-0005-0000-0000-000045050000}"/>
    <cellStyle name="20% - Accent2 3 2 2 3 3" xfId="544" xr:uid="{00000000-0005-0000-0000-000046050000}"/>
    <cellStyle name="20% - Accent2 3 2 2 3 3 2" xfId="17770" xr:uid="{00000000-0005-0000-0000-000047050000}"/>
    <cellStyle name="20% - Accent2 3 2 2 3 3 2 2" xfId="45091" xr:uid="{00000000-0005-0000-0000-000048050000}"/>
    <cellStyle name="20% - Accent2 3 2 2 3 3 3" xfId="31433" xr:uid="{00000000-0005-0000-0000-000049050000}"/>
    <cellStyle name="20% - Accent2 3 2 2 3 4" xfId="17767" xr:uid="{00000000-0005-0000-0000-00004A050000}"/>
    <cellStyle name="20% - Accent2 3 2 2 3 4 2" xfId="45088" xr:uid="{00000000-0005-0000-0000-00004B050000}"/>
    <cellStyle name="20% - Accent2 3 2 2 3 5" xfId="31430" xr:uid="{00000000-0005-0000-0000-00004C050000}"/>
    <cellStyle name="20% - Accent2 3 2 2 4" xfId="545" xr:uid="{00000000-0005-0000-0000-00004D050000}"/>
    <cellStyle name="20% - Accent2 3 2 2 4 2" xfId="546" xr:uid="{00000000-0005-0000-0000-00004E050000}"/>
    <cellStyle name="20% - Accent2 3 2 2 4 2 2" xfId="547" xr:uid="{00000000-0005-0000-0000-00004F050000}"/>
    <cellStyle name="20% - Accent2 3 2 2 4 2 2 2" xfId="17773" xr:uid="{00000000-0005-0000-0000-000050050000}"/>
    <cellStyle name="20% - Accent2 3 2 2 4 2 2 2 2" xfId="45094" xr:uid="{00000000-0005-0000-0000-000051050000}"/>
    <cellStyle name="20% - Accent2 3 2 2 4 2 2 3" xfId="31436" xr:uid="{00000000-0005-0000-0000-000052050000}"/>
    <cellStyle name="20% - Accent2 3 2 2 4 2 3" xfId="17772" xr:uid="{00000000-0005-0000-0000-000053050000}"/>
    <cellStyle name="20% - Accent2 3 2 2 4 2 3 2" xfId="45093" xr:uid="{00000000-0005-0000-0000-000054050000}"/>
    <cellStyle name="20% - Accent2 3 2 2 4 2 4" xfId="31435" xr:uid="{00000000-0005-0000-0000-000055050000}"/>
    <cellStyle name="20% - Accent2 3 2 2 4 3" xfId="548" xr:uid="{00000000-0005-0000-0000-000056050000}"/>
    <cellStyle name="20% - Accent2 3 2 2 4 3 2" xfId="17774" xr:uid="{00000000-0005-0000-0000-000057050000}"/>
    <cellStyle name="20% - Accent2 3 2 2 4 3 2 2" xfId="45095" xr:uid="{00000000-0005-0000-0000-000058050000}"/>
    <cellStyle name="20% - Accent2 3 2 2 4 3 3" xfId="31437" xr:uid="{00000000-0005-0000-0000-000059050000}"/>
    <cellStyle name="20% - Accent2 3 2 2 4 4" xfId="17771" xr:uid="{00000000-0005-0000-0000-00005A050000}"/>
    <cellStyle name="20% - Accent2 3 2 2 4 4 2" xfId="45092" xr:uid="{00000000-0005-0000-0000-00005B050000}"/>
    <cellStyle name="20% - Accent2 3 2 2 4 5" xfId="31434" xr:uid="{00000000-0005-0000-0000-00005C050000}"/>
    <cellStyle name="20% - Accent2 3 2 2 5" xfId="549" xr:uid="{00000000-0005-0000-0000-00005D050000}"/>
    <cellStyle name="20% - Accent2 3 2 2 5 2" xfId="550" xr:uid="{00000000-0005-0000-0000-00005E050000}"/>
    <cellStyle name="20% - Accent2 3 2 2 5 2 2" xfId="17776" xr:uid="{00000000-0005-0000-0000-00005F050000}"/>
    <cellStyle name="20% - Accent2 3 2 2 5 2 2 2" xfId="45097" xr:uid="{00000000-0005-0000-0000-000060050000}"/>
    <cellStyle name="20% - Accent2 3 2 2 5 2 3" xfId="31439" xr:uid="{00000000-0005-0000-0000-000061050000}"/>
    <cellStyle name="20% - Accent2 3 2 2 5 3" xfId="17775" xr:uid="{00000000-0005-0000-0000-000062050000}"/>
    <cellStyle name="20% - Accent2 3 2 2 5 3 2" xfId="45096" xr:uid="{00000000-0005-0000-0000-000063050000}"/>
    <cellStyle name="20% - Accent2 3 2 2 5 4" xfId="31438" xr:uid="{00000000-0005-0000-0000-000064050000}"/>
    <cellStyle name="20% - Accent2 3 2 2 6" xfId="551" xr:uid="{00000000-0005-0000-0000-000065050000}"/>
    <cellStyle name="20% - Accent2 3 2 2 6 2" xfId="17777" xr:uid="{00000000-0005-0000-0000-000066050000}"/>
    <cellStyle name="20% - Accent2 3 2 2 6 2 2" xfId="45098" xr:uid="{00000000-0005-0000-0000-000067050000}"/>
    <cellStyle name="20% - Accent2 3 2 2 6 3" xfId="31440" xr:uid="{00000000-0005-0000-0000-000068050000}"/>
    <cellStyle name="20% - Accent2 3 2 2 7" xfId="17762" xr:uid="{00000000-0005-0000-0000-000069050000}"/>
    <cellStyle name="20% - Accent2 3 2 2 7 2" xfId="45083" xr:uid="{00000000-0005-0000-0000-00006A050000}"/>
    <cellStyle name="20% - Accent2 3 2 2 8" xfId="31425" xr:uid="{00000000-0005-0000-0000-00006B050000}"/>
    <cellStyle name="20% - Accent2 3 2 3" xfId="552" xr:uid="{00000000-0005-0000-0000-00006C050000}"/>
    <cellStyle name="20% - Accent2 3 2 3 2" xfId="553" xr:uid="{00000000-0005-0000-0000-00006D050000}"/>
    <cellStyle name="20% - Accent2 3 2 3 2 2" xfId="554" xr:uid="{00000000-0005-0000-0000-00006E050000}"/>
    <cellStyle name="20% - Accent2 3 2 3 2 2 2" xfId="555" xr:uid="{00000000-0005-0000-0000-00006F050000}"/>
    <cellStyle name="20% - Accent2 3 2 3 2 2 2 2" xfId="17781" xr:uid="{00000000-0005-0000-0000-000070050000}"/>
    <cellStyle name="20% - Accent2 3 2 3 2 2 2 2 2" xfId="45102" xr:uid="{00000000-0005-0000-0000-000071050000}"/>
    <cellStyle name="20% - Accent2 3 2 3 2 2 2 3" xfId="31444" xr:uid="{00000000-0005-0000-0000-000072050000}"/>
    <cellStyle name="20% - Accent2 3 2 3 2 2 3" xfId="17780" xr:uid="{00000000-0005-0000-0000-000073050000}"/>
    <cellStyle name="20% - Accent2 3 2 3 2 2 3 2" xfId="45101" xr:uid="{00000000-0005-0000-0000-000074050000}"/>
    <cellStyle name="20% - Accent2 3 2 3 2 2 4" xfId="31443" xr:uid="{00000000-0005-0000-0000-000075050000}"/>
    <cellStyle name="20% - Accent2 3 2 3 2 3" xfId="556" xr:uid="{00000000-0005-0000-0000-000076050000}"/>
    <cellStyle name="20% - Accent2 3 2 3 2 3 2" xfId="17782" xr:uid="{00000000-0005-0000-0000-000077050000}"/>
    <cellStyle name="20% - Accent2 3 2 3 2 3 2 2" xfId="45103" xr:uid="{00000000-0005-0000-0000-000078050000}"/>
    <cellStyle name="20% - Accent2 3 2 3 2 3 3" xfId="31445" xr:uid="{00000000-0005-0000-0000-000079050000}"/>
    <cellStyle name="20% - Accent2 3 2 3 2 4" xfId="17779" xr:uid="{00000000-0005-0000-0000-00007A050000}"/>
    <cellStyle name="20% - Accent2 3 2 3 2 4 2" xfId="45100" xr:uid="{00000000-0005-0000-0000-00007B050000}"/>
    <cellStyle name="20% - Accent2 3 2 3 2 5" xfId="31442" xr:uid="{00000000-0005-0000-0000-00007C050000}"/>
    <cellStyle name="20% - Accent2 3 2 3 3" xfId="557" xr:uid="{00000000-0005-0000-0000-00007D050000}"/>
    <cellStyle name="20% - Accent2 3 2 3 3 2" xfId="558" xr:uid="{00000000-0005-0000-0000-00007E050000}"/>
    <cellStyle name="20% - Accent2 3 2 3 3 2 2" xfId="559" xr:uid="{00000000-0005-0000-0000-00007F050000}"/>
    <cellStyle name="20% - Accent2 3 2 3 3 2 2 2" xfId="17785" xr:uid="{00000000-0005-0000-0000-000080050000}"/>
    <cellStyle name="20% - Accent2 3 2 3 3 2 2 2 2" xfId="45106" xr:uid="{00000000-0005-0000-0000-000081050000}"/>
    <cellStyle name="20% - Accent2 3 2 3 3 2 2 3" xfId="31448" xr:uid="{00000000-0005-0000-0000-000082050000}"/>
    <cellStyle name="20% - Accent2 3 2 3 3 2 3" xfId="17784" xr:uid="{00000000-0005-0000-0000-000083050000}"/>
    <cellStyle name="20% - Accent2 3 2 3 3 2 3 2" xfId="45105" xr:uid="{00000000-0005-0000-0000-000084050000}"/>
    <cellStyle name="20% - Accent2 3 2 3 3 2 4" xfId="31447" xr:uid="{00000000-0005-0000-0000-000085050000}"/>
    <cellStyle name="20% - Accent2 3 2 3 3 3" xfId="560" xr:uid="{00000000-0005-0000-0000-000086050000}"/>
    <cellStyle name="20% - Accent2 3 2 3 3 3 2" xfId="17786" xr:uid="{00000000-0005-0000-0000-000087050000}"/>
    <cellStyle name="20% - Accent2 3 2 3 3 3 2 2" xfId="45107" xr:uid="{00000000-0005-0000-0000-000088050000}"/>
    <cellStyle name="20% - Accent2 3 2 3 3 3 3" xfId="31449" xr:uid="{00000000-0005-0000-0000-000089050000}"/>
    <cellStyle name="20% - Accent2 3 2 3 3 4" xfId="17783" xr:uid="{00000000-0005-0000-0000-00008A050000}"/>
    <cellStyle name="20% - Accent2 3 2 3 3 4 2" xfId="45104" xr:uid="{00000000-0005-0000-0000-00008B050000}"/>
    <cellStyle name="20% - Accent2 3 2 3 3 5" xfId="31446" xr:uid="{00000000-0005-0000-0000-00008C050000}"/>
    <cellStyle name="20% - Accent2 3 2 3 4" xfId="561" xr:uid="{00000000-0005-0000-0000-00008D050000}"/>
    <cellStyle name="20% - Accent2 3 2 3 4 2" xfId="562" xr:uid="{00000000-0005-0000-0000-00008E050000}"/>
    <cellStyle name="20% - Accent2 3 2 3 4 2 2" xfId="17788" xr:uid="{00000000-0005-0000-0000-00008F050000}"/>
    <cellStyle name="20% - Accent2 3 2 3 4 2 2 2" xfId="45109" xr:uid="{00000000-0005-0000-0000-000090050000}"/>
    <cellStyle name="20% - Accent2 3 2 3 4 2 3" xfId="31451" xr:uid="{00000000-0005-0000-0000-000091050000}"/>
    <cellStyle name="20% - Accent2 3 2 3 4 3" xfId="17787" xr:uid="{00000000-0005-0000-0000-000092050000}"/>
    <cellStyle name="20% - Accent2 3 2 3 4 3 2" xfId="45108" xr:uid="{00000000-0005-0000-0000-000093050000}"/>
    <cellStyle name="20% - Accent2 3 2 3 4 4" xfId="31450" xr:uid="{00000000-0005-0000-0000-000094050000}"/>
    <cellStyle name="20% - Accent2 3 2 3 5" xfId="563" xr:uid="{00000000-0005-0000-0000-000095050000}"/>
    <cellStyle name="20% - Accent2 3 2 3 5 2" xfId="17789" xr:uid="{00000000-0005-0000-0000-000096050000}"/>
    <cellStyle name="20% - Accent2 3 2 3 5 2 2" xfId="45110" xr:uid="{00000000-0005-0000-0000-000097050000}"/>
    <cellStyle name="20% - Accent2 3 2 3 5 3" xfId="31452" xr:uid="{00000000-0005-0000-0000-000098050000}"/>
    <cellStyle name="20% - Accent2 3 2 3 6" xfId="17778" xr:uid="{00000000-0005-0000-0000-000099050000}"/>
    <cellStyle name="20% - Accent2 3 2 3 6 2" xfId="45099" xr:uid="{00000000-0005-0000-0000-00009A050000}"/>
    <cellStyle name="20% - Accent2 3 2 3 7" xfId="31441" xr:uid="{00000000-0005-0000-0000-00009B050000}"/>
    <cellStyle name="20% - Accent2 3 2 4" xfId="564" xr:uid="{00000000-0005-0000-0000-00009C050000}"/>
    <cellStyle name="20% - Accent2 3 2 4 2" xfId="565" xr:uid="{00000000-0005-0000-0000-00009D050000}"/>
    <cellStyle name="20% - Accent2 3 2 4 2 2" xfId="566" xr:uid="{00000000-0005-0000-0000-00009E050000}"/>
    <cellStyle name="20% - Accent2 3 2 4 2 2 2" xfId="17792" xr:uid="{00000000-0005-0000-0000-00009F050000}"/>
    <cellStyle name="20% - Accent2 3 2 4 2 2 2 2" xfId="45113" xr:uid="{00000000-0005-0000-0000-0000A0050000}"/>
    <cellStyle name="20% - Accent2 3 2 4 2 2 3" xfId="31455" xr:uid="{00000000-0005-0000-0000-0000A1050000}"/>
    <cellStyle name="20% - Accent2 3 2 4 2 3" xfId="17791" xr:uid="{00000000-0005-0000-0000-0000A2050000}"/>
    <cellStyle name="20% - Accent2 3 2 4 2 3 2" xfId="45112" xr:uid="{00000000-0005-0000-0000-0000A3050000}"/>
    <cellStyle name="20% - Accent2 3 2 4 2 4" xfId="31454" xr:uid="{00000000-0005-0000-0000-0000A4050000}"/>
    <cellStyle name="20% - Accent2 3 2 4 3" xfId="567" xr:uid="{00000000-0005-0000-0000-0000A5050000}"/>
    <cellStyle name="20% - Accent2 3 2 4 3 2" xfId="17793" xr:uid="{00000000-0005-0000-0000-0000A6050000}"/>
    <cellStyle name="20% - Accent2 3 2 4 3 2 2" xfId="45114" xr:uid="{00000000-0005-0000-0000-0000A7050000}"/>
    <cellStyle name="20% - Accent2 3 2 4 3 3" xfId="31456" xr:uid="{00000000-0005-0000-0000-0000A8050000}"/>
    <cellStyle name="20% - Accent2 3 2 4 4" xfId="17790" xr:uid="{00000000-0005-0000-0000-0000A9050000}"/>
    <cellStyle name="20% - Accent2 3 2 4 4 2" xfId="45111" xr:uid="{00000000-0005-0000-0000-0000AA050000}"/>
    <cellStyle name="20% - Accent2 3 2 4 5" xfId="31453" xr:uid="{00000000-0005-0000-0000-0000AB050000}"/>
    <cellStyle name="20% - Accent2 3 2 5" xfId="568" xr:uid="{00000000-0005-0000-0000-0000AC050000}"/>
    <cellStyle name="20% - Accent2 3 2 5 2" xfId="569" xr:uid="{00000000-0005-0000-0000-0000AD050000}"/>
    <cellStyle name="20% - Accent2 3 2 5 2 2" xfId="570" xr:uid="{00000000-0005-0000-0000-0000AE050000}"/>
    <cellStyle name="20% - Accent2 3 2 5 2 2 2" xfId="17796" xr:uid="{00000000-0005-0000-0000-0000AF050000}"/>
    <cellStyle name="20% - Accent2 3 2 5 2 2 2 2" xfId="45117" xr:uid="{00000000-0005-0000-0000-0000B0050000}"/>
    <cellStyle name="20% - Accent2 3 2 5 2 2 3" xfId="31459" xr:uid="{00000000-0005-0000-0000-0000B1050000}"/>
    <cellStyle name="20% - Accent2 3 2 5 2 3" xfId="17795" xr:uid="{00000000-0005-0000-0000-0000B2050000}"/>
    <cellStyle name="20% - Accent2 3 2 5 2 3 2" xfId="45116" xr:uid="{00000000-0005-0000-0000-0000B3050000}"/>
    <cellStyle name="20% - Accent2 3 2 5 2 4" xfId="31458" xr:uid="{00000000-0005-0000-0000-0000B4050000}"/>
    <cellStyle name="20% - Accent2 3 2 5 3" xfId="571" xr:uid="{00000000-0005-0000-0000-0000B5050000}"/>
    <cellStyle name="20% - Accent2 3 2 5 3 2" xfId="17797" xr:uid="{00000000-0005-0000-0000-0000B6050000}"/>
    <cellStyle name="20% - Accent2 3 2 5 3 2 2" xfId="45118" xr:uid="{00000000-0005-0000-0000-0000B7050000}"/>
    <cellStyle name="20% - Accent2 3 2 5 3 3" xfId="31460" xr:uid="{00000000-0005-0000-0000-0000B8050000}"/>
    <cellStyle name="20% - Accent2 3 2 5 4" xfId="17794" xr:uid="{00000000-0005-0000-0000-0000B9050000}"/>
    <cellStyle name="20% - Accent2 3 2 5 4 2" xfId="45115" xr:uid="{00000000-0005-0000-0000-0000BA050000}"/>
    <cellStyle name="20% - Accent2 3 2 5 5" xfId="31457" xr:uid="{00000000-0005-0000-0000-0000BB050000}"/>
    <cellStyle name="20% - Accent2 3 2 6" xfId="572" xr:uid="{00000000-0005-0000-0000-0000BC050000}"/>
    <cellStyle name="20% - Accent2 3 2 6 2" xfId="573" xr:uid="{00000000-0005-0000-0000-0000BD050000}"/>
    <cellStyle name="20% - Accent2 3 2 6 2 2" xfId="17799" xr:uid="{00000000-0005-0000-0000-0000BE050000}"/>
    <cellStyle name="20% - Accent2 3 2 6 2 2 2" xfId="45120" xr:uid="{00000000-0005-0000-0000-0000BF050000}"/>
    <cellStyle name="20% - Accent2 3 2 6 2 3" xfId="31462" xr:uid="{00000000-0005-0000-0000-0000C0050000}"/>
    <cellStyle name="20% - Accent2 3 2 6 3" xfId="17798" xr:uid="{00000000-0005-0000-0000-0000C1050000}"/>
    <cellStyle name="20% - Accent2 3 2 6 3 2" xfId="45119" xr:uid="{00000000-0005-0000-0000-0000C2050000}"/>
    <cellStyle name="20% - Accent2 3 2 6 4" xfId="31461" xr:uid="{00000000-0005-0000-0000-0000C3050000}"/>
    <cellStyle name="20% - Accent2 3 2 7" xfId="574" xr:uid="{00000000-0005-0000-0000-0000C4050000}"/>
    <cellStyle name="20% - Accent2 3 2 7 2" xfId="17800" xr:uid="{00000000-0005-0000-0000-0000C5050000}"/>
    <cellStyle name="20% - Accent2 3 2 7 2 2" xfId="45121" xr:uid="{00000000-0005-0000-0000-0000C6050000}"/>
    <cellStyle name="20% - Accent2 3 2 7 3" xfId="31463" xr:uid="{00000000-0005-0000-0000-0000C7050000}"/>
    <cellStyle name="20% - Accent2 3 2 8" xfId="17761" xr:uid="{00000000-0005-0000-0000-0000C8050000}"/>
    <cellStyle name="20% - Accent2 3 2 8 2" xfId="45082" xr:uid="{00000000-0005-0000-0000-0000C9050000}"/>
    <cellStyle name="20% - Accent2 3 2 9" xfId="31424" xr:uid="{00000000-0005-0000-0000-0000CA050000}"/>
    <cellStyle name="20% - Accent2 3 3" xfId="575" xr:uid="{00000000-0005-0000-0000-0000CB050000}"/>
    <cellStyle name="20% - Accent2 3 3 2" xfId="576" xr:uid="{00000000-0005-0000-0000-0000CC050000}"/>
    <cellStyle name="20% - Accent2 3 3 2 2" xfId="577" xr:uid="{00000000-0005-0000-0000-0000CD050000}"/>
    <cellStyle name="20% - Accent2 3 3 2 2 2" xfId="578" xr:uid="{00000000-0005-0000-0000-0000CE050000}"/>
    <cellStyle name="20% - Accent2 3 3 2 2 2 2" xfId="579" xr:uid="{00000000-0005-0000-0000-0000CF050000}"/>
    <cellStyle name="20% - Accent2 3 3 2 2 2 2 2" xfId="17805" xr:uid="{00000000-0005-0000-0000-0000D0050000}"/>
    <cellStyle name="20% - Accent2 3 3 2 2 2 2 2 2" xfId="45126" xr:uid="{00000000-0005-0000-0000-0000D1050000}"/>
    <cellStyle name="20% - Accent2 3 3 2 2 2 2 3" xfId="31468" xr:uid="{00000000-0005-0000-0000-0000D2050000}"/>
    <cellStyle name="20% - Accent2 3 3 2 2 2 3" xfId="17804" xr:uid="{00000000-0005-0000-0000-0000D3050000}"/>
    <cellStyle name="20% - Accent2 3 3 2 2 2 3 2" xfId="45125" xr:uid="{00000000-0005-0000-0000-0000D4050000}"/>
    <cellStyle name="20% - Accent2 3 3 2 2 2 4" xfId="31467" xr:uid="{00000000-0005-0000-0000-0000D5050000}"/>
    <cellStyle name="20% - Accent2 3 3 2 2 3" xfId="580" xr:uid="{00000000-0005-0000-0000-0000D6050000}"/>
    <cellStyle name="20% - Accent2 3 3 2 2 3 2" xfId="17806" xr:uid="{00000000-0005-0000-0000-0000D7050000}"/>
    <cellStyle name="20% - Accent2 3 3 2 2 3 2 2" xfId="45127" xr:uid="{00000000-0005-0000-0000-0000D8050000}"/>
    <cellStyle name="20% - Accent2 3 3 2 2 3 3" xfId="31469" xr:uid="{00000000-0005-0000-0000-0000D9050000}"/>
    <cellStyle name="20% - Accent2 3 3 2 2 4" xfId="17803" xr:uid="{00000000-0005-0000-0000-0000DA050000}"/>
    <cellStyle name="20% - Accent2 3 3 2 2 4 2" xfId="45124" xr:uid="{00000000-0005-0000-0000-0000DB050000}"/>
    <cellStyle name="20% - Accent2 3 3 2 2 5" xfId="31466" xr:uid="{00000000-0005-0000-0000-0000DC050000}"/>
    <cellStyle name="20% - Accent2 3 3 2 3" xfId="581" xr:uid="{00000000-0005-0000-0000-0000DD050000}"/>
    <cellStyle name="20% - Accent2 3 3 2 3 2" xfId="582" xr:uid="{00000000-0005-0000-0000-0000DE050000}"/>
    <cellStyle name="20% - Accent2 3 3 2 3 2 2" xfId="17808" xr:uid="{00000000-0005-0000-0000-0000DF050000}"/>
    <cellStyle name="20% - Accent2 3 3 2 3 2 2 2" xfId="45129" xr:uid="{00000000-0005-0000-0000-0000E0050000}"/>
    <cellStyle name="20% - Accent2 3 3 2 3 2 3" xfId="31471" xr:uid="{00000000-0005-0000-0000-0000E1050000}"/>
    <cellStyle name="20% - Accent2 3 3 2 3 3" xfId="17807" xr:uid="{00000000-0005-0000-0000-0000E2050000}"/>
    <cellStyle name="20% - Accent2 3 3 2 3 3 2" xfId="45128" xr:uid="{00000000-0005-0000-0000-0000E3050000}"/>
    <cellStyle name="20% - Accent2 3 3 2 3 4" xfId="31470" xr:uid="{00000000-0005-0000-0000-0000E4050000}"/>
    <cellStyle name="20% - Accent2 3 3 2 4" xfId="583" xr:uid="{00000000-0005-0000-0000-0000E5050000}"/>
    <cellStyle name="20% - Accent2 3 3 2 4 2" xfId="17809" xr:uid="{00000000-0005-0000-0000-0000E6050000}"/>
    <cellStyle name="20% - Accent2 3 3 2 4 2 2" xfId="45130" xr:uid="{00000000-0005-0000-0000-0000E7050000}"/>
    <cellStyle name="20% - Accent2 3 3 2 4 3" xfId="31472" xr:uid="{00000000-0005-0000-0000-0000E8050000}"/>
    <cellStyle name="20% - Accent2 3 3 2 5" xfId="17802" xr:uid="{00000000-0005-0000-0000-0000E9050000}"/>
    <cellStyle name="20% - Accent2 3 3 2 5 2" xfId="45123" xr:uid="{00000000-0005-0000-0000-0000EA050000}"/>
    <cellStyle name="20% - Accent2 3 3 2 6" xfId="31465" xr:uid="{00000000-0005-0000-0000-0000EB050000}"/>
    <cellStyle name="20% - Accent2 3 3 3" xfId="584" xr:uid="{00000000-0005-0000-0000-0000EC050000}"/>
    <cellStyle name="20% - Accent2 3 3 3 2" xfId="585" xr:uid="{00000000-0005-0000-0000-0000ED050000}"/>
    <cellStyle name="20% - Accent2 3 3 3 2 2" xfId="586" xr:uid="{00000000-0005-0000-0000-0000EE050000}"/>
    <cellStyle name="20% - Accent2 3 3 3 2 2 2" xfId="17812" xr:uid="{00000000-0005-0000-0000-0000EF050000}"/>
    <cellStyle name="20% - Accent2 3 3 3 2 2 2 2" xfId="45133" xr:uid="{00000000-0005-0000-0000-0000F0050000}"/>
    <cellStyle name="20% - Accent2 3 3 3 2 2 3" xfId="31475" xr:uid="{00000000-0005-0000-0000-0000F1050000}"/>
    <cellStyle name="20% - Accent2 3 3 3 2 3" xfId="17811" xr:uid="{00000000-0005-0000-0000-0000F2050000}"/>
    <cellStyle name="20% - Accent2 3 3 3 2 3 2" xfId="45132" xr:uid="{00000000-0005-0000-0000-0000F3050000}"/>
    <cellStyle name="20% - Accent2 3 3 3 2 4" xfId="31474" xr:uid="{00000000-0005-0000-0000-0000F4050000}"/>
    <cellStyle name="20% - Accent2 3 3 3 3" xfId="587" xr:uid="{00000000-0005-0000-0000-0000F5050000}"/>
    <cellStyle name="20% - Accent2 3 3 3 3 2" xfId="17813" xr:uid="{00000000-0005-0000-0000-0000F6050000}"/>
    <cellStyle name="20% - Accent2 3 3 3 3 2 2" xfId="45134" xr:uid="{00000000-0005-0000-0000-0000F7050000}"/>
    <cellStyle name="20% - Accent2 3 3 3 3 3" xfId="31476" xr:uid="{00000000-0005-0000-0000-0000F8050000}"/>
    <cellStyle name="20% - Accent2 3 3 3 4" xfId="17810" xr:uid="{00000000-0005-0000-0000-0000F9050000}"/>
    <cellStyle name="20% - Accent2 3 3 3 4 2" xfId="45131" xr:uid="{00000000-0005-0000-0000-0000FA050000}"/>
    <cellStyle name="20% - Accent2 3 3 3 5" xfId="31473" xr:uid="{00000000-0005-0000-0000-0000FB050000}"/>
    <cellStyle name="20% - Accent2 3 3 4" xfId="588" xr:uid="{00000000-0005-0000-0000-0000FC050000}"/>
    <cellStyle name="20% - Accent2 3 3 4 2" xfId="589" xr:uid="{00000000-0005-0000-0000-0000FD050000}"/>
    <cellStyle name="20% - Accent2 3 3 4 2 2" xfId="590" xr:uid="{00000000-0005-0000-0000-0000FE050000}"/>
    <cellStyle name="20% - Accent2 3 3 4 2 2 2" xfId="17816" xr:uid="{00000000-0005-0000-0000-0000FF050000}"/>
    <cellStyle name="20% - Accent2 3 3 4 2 2 2 2" xfId="45137" xr:uid="{00000000-0005-0000-0000-000000060000}"/>
    <cellStyle name="20% - Accent2 3 3 4 2 2 3" xfId="31479" xr:uid="{00000000-0005-0000-0000-000001060000}"/>
    <cellStyle name="20% - Accent2 3 3 4 2 3" xfId="17815" xr:uid="{00000000-0005-0000-0000-000002060000}"/>
    <cellStyle name="20% - Accent2 3 3 4 2 3 2" xfId="45136" xr:uid="{00000000-0005-0000-0000-000003060000}"/>
    <cellStyle name="20% - Accent2 3 3 4 2 4" xfId="31478" xr:uid="{00000000-0005-0000-0000-000004060000}"/>
    <cellStyle name="20% - Accent2 3 3 4 3" xfId="591" xr:uid="{00000000-0005-0000-0000-000005060000}"/>
    <cellStyle name="20% - Accent2 3 3 4 3 2" xfId="17817" xr:uid="{00000000-0005-0000-0000-000006060000}"/>
    <cellStyle name="20% - Accent2 3 3 4 3 2 2" xfId="45138" xr:uid="{00000000-0005-0000-0000-000007060000}"/>
    <cellStyle name="20% - Accent2 3 3 4 3 3" xfId="31480" xr:uid="{00000000-0005-0000-0000-000008060000}"/>
    <cellStyle name="20% - Accent2 3 3 4 4" xfId="17814" xr:uid="{00000000-0005-0000-0000-000009060000}"/>
    <cellStyle name="20% - Accent2 3 3 4 4 2" xfId="45135" xr:uid="{00000000-0005-0000-0000-00000A060000}"/>
    <cellStyle name="20% - Accent2 3 3 4 5" xfId="31477" xr:uid="{00000000-0005-0000-0000-00000B060000}"/>
    <cellStyle name="20% - Accent2 3 3 5" xfId="592" xr:uid="{00000000-0005-0000-0000-00000C060000}"/>
    <cellStyle name="20% - Accent2 3 3 5 2" xfId="593" xr:uid="{00000000-0005-0000-0000-00000D060000}"/>
    <cellStyle name="20% - Accent2 3 3 5 2 2" xfId="594" xr:uid="{00000000-0005-0000-0000-00000E060000}"/>
    <cellStyle name="20% - Accent2 3 3 5 2 2 2" xfId="17820" xr:uid="{00000000-0005-0000-0000-00000F060000}"/>
    <cellStyle name="20% - Accent2 3 3 5 2 2 2 2" xfId="45141" xr:uid="{00000000-0005-0000-0000-000010060000}"/>
    <cellStyle name="20% - Accent2 3 3 5 2 2 3" xfId="31483" xr:uid="{00000000-0005-0000-0000-000011060000}"/>
    <cellStyle name="20% - Accent2 3 3 5 2 3" xfId="17819" xr:uid="{00000000-0005-0000-0000-000012060000}"/>
    <cellStyle name="20% - Accent2 3 3 5 2 3 2" xfId="45140" xr:uid="{00000000-0005-0000-0000-000013060000}"/>
    <cellStyle name="20% - Accent2 3 3 5 2 4" xfId="31482" xr:uid="{00000000-0005-0000-0000-000014060000}"/>
    <cellStyle name="20% - Accent2 3 3 5 3" xfId="595" xr:uid="{00000000-0005-0000-0000-000015060000}"/>
    <cellStyle name="20% - Accent2 3 3 5 3 2" xfId="17821" xr:uid="{00000000-0005-0000-0000-000016060000}"/>
    <cellStyle name="20% - Accent2 3 3 5 3 2 2" xfId="45142" xr:uid="{00000000-0005-0000-0000-000017060000}"/>
    <cellStyle name="20% - Accent2 3 3 5 3 3" xfId="31484" xr:uid="{00000000-0005-0000-0000-000018060000}"/>
    <cellStyle name="20% - Accent2 3 3 5 4" xfId="17818" xr:uid="{00000000-0005-0000-0000-000019060000}"/>
    <cellStyle name="20% - Accent2 3 3 5 4 2" xfId="45139" xr:uid="{00000000-0005-0000-0000-00001A060000}"/>
    <cellStyle name="20% - Accent2 3 3 5 5" xfId="31481" xr:uid="{00000000-0005-0000-0000-00001B060000}"/>
    <cellStyle name="20% - Accent2 3 3 6" xfId="596" xr:uid="{00000000-0005-0000-0000-00001C060000}"/>
    <cellStyle name="20% - Accent2 3 3 6 2" xfId="597" xr:uid="{00000000-0005-0000-0000-00001D060000}"/>
    <cellStyle name="20% - Accent2 3 3 6 2 2" xfId="17823" xr:uid="{00000000-0005-0000-0000-00001E060000}"/>
    <cellStyle name="20% - Accent2 3 3 6 2 2 2" xfId="45144" xr:uid="{00000000-0005-0000-0000-00001F060000}"/>
    <cellStyle name="20% - Accent2 3 3 6 2 3" xfId="31486" xr:uid="{00000000-0005-0000-0000-000020060000}"/>
    <cellStyle name="20% - Accent2 3 3 6 3" xfId="17822" xr:uid="{00000000-0005-0000-0000-000021060000}"/>
    <cellStyle name="20% - Accent2 3 3 6 3 2" xfId="45143" xr:uid="{00000000-0005-0000-0000-000022060000}"/>
    <cellStyle name="20% - Accent2 3 3 6 4" xfId="31485" xr:uid="{00000000-0005-0000-0000-000023060000}"/>
    <cellStyle name="20% - Accent2 3 3 7" xfId="598" xr:uid="{00000000-0005-0000-0000-000024060000}"/>
    <cellStyle name="20% - Accent2 3 3 7 2" xfId="17824" xr:uid="{00000000-0005-0000-0000-000025060000}"/>
    <cellStyle name="20% - Accent2 3 3 7 2 2" xfId="45145" xr:uid="{00000000-0005-0000-0000-000026060000}"/>
    <cellStyle name="20% - Accent2 3 3 7 3" xfId="31487" xr:uid="{00000000-0005-0000-0000-000027060000}"/>
    <cellStyle name="20% - Accent2 3 3 8" xfId="17801" xr:uid="{00000000-0005-0000-0000-000028060000}"/>
    <cellStyle name="20% - Accent2 3 3 8 2" xfId="45122" xr:uid="{00000000-0005-0000-0000-000029060000}"/>
    <cellStyle name="20% - Accent2 3 3 9" xfId="31464" xr:uid="{00000000-0005-0000-0000-00002A060000}"/>
    <cellStyle name="20% - Accent2 3 4" xfId="599" xr:uid="{00000000-0005-0000-0000-00002B060000}"/>
    <cellStyle name="20% - Accent2 3 4 2" xfId="600" xr:uid="{00000000-0005-0000-0000-00002C060000}"/>
    <cellStyle name="20% - Accent2 3 4 2 2" xfId="601" xr:uid="{00000000-0005-0000-0000-00002D060000}"/>
    <cellStyle name="20% - Accent2 3 4 2 2 2" xfId="602" xr:uid="{00000000-0005-0000-0000-00002E060000}"/>
    <cellStyle name="20% - Accent2 3 4 2 2 2 2" xfId="603" xr:uid="{00000000-0005-0000-0000-00002F060000}"/>
    <cellStyle name="20% - Accent2 3 4 2 2 2 2 2" xfId="17829" xr:uid="{00000000-0005-0000-0000-000030060000}"/>
    <cellStyle name="20% - Accent2 3 4 2 2 2 2 2 2" xfId="45150" xr:uid="{00000000-0005-0000-0000-000031060000}"/>
    <cellStyle name="20% - Accent2 3 4 2 2 2 2 3" xfId="31492" xr:uid="{00000000-0005-0000-0000-000032060000}"/>
    <cellStyle name="20% - Accent2 3 4 2 2 2 3" xfId="17828" xr:uid="{00000000-0005-0000-0000-000033060000}"/>
    <cellStyle name="20% - Accent2 3 4 2 2 2 3 2" xfId="45149" xr:uid="{00000000-0005-0000-0000-000034060000}"/>
    <cellStyle name="20% - Accent2 3 4 2 2 2 4" xfId="31491" xr:uid="{00000000-0005-0000-0000-000035060000}"/>
    <cellStyle name="20% - Accent2 3 4 2 2 3" xfId="604" xr:uid="{00000000-0005-0000-0000-000036060000}"/>
    <cellStyle name="20% - Accent2 3 4 2 2 3 2" xfId="17830" xr:uid="{00000000-0005-0000-0000-000037060000}"/>
    <cellStyle name="20% - Accent2 3 4 2 2 3 2 2" xfId="45151" xr:uid="{00000000-0005-0000-0000-000038060000}"/>
    <cellStyle name="20% - Accent2 3 4 2 2 3 3" xfId="31493" xr:uid="{00000000-0005-0000-0000-000039060000}"/>
    <cellStyle name="20% - Accent2 3 4 2 2 4" xfId="17827" xr:uid="{00000000-0005-0000-0000-00003A060000}"/>
    <cellStyle name="20% - Accent2 3 4 2 2 4 2" xfId="45148" xr:uid="{00000000-0005-0000-0000-00003B060000}"/>
    <cellStyle name="20% - Accent2 3 4 2 2 5" xfId="31490" xr:uid="{00000000-0005-0000-0000-00003C060000}"/>
    <cellStyle name="20% - Accent2 3 4 2 3" xfId="605" xr:uid="{00000000-0005-0000-0000-00003D060000}"/>
    <cellStyle name="20% - Accent2 3 4 2 3 2" xfId="606" xr:uid="{00000000-0005-0000-0000-00003E060000}"/>
    <cellStyle name="20% - Accent2 3 4 2 3 2 2" xfId="17832" xr:uid="{00000000-0005-0000-0000-00003F060000}"/>
    <cellStyle name="20% - Accent2 3 4 2 3 2 2 2" xfId="45153" xr:uid="{00000000-0005-0000-0000-000040060000}"/>
    <cellStyle name="20% - Accent2 3 4 2 3 2 3" xfId="31495" xr:uid="{00000000-0005-0000-0000-000041060000}"/>
    <cellStyle name="20% - Accent2 3 4 2 3 3" xfId="17831" xr:uid="{00000000-0005-0000-0000-000042060000}"/>
    <cellStyle name="20% - Accent2 3 4 2 3 3 2" xfId="45152" xr:uid="{00000000-0005-0000-0000-000043060000}"/>
    <cellStyle name="20% - Accent2 3 4 2 3 4" xfId="31494" xr:uid="{00000000-0005-0000-0000-000044060000}"/>
    <cellStyle name="20% - Accent2 3 4 2 4" xfId="607" xr:uid="{00000000-0005-0000-0000-000045060000}"/>
    <cellStyle name="20% - Accent2 3 4 2 4 2" xfId="17833" xr:uid="{00000000-0005-0000-0000-000046060000}"/>
    <cellStyle name="20% - Accent2 3 4 2 4 2 2" xfId="45154" xr:uid="{00000000-0005-0000-0000-000047060000}"/>
    <cellStyle name="20% - Accent2 3 4 2 4 3" xfId="31496" xr:uid="{00000000-0005-0000-0000-000048060000}"/>
    <cellStyle name="20% - Accent2 3 4 2 5" xfId="17826" xr:uid="{00000000-0005-0000-0000-000049060000}"/>
    <cellStyle name="20% - Accent2 3 4 2 5 2" xfId="45147" xr:uid="{00000000-0005-0000-0000-00004A060000}"/>
    <cellStyle name="20% - Accent2 3 4 2 6" xfId="31489" xr:uid="{00000000-0005-0000-0000-00004B060000}"/>
    <cellStyle name="20% - Accent2 3 4 3" xfId="608" xr:uid="{00000000-0005-0000-0000-00004C060000}"/>
    <cellStyle name="20% - Accent2 3 4 3 2" xfId="609" xr:uid="{00000000-0005-0000-0000-00004D060000}"/>
    <cellStyle name="20% - Accent2 3 4 3 2 2" xfId="610" xr:uid="{00000000-0005-0000-0000-00004E060000}"/>
    <cellStyle name="20% - Accent2 3 4 3 2 2 2" xfId="17836" xr:uid="{00000000-0005-0000-0000-00004F060000}"/>
    <cellStyle name="20% - Accent2 3 4 3 2 2 2 2" xfId="45157" xr:uid="{00000000-0005-0000-0000-000050060000}"/>
    <cellStyle name="20% - Accent2 3 4 3 2 2 3" xfId="31499" xr:uid="{00000000-0005-0000-0000-000051060000}"/>
    <cellStyle name="20% - Accent2 3 4 3 2 3" xfId="17835" xr:uid="{00000000-0005-0000-0000-000052060000}"/>
    <cellStyle name="20% - Accent2 3 4 3 2 3 2" xfId="45156" xr:uid="{00000000-0005-0000-0000-000053060000}"/>
    <cellStyle name="20% - Accent2 3 4 3 2 4" xfId="31498" xr:uid="{00000000-0005-0000-0000-000054060000}"/>
    <cellStyle name="20% - Accent2 3 4 3 3" xfId="611" xr:uid="{00000000-0005-0000-0000-000055060000}"/>
    <cellStyle name="20% - Accent2 3 4 3 3 2" xfId="17837" xr:uid="{00000000-0005-0000-0000-000056060000}"/>
    <cellStyle name="20% - Accent2 3 4 3 3 2 2" xfId="45158" xr:uid="{00000000-0005-0000-0000-000057060000}"/>
    <cellStyle name="20% - Accent2 3 4 3 3 3" xfId="31500" xr:uid="{00000000-0005-0000-0000-000058060000}"/>
    <cellStyle name="20% - Accent2 3 4 3 4" xfId="17834" xr:uid="{00000000-0005-0000-0000-000059060000}"/>
    <cellStyle name="20% - Accent2 3 4 3 4 2" xfId="45155" xr:uid="{00000000-0005-0000-0000-00005A060000}"/>
    <cellStyle name="20% - Accent2 3 4 3 5" xfId="31497" xr:uid="{00000000-0005-0000-0000-00005B060000}"/>
    <cellStyle name="20% - Accent2 3 4 4" xfId="612" xr:uid="{00000000-0005-0000-0000-00005C060000}"/>
    <cellStyle name="20% - Accent2 3 4 4 2" xfId="613" xr:uid="{00000000-0005-0000-0000-00005D060000}"/>
    <cellStyle name="20% - Accent2 3 4 4 2 2" xfId="614" xr:uid="{00000000-0005-0000-0000-00005E060000}"/>
    <cellStyle name="20% - Accent2 3 4 4 2 2 2" xfId="17840" xr:uid="{00000000-0005-0000-0000-00005F060000}"/>
    <cellStyle name="20% - Accent2 3 4 4 2 2 2 2" xfId="45161" xr:uid="{00000000-0005-0000-0000-000060060000}"/>
    <cellStyle name="20% - Accent2 3 4 4 2 2 3" xfId="31503" xr:uid="{00000000-0005-0000-0000-000061060000}"/>
    <cellStyle name="20% - Accent2 3 4 4 2 3" xfId="17839" xr:uid="{00000000-0005-0000-0000-000062060000}"/>
    <cellStyle name="20% - Accent2 3 4 4 2 3 2" xfId="45160" xr:uid="{00000000-0005-0000-0000-000063060000}"/>
    <cellStyle name="20% - Accent2 3 4 4 2 4" xfId="31502" xr:uid="{00000000-0005-0000-0000-000064060000}"/>
    <cellStyle name="20% - Accent2 3 4 4 3" xfId="615" xr:uid="{00000000-0005-0000-0000-000065060000}"/>
    <cellStyle name="20% - Accent2 3 4 4 3 2" xfId="17841" xr:uid="{00000000-0005-0000-0000-000066060000}"/>
    <cellStyle name="20% - Accent2 3 4 4 3 2 2" xfId="45162" xr:uid="{00000000-0005-0000-0000-000067060000}"/>
    <cellStyle name="20% - Accent2 3 4 4 3 3" xfId="31504" xr:uid="{00000000-0005-0000-0000-000068060000}"/>
    <cellStyle name="20% - Accent2 3 4 4 4" xfId="17838" xr:uid="{00000000-0005-0000-0000-000069060000}"/>
    <cellStyle name="20% - Accent2 3 4 4 4 2" xfId="45159" xr:uid="{00000000-0005-0000-0000-00006A060000}"/>
    <cellStyle name="20% - Accent2 3 4 4 5" xfId="31501" xr:uid="{00000000-0005-0000-0000-00006B060000}"/>
    <cellStyle name="20% - Accent2 3 4 5" xfId="616" xr:uid="{00000000-0005-0000-0000-00006C060000}"/>
    <cellStyle name="20% - Accent2 3 4 5 2" xfId="617" xr:uid="{00000000-0005-0000-0000-00006D060000}"/>
    <cellStyle name="20% - Accent2 3 4 5 2 2" xfId="618" xr:uid="{00000000-0005-0000-0000-00006E060000}"/>
    <cellStyle name="20% - Accent2 3 4 5 2 2 2" xfId="17844" xr:uid="{00000000-0005-0000-0000-00006F060000}"/>
    <cellStyle name="20% - Accent2 3 4 5 2 2 2 2" xfId="45165" xr:uid="{00000000-0005-0000-0000-000070060000}"/>
    <cellStyle name="20% - Accent2 3 4 5 2 2 3" xfId="31507" xr:uid="{00000000-0005-0000-0000-000071060000}"/>
    <cellStyle name="20% - Accent2 3 4 5 2 3" xfId="17843" xr:uid="{00000000-0005-0000-0000-000072060000}"/>
    <cellStyle name="20% - Accent2 3 4 5 2 3 2" xfId="45164" xr:uid="{00000000-0005-0000-0000-000073060000}"/>
    <cellStyle name="20% - Accent2 3 4 5 2 4" xfId="31506" xr:uid="{00000000-0005-0000-0000-000074060000}"/>
    <cellStyle name="20% - Accent2 3 4 5 3" xfId="619" xr:uid="{00000000-0005-0000-0000-000075060000}"/>
    <cellStyle name="20% - Accent2 3 4 5 3 2" xfId="17845" xr:uid="{00000000-0005-0000-0000-000076060000}"/>
    <cellStyle name="20% - Accent2 3 4 5 3 2 2" xfId="45166" xr:uid="{00000000-0005-0000-0000-000077060000}"/>
    <cellStyle name="20% - Accent2 3 4 5 3 3" xfId="31508" xr:uid="{00000000-0005-0000-0000-000078060000}"/>
    <cellStyle name="20% - Accent2 3 4 5 4" xfId="17842" xr:uid="{00000000-0005-0000-0000-000079060000}"/>
    <cellStyle name="20% - Accent2 3 4 5 4 2" xfId="45163" xr:uid="{00000000-0005-0000-0000-00007A060000}"/>
    <cellStyle name="20% - Accent2 3 4 5 5" xfId="31505" xr:uid="{00000000-0005-0000-0000-00007B060000}"/>
    <cellStyle name="20% - Accent2 3 4 6" xfId="620" xr:uid="{00000000-0005-0000-0000-00007C060000}"/>
    <cellStyle name="20% - Accent2 3 4 6 2" xfId="621" xr:uid="{00000000-0005-0000-0000-00007D060000}"/>
    <cellStyle name="20% - Accent2 3 4 6 2 2" xfId="17847" xr:uid="{00000000-0005-0000-0000-00007E060000}"/>
    <cellStyle name="20% - Accent2 3 4 6 2 2 2" xfId="45168" xr:uid="{00000000-0005-0000-0000-00007F060000}"/>
    <cellStyle name="20% - Accent2 3 4 6 2 3" xfId="31510" xr:uid="{00000000-0005-0000-0000-000080060000}"/>
    <cellStyle name="20% - Accent2 3 4 6 3" xfId="17846" xr:uid="{00000000-0005-0000-0000-000081060000}"/>
    <cellStyle name="20% - Accent2 3 4 6 3 2" xfId="45167" xr:uid="{00000000-0005-0000-0000-000082060000}"/>
    <cellStyle name="20% - Accent2 3 4 6 4" xfId="31509" xr:uid="{00000000-0005-0000-0000-000083060000}"/>
    <cellStyle name="20% - Accent2 3 4 7" xfId="622" xr:uid="{00000000-0005-0000-0000-000084060000}"/>
    <cellStyle name="20% - Accent2 3 4 7 2" xfId="17848" xr:uid="{00000000-0005-0000-0000-000085060000}"/>
    <cellStyle name="20% - Accent2 3 4 7 2 2" xfId="45169" xr:uid="{00000000-0005-0000-0000-000086060000}"/>
    <cellStyle name="20% - Accent2 3 4 7 3" xfId="31511" xr:uid="{00000000-0005-0000-0000-000087060000}"/>
    <cellStyle name="20% - Accent2 3 4 8" xfId="17825" xr:uid="{00000000-0005-0000-0000-000088060000}"/>
    <cellStyle name="20% - Accent2 3 4 8 2" xfId="45146" xr:uid="{00000000-0005-0000-0000-000089060000}"/>
    <cellStyle name="20% - Accent2 3 4 9" xfId="31488" xr:uid="{00000000-0005-0000-0000-00008A060000}"/>
    <cellStyle name="20% - Accent2 3 5" xfId="623" xr:uid="{00000000-0005-0000-0000-00008B060000}"/>
    <cellStyle name="20% - Accent2 3 5 2" xfId="624" xr:uid="{00000000-0005-0000-0000-00008C060000}"/>
    <cellStyle name="20% - Accent2 3 5 2 2" xfId="625" xr:uid="{00000000-0005-0000-0000-00008D060000}"/>
    <cellStyle name="20% - Accent2 3 5 2 2 2" xfId="626" xr:uid="{00000000-0005-0000-0000-00008E060000}"/>
    <cellStyle name="20% - Accent2 3 5 2 2 2 2" xfId="627" xr:uid="{00000000-0005-0000-0000-00008F060000}"/>
    <cellStyle name="20% - Accent2 3 5 2 2 2 2 2" xfId="17853" xr:uid="{00000000-0005-0000-0000-000090060000}"/>
    <cellStyle name="20% - Accent2 3 5 2 2 2 2 2 2" xfId="45174" xr:uid="{00000000-0005-0000-0000-000091060000}"/>
    <cellStyle name="20% - Accent2 3 5 2 2 2 2 3" xfId="31516" xr:uid="{00000000-0005-0000-0000-000092060000}"/>
    <cellStyle name="20% - Accent2 3 5 2 2 2 3" xfId="17852" xr:uid="{00000000-0005-0000-0000-000093060000}"/>
    <cellStyle name="20% - Accent2 3 5 2 2 2 3 2" xfId="45173" xr:uid="{00000000-0005-0000-0000-000094060000}"/>
    <cellStyle name="20% - Accent2 3 5 2 2 2 4" xfId="31515" xr:uid="{00000000-0005-0000-0000-000095060000}"/>
    <cellStyle name="20% - Accent2 3 5 2 2 3" xfId="628" xr:uid="{00000000-0005-0000-0000-000096060000}"/>
    <cellStyle name="20% - Accent2 3 5 2 2 3 2" xfId="17854" xr:uid="{00000000-0005-0000-0000-000097060000}"/>
    <cellStyle name="20% - Accent2 3 5 2 2 3 2 2" xfId="45175" xr:uid="{00000000-0005-0000-0000-000098060000}"/>
    <cellStyle name="20% - Accent2 3 5 2 2 3 3" xfId="31517" xr:uid="{00000000-0005-0000-0000-000099060000}"/>
    <cellStyle name="20% - Accent2 3 5 2 2 4" xfId="17851" xr:uid="{00000000-0005-0000-0000-00009A060000}"/>
    <cellStyle name="20% - Accent2 3 5 2 2 4 2" xfId="45172" xr:uid="{00000000-0005-0000-0000-00009B060000}"/>
    <cellStyle name="20% - Accent2 3 5 2 2 5" xfId="31514" xr:uid="{00000000-0005-0000-0000-00009C060000}"/>
    <cellStyle name="20% - Accent2 3 5 2 3" xfId="629" xr:uid="{00000000-0005-0000-0000-00009D060000}"/>
    <cellStyle name="20% - Accent2 3 5 2 3 2" xfId="630" xr:uid="{00000000-0005-0000-0000-00009E060000}"/>
    <cellStyle name="20% - Accent2 3 5 2 3 2 2" xfId="17856" xr:uid="{00000000-0005-0000-0000-00009F060000}"/>
    <cellStyle name="20% - Accent2 3 5 2 3 2 2 2" xfId="45177" xr:uid="{00000000-0005-0000-0000-0000A0060000}"/>
    <cellStyle name="20% - Accent2 3 5 2 3 2 3" xfId="31519" xr:uid="{00000000-0005-0000-0000-0000A1060000}"/>
    <cellStyle name="20% - Accent2 3 5 2 3 3" xfId="17855" xr:uid="{00000000-0005-0000-0000-0000A2060000}"/>
    <cellStyle name="20% - Accent2 3 5 2 3 3 2" xfId="45176" xr:uid="{00000000-0005-0000-0000-0000A3060000}"/>
    <cellStyle name="20% - Accent2 3 5 2 3 4" xfId="31518" xr:uid="{00000000-0005-0000-0000-0000A4060000}"/>
    <cellStyle name="20% - Accent2 3 5 2 4" xfId="631" xr:uid="{00000000-0005-0000-0000-0000A5060000}"/>
    <cellStyle name="20% - Accent2 3 5 2 4 2" xfId="17857" xr:uid="{00000000-0005-0000-0000-0000A6060000}"/>
    <cellStyle name="20% - Accent2 3 5 2 4 2 2" xfId="45178" xr:uid="{00000000-0005-0000-0000-0000A7060000}"/>
    <cellStyle name="20% - Accent2 3 5 2 4 3" xfId="31520" xr:uid="{00000000-0005-0000-0000-0000A8060000}"/>
    <cellStyle name="20% - Accent2 3 5 2 5" xfId="17850" xr:uid="{00000000-0005-0000-0000-0000A9060000}"/>
    <cellStyle name="20% - Accent2 3 5 2 5 2" xfId="45171" xr:uid="{00000000-0005-0000-0000-0000AA060000}"/>
    <cellStyle name="20% - Accent2 3 5 2 6" xfId="31513" xr:uid="{00000000-0005-0000-0000-0000AB060000}"/>
    <cellStyle name="20% - Accent2 3 5 3" xfId="632" xr:uid="{00000000-0005-0000-0000-0000AC060000}"/>
    <cellStyle name="20% - Accent2 3 5 3 2" xfId="633" xr:uid="{00000000-0005-0000-0000-0000AD060000}"/>
    <cellStyle name="20% - Accent2 3 5 3 2 2" xfId="634" xr:uid="{00000000-0005-0000-0000-0000AE060000}"/>
    <cellStyle name="20% - Accent2 3 5 3 2 2 2" xfId="17860" xr:uid="{00000000-0005-0000-0000-0000AF060000}"/>
    <cellStyle name="20% - Accent2 3 5 3 2 2 2 2" xfId="45181" xr:uid="{00000000-0005-0000-0000-0000B0060000}"/>
    <cellStyle name="20% - Accent2 3 5 3 2 2 3" xfId="31523" xr:uid="{00000000-0005-0000-0000-0000B1060000}"/>
    <cellStyle name="20% - Accent2 3 5 3 2 3" xfId="17859" xr:uid="{00000000-0005-0000-0000-0000B2060000}"/>
    <cellStyle name="20% - Accent2 3 5 3 2 3 2" xfId="45180" xr:uid="{00000000-0005-0000-0000-0000B3060000}"/>
    <cellStyle name="20% - Accent2 3 5 3 2 4" xfId="31522" xr:uid="{00000000-0005-0000-0000-0000B4060000}"/>
    <cellStyle name="20% - Accent2 3 5 3 3" xfId="635" xr:uid="{00000000-0005-0000-0000-0000B5060000}"/>
    <cellStyle name="20% - Accent2 3 5 3 3 2" xfId="17861" xr:uid="{00000000-0005-0000-0000-0000B6060000}"/>
    <cellStyle name="20% - Accent2 3 5 3 3 2 2" xfId="45182" xr:uid="{00000000-0005-0000-0000-0000B7060000}"/>
    <cellStyle name="20% - Accent2 3 5 3 3 3" xfId="31524" xr:uid="{00000000-0005-0000-0000-0000B8060000}"/>
    <cellStyle name="20% - Accent2 3 5 3 4" xfId="17858" xr:uid="{00000000-0005-0000-0000-0000B9060000}"/>
    <cellStyle name="20% - Accent2 3 5 3 4 2" xfId="45179" xr:uid="{00000000-0005-0000-0000-0000BA060000}"/>
    <cellStyle name="20% - Accent2 3 5 3 5" xfId="31521" xr:uid="{00000000-0005-0000-0000-0000BB060000}"/>
    <cellStyle name="20% - Accent2 3 5 4" xfId="636" xr:uid="{00000000-0005-0000-0000-0000BC060000}"/>
    <cellStyle name="20% - Accent2 3 5 4 2" xfId="637" xr:uid="{00000000-0005-0000-0000-0000BD060000}"/>
    <cellStyle name="20% - Accent2 3 5 4 2 2" xfId="17863" xr:uid="{00000000-0005-0000-0000-0000BE060000}"/>
    <cellStyle name="20% - Accent2 3 5 4 2 2 2" xfId="45184" xr:uid="{00000000-0005-0000-0000-0000BF060000}"/>
    <cellStyle name="20% - Accent2 3 5 4 2 3" xfId="31526" xr:uid="{00000000-0005-0000-0000-0000C0060000}"/>
    <cellStyle name="20% - Accent2 3 5 4 3" xfId="17862" xr:uid="{00000000-0005-0000-0000-0000C1060000}"/>
    <cellStyle name="20% - Accent2 3 5 4 3 2" xfId="45183" xr:uid="{00000000-0005-0000-0000-0000C2060000}"/>
    <cellStyle name="20% - Accent2 3 5 4 4" xfId="31525" xr:uid="{00000000-0005-0000-0000-0000C3060000}"/>
    <cellStyle name="20% - Accent2 3 5 5" xfId="638" xr:uid="{00000000-0005-0000-0000-0000C4060000}"/>
    <cellStyle name="20% - Accent2 3 5 5 2" xfId="17864" xr:uid="{00000000-0005-0000-0000-0000C5060000}"/>
    <cellStyle name="20% - Accent2 3 5 5 2 2" xfId="45185" xr:uid="{00000000-0005-0000-0000-0000C6060000}"/>
    <cellStyle name="20% - Accent2 3 5 5 3" xfId="31527" xr:uid="{00000000-0005-0000-0000-0000C7060000}"/>
    <cellStyle name="20% - Accent2 3 5 6" xfId="17849" xr:uid="{00000000-0005-0000-0000-0000C8060000}"/>
    <cellStyle name="20% - Accent2 3 5 6 2" xfId="45170" xr:uid="{00000000-0005-0000-0000-0000C9060000}"/>
    <cellStyle name="20% - Accent2 3 5 7" xfId="31512" xr:uid="{00000000-0005-0000-0000-0000CA060000}"/>
    <cellStyle name="20% - Accent2 3 6" xfId="639" xr:uid="{00000000-0005-0000-0000-0000CB060000}"/>
    <cellStyle name="20% - Accent2 3 6 2" xfId="640" xr:uid="{00000000-0005-0000-0000-0000CC060000}"/>
    <cellStyle name="20% - Accent2 3 6 2 2" xfId="641" xr:uid="{00000000-0005-0000-0000-0000CD060000}"/>
    <cellStyle name="20% - Accent2 3 6 2 2 2" xfId="642" xr:uid="{00000000-0005-0000-0000-0000CE060000}"/>
    <cellStyle name="20% - Accent2 3 6 2 2 2 2" xfId="643" xr:uid="{00000000-0005-0000-0000-0000CF060000}"/>
    <cellStyle name="20% - Accent2 3 6 2 2 2 2 2" xfId="17869" xr:uid="{00000000-0005-0000-0000-0000D0060000}"/>
    <cellStyle name="20% - Accent2 3 6 2 2 2 2 2 2" xfId="45190" xr:uid="{00000000-0005-0000-0000-0000D1060000}"/>
    <cellStyle name="20% - Accent2 3 6 2 2 2 2 3" xfId="31532" xr:uid="{00000000-0005-0000-0000-0000D2060000}"/>
    <cellStyle name="20% - Accent2 3 6 2 2 2 3" xfId="17868" xr:uid="{00000000-0005-0000-0000-0000D3060000}"/>
    <cellStyle name="20% - Accent2 3 6 2 2 2 3 2" xfId="45189" xr:uid="{00000000-0005-0000-0000-0000D4060000}"/>
    <cellStyle name="20% - Accent2 3 6 2 2 2 4" xfId="31531" xr:uid="{00000000-0005-0000-0000-0000D5060000}"/>
    <cellStyle name="20% - Accent2 3 6 2 2 3" xfId="644" xr:uid="{00000000-0005-0000-0000-0000D6060000}"/>
    <cellStyle name="20% - Accent2 3 6 2 2 3 2" xfId="17870" xr:uid="{00000000-0005-0000-0000-0000D7060000}"/>
    <cellStyle name="20% - Accent2 3 6 2 2 3 2 2" xfId="45191" xr:uid="{00000000-0005-0000-0000-0000D8060000}"/>
    <cellStyle name="20% - Accent2 3 6 2 2 3 3" xfId="31533" xr:uid="{00000000-0005-0000-0000-0000D9060000}"/>
    <cellStyle name="20% - Accent2 3 6 2 2 4" xfId="17867" xr:uid="{00000000-0005-0000-0000-0000DA060000}"/>
    <cellStyle name="20% - Accent2 3 6 2 2 4 2" xfId="45188" xr:uid="{00000000-0005-0000-0000-0000DB060000}"/>
    <cellStyle name="20% - Accent2 3 6 2 2 5" xfId="31530" xr:uid="{00000000-0005-0000-0000-0000DC060000}"/>
    <cellStyle name="20% - Accent2 3 6 2 3" xfId="645" xr:uid="{00000000-0005-0000-0000-0000DD060000}"/>
    <cellStyle name="20% - Accent2 3 6 2 3 2" xfId="646" xr:uid="{00000000-0005-0000-0000-0000DE060000}"/>
    <cellStyle name="20% - Accent2 3 6 2 3 2 2" xfId="17872" xr:uid="{00000000-0005-0000-0000-0000DF060000}"/>
    <cellStyle name="20% - Accent2 3 6 2 3 2 2 2" xfId="45193" xr:uid="{00000000-0005-0000-0000-0000E0060000}"/>
    <cellStyle name="20% - Accent2 3 6 2 3 2 3" xfId="31535" xr:uid="{00000000-0005-0000-0000-0000E1060000}"/>
    <cellStyle name="20% - Accent2 3 6 2 3 3" xfId="17871" xr:uid="{00000000-0005-0000-0000-0000E2060000}"/>
    <cellStyle name="20% - Accent2 3 6 2 3 3 2" xfId="45192" xr:uid="{00000000-0005-0000-0000-0000E3060000}"/>
    <cellStyle name="20% - Accent2 3 6 2 3 4" xfId="31534" xr:uid="{00000000-0005-0000-0000-0000E4060000}"/>
    <cellStyle name="20% - Accent2 3 6 2 4" xfId="647" xr:uid="{00000000-0005-0000-0000-0000E5060000}"/>
    <cellStyle name="20% - Accent2 3 6 2 4 2" xfId="17873" xr:uid="{00000000-0005-0000-0000-0000E6060000}"/>
    <cellStyle name="20% - Accent2 3 6 2 4 2 2" xfId="45194" xr:uid="{00000000-0005-0000-0000-0000E7060000}"/>
    <cellStyle name="20% - Accent2 3 6 2 4 3" xfId="31536" xr:uid="{00000000-0005-0000-0000-0000E8060000}"/>
    <cellStyle name="20% - Accent2 3 6 2 5" xfId="17866" xr:uid="{00000000-0005-0000-0000-0000E9060000}"/>
    <cellStyle name="20% - Accent2 3 6 2 5 2" xfId="45187" xr:uid="{00000000-0005-0000-0000-0000EA060000}"/>
    <cellStyle name="20% - Accent2 3 6 2 6" xfId="31529" xr:uid="{00000000-0005-0000-0000-0000EB060000}"/>
    <cellStyle name="20% - Accent2 3 6 3" xfId="648" xr:uid="{00000000-0005-0000-0000-0000EC060000}"/>
    <cellStyle name="20% - Accent2 3 6 3 2" xfId="649" xr:uid="{00000000-0005-0000-0000-0000ED060000}"/>
    <cellStyle name="20% - Accent2 3 6 3 2 2" xfId="650" xr:uid="{00000000-0005-0000-0000-0000EE060000}"/>
    <cellStyle name="20% - Accent2 3 6 3 2 2 2" xfId="17876" xr:uid="{00000000-0005-0000-0000-0000EF060000}"/>
    <cellStyle name="20% - Accent2 3 6 3 2 2 2 2" xfId="45197" xr:uid="{00000000-0005-0000-0000-0000F0060000}"/>
    <cellStyle name="20% - Accent2 3 6 3 2 2 3" xfId="31539" xr:uid="{00000000-0005-0000-0000-0000F1060000}"/>
    <cellStyle name="20% - Accent2 3 6 3 2 3" xfId="17875" xr:uid="{00000000-0005-0000-0000-0000F2060000}"/>
    <cellStyle name="20% - Accent2 3 6 3 2 3 2" xfId="45196" xr:uid="{00000000-0005-0000-0000-0000F3060000}"/>
    <cellStyle name="20% - Accent2 3 6 3 2 4" xfId="31538" xr:uid="{00000000-0005-0000-0000-0000F4060000}"/>
    <cellStyle name="20% - Accent2 3 6 3 3" xfId="651" xr:uid="{00000000-0005-0000-0000-0000F5060000}"/>
    <cellStyle name="20% - Accent2 3 6 3 3 2" xfId="17877" xr:uid="{00000000-0005-0000-0000-0000F6060000}"/>
    <cellStyle name="20% - Accent2 3 6 3 3 2 2" xfId="45198" xr:uid="{00000000-0005-0000-0000-0000F7060000}"/>
    <cellStyle name="20% - Accent2 3 6 3 3 3" xfId="31540" xr:uid="{00000000-0005-0000-0000-0000F8060000}"/>
    <cellStyle name="20% - Accent2 3 6 3 4" xfId="17874" xr:uid="{00000000-0005-0000-0000-0000F9060000}"/>
    <cellStyle name="20% - Accent2 3 6 3 4 2" xfId="45195" xr:uid="{00000000-0005-0000-0000-0000FA060000}"/>
    <cellStyle name="20% - Accent2 3 6 3 5" xfId="31537" xr:uid="{00000000-0005-0000-0000-0000FB060000}"/>
    <cellStyle name="20% - Accent2 3 6 4" xfId="652" xr:uid="{00000000-0005-0000-0000-0000FC060000}"/>
    <cellStyle name="20% - Accent2 3 6 4 2" xfId="653" xr:uid="{00000000-0005-0000-0000-0000FD060000}"/>
    <cellStyle name="20% - Accent2 3 6 4 2 2" xfId="17879" xr:uid="{00000000-0005-0000-0000-0000FE060000}"/>
    <cellStyle name="20% - Accent2 3 6 4 2 2 2" xfId="45200" xr:uid="{00000000-0005-0000-0000-0000FF060000}"/>
    <cellStyle name="20% - Accent2 3 6 4 2 3" xfId="31542" xr:uid="{00000000-0005-0000-0000-000000070000}"/>
    <cellStyle name="20% - Accent2 3 6 4 3" xfId="17878" xr:uid="{00000000-0005-0000-0000-000001070000}"/>
    <cellStyle name="20% - Accent2 3 6 4 3 2" xfId="45199" xr:uid="{00000000-0005-0000-0000-000002070000}"/>
    <cellStyle name="20% - Accent2 3 6 4 4" xfId="31541" xr:uid="{00000000-0005-0000-0000-000003070000}"/>
    <cellStyle name="20% - Accent2 3 6 5" xfId="654" xr:uid="{00000000-0005-0000-0000-000004070000}"/>
    <cellStyle name="20% - Accent2 3 6 5 2" xfId="17880" xr:uid="{00000000-0005-0000-0000-000005070000}"/>
    <cellStyle name="20% - Accent2 3 6 5 2 2" xfId="45201" xr:uid="{00000000-0005-0000-0000-000006070000}"/>
    <cellStyle name="20% - Accent2 3 6 5 3" xfId="31543" xr:uid="{00000000-0005-0000-0000-000007070000}"/>
    <cellStyle name="20% - Accent2 3 6 6" xfId="17865" xr:uid="{00000000-0005-0000-0000-000008070000}"/>
    <cellStyle name="20% - Accent2 3 6 6 2" xfId="45186" xr:uid="{00000000-0005-0000-0000-000009070000}"/>
    <cellStyle name="20% - Accent2 3 6 7" xfId="31528" xr:uid="{00000000-0005-0000-0000-00000A070000}"/>
    <cellStyle name="20% - Accent2 3 7" xfId="655" xr:uid="{00000000-0005-0000-0000-00000B070000}"/>
    <cellStyle name="20% - Accent2 3 7 2" xfId="656" xr:uid="{00000000-0005-0000-0000-00000C070000}"/>
    <cellStyle name="20% - Accent2 3 7 2 2" xfId="657" xr:uid="{00000000-0005-0000-0000-00000D070000}"/>
    <cellStyle name="20% - Accent2 3 7 2 2 2" xfId="658" xr:uid="{00000000-0005-0000-0000-00000E070000}"/>
    <cellStyle name="20% - Accent2 3 7 2 2 2 2" xfId="17884" xr:uid="{00000000-0005-0000-0000-00000F070000}"/>
    <cellStyle name="20% - Accent2 3 7 2 2 2 2 2" xfId="45205" xr:uid="{00000000-0005-0000-0000-000010070000}"/>
    <cellStyle name="20% - Accent2 3 7 2 2 2 3" xfId="31547" xr:uid="{00000000-0005-0000-0000-000011070000}"/>
    <cellStyle name="20% - Accent2 3 7 2 2 3" xfId="17883" xr:uid="{00000000-0005-0000-0000-000012070000}"/>
    <cellStyle name="20% - Accent2 3 7 2 2 3 2" xfId="45204" xr:uid="{00000000-0005-0000-0000-000013070000}"/>
    <cellStyle name="20% - Accent2 3 7 2 2 4" xfId="31546" xr:uid="{00000000-0005-0000-0000-000014070000}"/>
    <cellStyle name="20% - Accent2 3 7 2 3" xfId="659" xr:uid="{00000000-0005-0000-0000-000015070000}"/>
    <cellStyle name="20% - Accent2 3 7 2 3 2" xfId="17885" xr:uid="{00000000-0005-0000-0000-000016070000}"/>
    <cellStyle name="20% - Accent2 3 7 2 3 2 2" xfId="45206" xr:uid="{00000000-0005-0000-0000-000017070000}"/>
    <cellStyle name="20% - Accent2 3 7 2 3 3" xfId="31548" xr:uid="{00000000-0005-0000-0000-000018070000}"/>
    <cellStyle name="20% - Accent2 3 7 2 4" xfId="17882" xr:uid="{00000000-0005-0000-0000-000019070000}"/>
    <cellStyle name="20% - Accent2 3 7 2 4 2" xfId="45203" xr:uid="{00000000-0005-0000-0000-00001A070000}"/>
    <cellStyle name="20% - Accent2 3 7 2 5" xfId="31545" xr:uid="{00000000-0005-0000-0000-00001B070000}"/>
    <cellStyle name="20% - Accent2 3 7 3" xfId="660" xr:uid="{00000000-0005-0000-0000-00001C070000}"/>
    <cellStyle name="20% - Accent2 3 7 3 2" xfId="661" xr:uid="{00000000-0005-0000-0000-00001D070000}"/>
    <cellStyle name="20% - Accent2 3 7 3 2 2" xfId="17887" xr:uid="{00000000-0005-0000-0000-00001E070000}"/>
    <cellStyle name="20% - Accent2 3 7 3 2 2 2" xfId="45208" xr:uid="{00000000-0005-0000-0000-00001F070000}"/>
    <cellStyle name="20% - Accent2 3 7 3 2 3" xfId="31550" xr:uid="{00000000-0005-0000-0000-000020070000}"/>
    <cellStyle name="20% - Accent2 3 7 3 3" xfId="17886" xr:uid="{00000000-0005-0000-0000-000021070000}"/>
    <cellStyle name="20% - Accent2 3 7 3 3 2" xfId="45207" xr:uid="{00000000-0005-0000-0000-000022070000}"/>
    <cellStyle name="20% - Accent2 3 7 3 4" xfId="31549" xr:uid="{00000000-0005-0000-0000-000023070000}"/>
    <cellStyle name="20% - Accent2 3 7 4" xfId="662" xr:uid="{00000000-0005-0000-0000-000024070000}"/>
    <cellStyle name="20% - Accent2 3 7 4 2" xfId="17888" xr:uid="{00000000-0005-0000-0000-000025070000}"/>
    <cellStyle name="20% - Accent2 3 7 4 2 2" xfId="45209" xr:uid="{00000000-0005-0000-0000-000026070000}"/>
    <cellStyle name="20% - Accent2 3 7 4 3" xfId="31551" xr:uid="{00000000-0005-0000-0000-000027070000}"/>
    <cellStyle name="20% - Accent2 3 7 5" xfId="17881" xr:uid="{00000000-0005-0000-0000-000028070000}"/>
    <cellStyle name="20% - Accent2 3 7 5 2" xfId="45202" xr:uid="{00000000-0005-0000-0000-000029070000}"/>
    <cellStyle name="20% - Accent2 3 7 6" xfId="31544" xr:uid="{00000000-0005-0000-0000-00002A070000}"/>
    <cellStyle name="20% - Accent2 3 8" xfId="663" xr:uid="{00000000-0005-0000-0000-00002B070000}"/>
    <cellStyle name="20% - Accent2 3 8 2" xfId="664" xr:uid="{00000000-0005-0000-0000-00002C070000}"/>
    <cellStyle name="20% - Accent2 3 8 2 2" xfId="665" xr:uid="{00000000-0005-0000-0000-00002D070000}"/>
    <cellStyle name="20% - Accent2 3 8 2 2 2" xfId="17891" xr:uid="{00000000-0005-0000-0000-00002E070000}"/>
    <cellStyle name="20% - Accent2 3 8 2 2 2 2" xfId="45212" xr:uid="{00000000-0005-0000-0000-00002F070000}"/>
    <cellStyle name="20% - Accent2 3 8 2 2 3" xfId="31554" xr:uid="{00000000-0005-0000-0000-000030070000}"/>
    <cellStyle name="20% - Accent2 3 8 2 3" xfId="17890" xr:uid="{00000000-0005-0000-0000-000031070000}"/>
    <cellStyle name="20% - Accent2 3 8 2 3 2" xfId="45211" xr:uid="{00000000-0005-0000-0000-000032070000}"/>
    <cellStyle name="20% - Accent2 3 8 2 4" xfId="31553" xr:uid="{00000000-0005-0000-0000-000033070000}"/>
    <cellStyle name="20% - Accent2 3 8 3" xfId="666" xr:uid="{00000000-0005-0000-0000-000034070000}"/>
    <cellStyle name="20% - Accent2 3 8 3 2" xfId="17892" xr:uid="{00000000-0005-0000-0000-000035070000}"/>
    <cellStyle name="20% - Accent2 3 8 3 2 2" xfId="45213" xr:uid="{00000000-0005-0000-0000-000036070000}"/>
    <cellStyle name="20% - Accent2 3 8 3 3" xfId="31555" xr:uid="{00000000-0005-0000-0000-000037070000}"/>
    <cellStyle name="20% - Accent2 3 8 4" xfId="17889" xr:uid="{00000000-0005-0000-0000-000038070000}"/>
    <cellStyle name="20% - Accent2 3 8 4 2" xfId="45210" xr:uid="{00000000-0005-0000-0000-000039070000}"/>
    <cellStyle name="20% - Accent2 3 8 5" xfId="31552" xr:uid="{00000000-0005-0000-0000-00003A070000}"/>
    <cellStyle name="20% - Accent2 3 9" xfId="667" xr:uid="{00000000-0005-0000-0000-00003B070000}"/>
    <cellStyle name="20% - Accent2 3 9 2" xfId="668" xr:uid="{00000000-0005-0000-0000-00003C070000}"/>
    <cellStyle name="20% - Accent2 3 9 2 2" xfId="669" xr:uid="{00000000-0005-0000-0000-00003D070000}"/>
    <cellStyle name="20% - Accent2 3 9 2 2 2" xfId="17895" xr:uid="{00000000-0005-0000-0000-00003E070000}"/>
    <cellStyle name="20% - Accent2 3 9 2 2 2 2" xfId="45216" xr:uid="{00000000-0005-0000-0000-00003F070000}"/>
    <cellStyle name="20% - Accent2 3 9 2 2 3" xfId="31558" xr:uid="{00000000-0005-0000-0000-000040070000}"/>
    <cellStyle name="20% - Accent2 3 9 2 3" xfId="17894" xr:uid="{00000000-0005-0000-0000-000041070000}"/>
    <cellStyle name="20% - Accent2 3 9 2 3 2" xfId="45215" xr:uid="{00000000-0005-0000-0000-000042070000}"/>
    <cellStyle name="20% - Accent2 3 9 2 4" xfId="31557" xr:uid="{00000000-0005-0000-0000-000043070000}"/>
    <cellStyle name="20% - Accent2 3 9 3" xfId="670" xr:uid="{00000000-0005-0000-0000-000044070000}"/>
    <cellStyle name="20% - Accent2 3 9 3 2" xfId="17896" xr:uid="{00000000-0005-0000-0000-000045070000}"/>
    <cellStyle name="20% - Accent2 3 9 3 2 2" xfId="45217" xr:uid="{00000000-0005-0000-0000-000046070000}"/>
    <cellStyle name="20% - Accent2 3 9 3 3" xfId="31559" xr:uid="{00000000-0005-0000-0000-000047070000}"/>
    <cellStyle name="20% - Accent2 3 9 4" xfId="17893" xr:uid="{00000000-0005-0000-0000-000048070000}"/>
    <cellStyle name="20% - Accent2 3 9 4 2" xfId="45214" xr:uid="{00000000-0005-0000-0000-000049070000}"/>
    <cellStyle name="20% - Accent2 3 9 5" xfId="31556" xr:uid="{00000000-0005-0000-0000-00004A070000}"/>
    <cellStyle name="20% - Accent2 4" xfId="671" xr:uid="{00000000-0005-0000-0000-00004B070000}"/>
    <cellStyle name="20% - Accent2 4 10" xfId="31560" xr:uid="{00000000-0005-0000-0000-00004C070000}"/>
    <cellStyle name="20% - Accent2 4 2" xfId="672" xr:uid="{00000000-0005-0000-0000-00004D070000}"/>
    <cellStyle name="20% - Accent2 4 2 2" xfId="673" xr:uid="{00000000-0005-0000-0000-00004E070000}"/>
    <cellStyle name="20% - Accent2 4 2 2 2" xfId="674" xr:uid="{00000000-0005-0000-0000-00004F070000}"/>
    <cellStyle name="20% - Accent2 4 2 2 2 2" xfId="675" xr:uid="{00000000-0005-0000-0000-000050070000}"/>
    <cellStyle name="20% - Accent2 4 2 2 2 2 2" xfId="676" xr:uid="{00000000-0005-0000-0000-000051070000}"/>
    <cellStyle name="20% - Accent2 4 2 2 2 2 2 2" xfId="17902" xr:uid="{00000000-0005-0000-0000-000052070000}"/>
    <cellStyle name="20% - Accent2 4 2 2 2 2 2 2 2" xfId="45223" xr:uid="{00000000-0005-0000-0000-000053070000}"/>
    <cellStyle name="20% - Accent2 4 2 2 2 2 2 3" xfId="31565" xr:uid="{00000000-0005-0000-0000-000054070000}"/>
    <cellStyle name="20% - Accent2 4 2 2 2 2 3" xfId="17901" xr:uid="{00000000-0005-0000-0000-000055070000}"/>
    <cellStyle name="20% - Accent2 4 2 2 2 2 3 2" xfId="45222" xr:uid="{00000000-0005-0000-0000-000056070000}"/>
    <cellStyle name="20% - Accent2 4 2 2 2 2 4" xfId="31564" xr:uid="{00000000-0005-0000-0000-000057070000}"/>
    <cellStyle name="20% - Accent2 4 2 2 2 3" xfId="677" xr:uid="{00000000-0005-0000-0000-000058070000}"/>
    <cellStyle name="20% - Accent2 4 2 2 2 3 2" xfId="17903" xr:uid="{00000000-0005-0000-0000-000059070000}"/>
    <cellStyle name="20% - Accent2 4 2 2 2 3 2 2" xfId="45224" xr:uid="{00000000-0005-0000-0000-00005A070000}"/>
    <cellStyle name="20% - Accent2 4 2 2 2 3 3" xfId="31566" xr:uid="{00000000-0005-0000-0000-00005B070000}"/>
    <cellStyle name="20% - Accent2 4 2 2 2 4" xfId="17900" xr:uid="{00000000-0005-0000-0000-00005C070000}"/>
    <cellStyle name="20% - Accent2 4 2 2 2 4 2" xfId="45221" xr:uid="{00000000-0005-0000-0000-00005D070000}"/>
    <cellStyle name="20% - Accent2 4 2 2 2 5" xfId="31563" xr:uid="{00000000-0005-0000-0000-00005E070000}"/>
    <cellStyle name="20% - Accent2 4 2 2 3" xfId="678" xr:uid="{00000000-0005-0000-0000-00005F070000}"/>
    <cellStyle name="20% - Accent2 4 2 2 3 2" xfId="679" xr:uid="{00000000-0005-0000-0000-000060070000}"/>
    <cellStyle name="20% - Accent2 4 2 2 3 2 2" xfId="17905" xr:uid="{00000000-0005-0000-0000-000061070000}"/>
    <cellStyle name="20% - Accent2 4 2 2 3 2 2 2" xfId="45226" xr:uid="{00000000-0005-0000-0000-000062070000}"/>
    <cellStyle name="20% - Accent2 4 2 2 3 2 3" xfId="31568" xr:uid="{00000000-0005-0000-0000-000063070000}"/>
    <cellStyle name="20% - Accent2 4 2 2 3 3" xfId="17904" xr:uid="{00000000-0005-0000-0000-000064070000}"/>
    <cellStyle name="20% - Accent2 4 2 2 3 3 2" xfId="45225" xr:uid="{00000000-0005-0000-0000-000065070000}"/>
    <cellStyle name="20% - Accent2 4 2 2 3 4" xfId="31567" xr:uid="{00000000-0005-0000-0000-000066070000}"/>
    <cellStyle name="20% - Accent2 4 2 2 4" xfId="680" xr:uid="{00000000-0005-0000-0000-000067070000}"/>
    <cellStyle name="20% - Accent2 4 2 2 4 2" xfId="17906" xr:uid="{00000000-0005-0000-0000-000068070000}"/>
    <cellStyle name="20% - Accent2 4 2 2 4 2 2" xfId="45227" xr:uid="{00000000-0005-0000-0000-000069070000}"/>
    <cellStyle name="20% - Accent2 4 2 2 4 3" xfId="31569" xr:uid="{00000000-0005-0000-0000-00006A070000}"/>
    <cellStyle name="20% - Accent2 4 2 2 5" xfId="17899" xr:uid="{00000000-0005-0000-0000-00006B070000}"/>
    <cellStyle name="20% - Accent2 4 2 2 5 2" xfId="45220" xr:uid="{00000000-0005-0000-0000-00006C070000}"/>
    <cellStyle name="20% - Accent2 4 2 2 6" xfId="31562" xr:uid="{00000000-0005-0000-0000-00006D070000}"/>
    <cellStyle name="20% - Accent2 4 2 3" xfId="681" xr:uid="{00000000-0005-0000-0000-00006E070000}"/>
    <cellStyle name="20% - Accent2 4 2 3 2" xfId="682" xr:uid="{00000000-0005-0000-0000-00006F070000}"/>
    <cellStyle name="20% - Accent2 4 2 3 2 2" xfId="683" xr:uid="{00000000-0005-0000-0000-000070070000}"/>
    <cellStyle name="20% - Accent2 4 2 3 2 2 2" xfId="17909" xr:uid="{00000000-0005-0000-0000-000071070000}"/>
    <cellStyle name="20% - Accent2 4 2 3 2 2 2 2" xfId="45230" xr:uid="{00000000-0005-0000-0000-000072070000}"/>
    <cellStyle name="20% - Accent2 4 2 3 2 2 3" xfId="31572" xr:uid="{00000000-0005-0000-0000-000073070000}"/>
    <cellStyle name="20% - Accent2 4 2 3 2 3" xfId="17908" xr:uid="{00000000-0005-0000-0000-000074070000}"/>
    <cellStyle name="20% - Accent2 4 2 3 2 3 2" xfId="45229" xr:uid="{00000000-0005-0000-0000-000075070000}"/>
    <cellStyle name="20% - Accent2 4 2 3 2 4" xfId="31571" xr:uid="{00000000-0005-0000-0000-000076070000}"/>
    <cellStyle name="20% - Accent2 4 2 3 3" xfId="684" xr:uid="{00000000-0005-0000-0000-000077070000}"/>
    <cellStyle name="20% - Accent2 4 2 3 3 2" xfId="17910" xr:uid="{00000000-0005-0000-0000-000078070000}"/>
    <cellStyle name="20% - Accent2 4 2 3 3 2 2" xfId="45231" xr:uid="{00000000-0005-0000-0000-000079070000}"/>
    <cellStyle name="20% - Accent2 4 2 3 3 3" xfId="31573" xr:uid="{00000000-0005-0000-0000-00007A070000}"/>
    <cellStyle name="20% - Accent2 4 2 3 4" xfId="17907" xr:uid="{00000000-0005-0000-0000-00007B070000}"/>
    <cellStyle name="20% - Accent2 4 2 3 4 2" xfId="45228" xr:uid="{00000000-0005-0000-0000-00007C070000}"/>
    <cellStyle name="20% - Accent2 4 2 3 5" xfId="31570" xr:uid="{00000000-0005-0000-0000-00007D070000}"/>
    <cellStyle name="20% - Accent2 4 2 4" xfId="685" xr:uid="{00000000-0005-0000-0000-00007E070000}"/>
    <cellStyle name="20% - Accent2 4 2 4 2" xfId="686" xr:uid="{00000000-0005-0000-0000-00007F070000}"/>
    <cellStyle name="20% - Accent2 4 2 4 2 2" xfId="17912" xr:uid="{00000000-0005-0000-0000-000080070000}"/>
    <cellStyle name="20% - Accent2 4 2 4 2 2 2" xfId="45233" xr:uid="{00000000-0005-0000-0000-000081070000}"/>
    <cellStyle name="20% - Accent2 4 2 4 2 3" xfId="31575" xr:uid="{00000000-0005-0000-0000-000082070000}"/>
    <cellStyle name="20% - Accent2 4 2 4 3" xfId="17911" xr:uid="{00000000-0005-0000-0000-000083070000}"/>
    <cellStyle name="20% - Accent2 4 2 4 3 2" xfId="45232" xr:uid="{00000000-0005-0000-0000-000084070000}"/>
    <cellStyle name="20% - Accent2 4 2 4 4" xfId="31574" xr:uid="{00000000-0005-0000-0000-000085070000}"/>
    <cellStyle name="20% - Accent2 4 2 5" xfId="687" xr:uid="{00000000-0005-0000-0000-000086070000}"/>
    <cellStyle name="20% - Accent2 4 2 5 2" xfId="17913" xr:uid="{00000000-0005-0000-0000-000087070000}"/>
    <cellStyle name="20% - Accent2 4 2 5 2 2" xfId="45234" xr:uid="{00000000-0005-0000-0000-000088070000}"/>
    <cellStyle name="20% - Accent2 4 2 5 3" xfId="31576" xr:uid="{00000000-0005-0000-0000-000089070000}"/>
    <cellStyle name="20% - Accent2 4 2 6" xfId="17898" xr:uid="{00000000-0005-0000-0000-00008A070000}"/>
    <cellStyle name="20% - Accent2 4 2 6 2" xfId="45219" xr:uid="{00000000-0005-0000-0000-00008B070000}"/>
    <cellStyle name="20% - Accent2 4 2 7" xfId="31561" xr:uid="{00000000-0005-0000-0000-00008C070000}"/>
    <cellStyle name="20% - Accent2 4 3" xfId="688" xr:uid="{00000000-0005-0000-0000-00008D070000}"/>
    <cellStyle name="20% - Accent2 4 3 2" xfId="689" xr:uid="{00000000-0005-0000-0000-00008E070000}"/>
    <cellStyle name="20% - Accent2 4 3 2 2" xfId="690" xr:uid="{00000000-0005-0000-0000-00008F070000}"/>
    <cellStyle name="20% - Accent2 4 3 2 2 2" xfId="691" xr:uid="{00000000-0005-0000-0000-000090070000}"/>
    <cellStyle name="20% - Accent2 4 3 2 2 2 2" xfId="692" xr:uid="{00000000-0005-0000-0000-000091070000}"/>
    <cellStyle name="20% - Accent2 4 3 2 2 2 2 2" xfId="17918" xr:uid="{00000000-0005-0000-0000-000092070000}"/>
    <cellStyle name="20% - Accent2 4 3 2 2 2 2 2 2" xfId="45239" xr:uid="{00000000-0005-0000-0000-000093070000}"/>
    <cellStyle name="20% - Accent2 4 3 2 2 2 2 3" xfId="31581" xr:uid="{00000000-0005-0000-0000-000094070000}"/>
    <cellStyle name="20% - Accent2 4 3 2 2 2 3" xfId="17917" xr:uid="{00000000-0005-0000-0000-000095070000}"/>
    <cellStyle name="20% - Accent2 4 3 2 2 2 3 2" xfId="45238" xr:uid="{00000000-0005-0000-0000-000096070000}"/>
    <cellStyle name="20% - Accent2 4 3 2 2 2 4" xfId="31580" xr:uid="{00000000-0005-0000-0000-000097070000}"/>
    <cellStyle name="20% - Accent2 4 3 2 2 3" xfId="693" xr:uid="{00000000-0005-0000-0000-000098070000}"/>
    <cellStyle name="20% - Accent2 4 3 2 2 3 2" xfId="17919" xr:uid="{00000000-0005-0000-0000-000099070000}"/>
    <cellStyle name="20% - Accent2 4 3 2 2 3 2 2" xfId="45240" xr:uid="{00000000-0005-0000-0000-00009A070000}"/>
    <cellStyle name="20% - Accent2 4 3 2 2 3 3" xfId="31582" xr:uid="{00000000-0005-0000-0000-00009B070000}"/>
    <cellStyle name="20% - Accent2 4 3 2 2 4" xfId="17916" xr:uid="{00000000-0005-0000-0000-00009C070000}"/>
    <cellStyle name="20% - Accent2 4 3 2 2 4 2" xfId="45237" xr:uid="{00000000-0005-0000-0000-00009D070000}"/>
    <cellStyle name="20% - Accent2 4 3 2 2 5" xfId="31579" xr:uid="{00000000-0005-0000-0000-00009E070000}"/>
    <cellStyle name="20% - Accent2 4 3 2 3" xfId="694" xr:uid="{00000000-0005-0000-0000-00009F070000}"/>
    <cellStyle name="20% - Accent2 4 3 2 3 2" xfId="695" xr:uid="{00000000-0005-0000-0000-0000A0070000}"/>
    <cellStyle name="20% - Accent2 4 3 2 3 2 2" xfId="17921" xr:uid="{00000000-0005-0000-0000-0000A1070000}"/>
    <cellStyle name="20% - Accent2 4 3 2 3 2 2 2" xfId="45242" xr:uid="{00000000-0005-0000-0000-0000A2070000}"/>
    <cellStyle name="20% - Accent2 4 3 2 3 2 3" xfId="31584" xr:uid="{00000000-0005-0000-0000-0000A3070000}"/>
    <cellStyle name="20% - Accent2 4 3 2 3 3" xfId="17920" xr:uid="{00000000-0005-0000-0000-0000A4070000}"/>
    <cellStyle name="20% - Accent2 4 3 2 3 3 2" xfId="45241" xr:uid="{00000000-0005-0000-0000-0000A5070000}"/>
    <cellStyle name="20% - Accent2 4 3 2 3 4" xfId="31583" xr:uid="{00000000-0005-0000-0000-0000A6070000}"/>
    <cellStyle name="20% - Accent2 4 3 2 4" xfId="696" xr:uid="{00000000-0005-0000-0000-0000A7070000}"/>
    <cellStyle name="20% - Accent2 4 3 2 4 2" xfId="17922" xr:uid="{00000000-0005-0000-0000-0000A8070000}"/>
    <cellStyle name="20% - Accent2 4 3 2 4 2 2" xfId="45243" xr:uid="{00000000-0005-0000-0000-0000A9070000}"/>
    <cellStyle name="20% - Accent2 4 3 2 4 3" xfId="31585" xr:uid="{00000000-0005-0000-0000-0000AA070000}"/>
    <cellStyle name="20% - Accent2 4 3 2 5" xfId="17915" xr:uid="{00000000-0005-0000-0000-0000AB070000}"/>
    <cellStyle name="20% - Accent2 4 3 2 5 2" xfId="45236" xr:uid="{00000000-0005-0000-0000-0000AC070000}"/>
    <cellStyle name="20% - Accent2 4 3 2 6" xfId="31578" xr:uid="{00000000-0005-0000-0000-0000AD070000}"/>
    <cellStyle name="20% - Accent2 4 3 3" xfId="697" xr:uid="{00000000-0005-0000-0000-0000AE070000}"/>
    <cellStyle name="20% - Accent2 4 3 3 2" xfId="698" xr:uid="{00000000-0005-0000-0000-0000AF070000}"/>
    <cellStyle name="20% - Accent2 4 3 3 2 2" xfId="699" xr:uid="{00000000-0005-0000-0000-0000B0070000}"/>
    <cellStyle name="20% - Accent2 4 3 3 2 2 2" xfId="17925" xr:uid="{00000000-0005-0000-0000-0000B1070000}"/>
    <cellStyle name="20% - Accent2 4 3 3 2 2 2 2" xfId="45246" xr:uid="{00000000-0005-0000-0000-0000B2070000}"/>
    <cellStyle name="20% - Accent2 4 3 3 2 2 3" xfId="31588" xr:uid="{00000000-0005-0000-0000-0000B3070000}"/>
    <cellStyle name="20% - Accent2 4 3 3 2 3" xfId="17924" xr:uid="{00000000-0005-0000-0000-0000B4070000}"/>
    <cellStyle name="20% - Accent2 4 3 3 2 3 2" xfId="45245" xr:uid="{00000000-0005-0000-0000-0000B5070000}"/>
    <cellStyle name="20% - Accent2 4 3 3 2 4" xfId="31587" xr:uid="{00000000-0005-0000-0000-0000B6070000}"/>
    <cellStyle name="20% - Accent2 4 3 3 3" xfId="700" xr:uid="{00000000-0005-0000-0000-0000B7070000}"/>
    <cellStyle name="20% - Accent2 4 3 3 3 2" xfId="17926" xr:uid="{00000000-0005-0000-0000-0000B8070000}"/>
    <cellStyle name="20% - Accent2 4 3 3 3 2 2" xfId="45247" xr:uid="{00000000-0005-0000-0000-0000B9070000}"/>
    <cellStyle name="20% - Accent2 4 3 3 3 3" xfId="31589" xr:uid="{00000000-0005-0000-0000-0000BA070000}"/>
    <cellStyle name="20% - Accent2 4 3 3 4" xfId="17923" xr:uid="{00000000-0005-0000-0000-0000BB070000}"/>
    <cellStyle name="20% - Accent2 4 3 3 4 2" xfId="45244" xr:uid="{00000000-0005-0000-0000-0000BC070000}"/>
    <cellStyle name="20% - Accent2 4 3 3 5" xfId="31586" xr:uid="{00000000-0005-0000-0000-0000BD070000}"/>
    <cellStyle name="20% - Accent2 4 3 4" xfId="701" xr:uid="{00000000-0005-0000-0000-0000BE070000}"/>
    <cellStyle name="20% - Accent2 4 3 4 2" xfId="702" xr:uid="{00000000-0005-0000-0000-0000BF070000}"/>
    <cellStyle name="20% - Accent2 4 3 4 2 2" xfId="17928" xr:uid="{00000000-0005-0000-0000-0000C0070000}"/>
    <cellStyle name="20% - Accent2 4 3 4 2 2 2" xfId="45249" xr:uid="{00000000-0005-0000-0000-0000C1070000}"/>
    <cellStyle name="20% - Accent2 4 3 4 2 3" xfId="31591" xr:uid="{00000000-0005-0000-0000-0000C2070000}"/>
    <cellStyle name="20% - Accent2 4 3 4 3" xfId="17927" xr:uid="{00000000-0005-0000-0000-0000C3070000}"/>
    <cellStyle name="20% - Accent2 4 3 4 3 2" xfId="45248" xr:uid="{00000000-0005-0000-0000-0000C4070000}"/>
    <cellStyle name="20% - Accent2 4 3 4 4" xfId="31590" xr:uid="{00000000-0005-0000-0000-0000C5070000}"/>
    <cellStyle name="20% - Accent2 4 3 5" xfId="703" xr:uid="{00000000-0005-0000-0000-0000C6070000}"/>
    <cellStyle name="20% - Accent2 4 3 5 2" xfId="17929" xr:uid="{00000000-0005-0000-0000-0000C7070000}"/>
    <cellStyle name="20% - Accent2 4 3 5 2 2" xfId="45250" xr:uid="{00000000-0005-0000-0000-0000C8070000}"/>
    <cellStyle name="20% - Accent2 4 3 5 3" xfId="31592" xr:uid="{00000000-0005-0000-0000-0000C9070000}"/>
    <cellStyle name="20% - Accent2 4 3 6" xfId="17914" xr:uid="{00000000-0005-0000-0000-0000CA070000}"/>
    <cellStyle name="20% - Accent2 4 3 6 2" xfId="45235" xr:uid="{00000000-0005-0000-0000-0000CB070000}"/>
    <cellStyle name="20% - Accent2 4 3 7" xfId="31577" xr:uid="{00000000-0005-0000-0000-0000CC070000}"/>
    <cellStyle name="20% - Accent2 4 4" xfId="704" xr:uid="{00000000-0005-0000-0000-0000CD070000}"/>
    <cellStyle name="20% - Accent2 4 4 2" xfId="705" xr:uid="{00000000-0005-0000-0000-0000CE070000}"/>
    <cellStyle name="20% - Accent2 4 4 2 2" xfId="706" xr:uid="{00000000-0005-0000-0000-0000CF070000}"/>
    <cellStyle name="20% - Accent2 4 4 2 2 2" xfId="707" xr:uid="{00000000-0005-0000-0000-0000D0070000}"/>
    <cellStyle name="20% - Accent2 4 4 2 2 2 2" xfId="17933" xr:uid="{00000000-0005-0000-0000-0000D1070000}"/>
    <cellStyle name="20% - Accent2 4 4 2 2 2 2 2" xfId="45254" xr:uid="{00000000-0005-0000-0000-0000D2070000}"/>
    <cellStyle name="20% - Accent2 4 4 2 2 2 3" xfId="31596" xr:uid="{00000000-0005-0000-0000-0000D3070000}"/>
    <cellStyle name="20% - Accent2 4 4 2 2 3" xfId="17932" xr:uid="{00000000-0005-0000-0000-0000D4070000}"/>
    <cellStyle name="20% - Accent2 4 4 2 2 3 2" xfId="45253" xr:uid="{00000000-0005-0000-0000-0000D5070000}"/>
    <cellStyle name="20% - Accent2 4 4 2 2 4" xfId="31595" xr:uid="{00000000-0005-0000-0000-0000D6070000}"/>
    <cellStyle name="20% - Accent2 4 4 2 3" xfId="708" xr:uid="{00000000-0005-0000-0000-0000D7070000}"/>
    <cellStyle name="20% - Accent2 4 4 2 3 2" xfId="17934" xr:uid="{00000000-0005-0000-0000-0000D8070000}"/>
    <cellStyle name="20% - Accent2 4 4 2 3 2 2" xfId="45255" xr:uid="{00000000-0005-0000-0000-0000D9070000}"/>
    <cellStyle name="20% - Accent2 4 4 2 3 3" xfId="31597" xr:uid="{00000000-0005-0000-0000-0000DA070000}"/>
    <cellStyle name="20% - Accent2 4 4 2 4" xfId="17931" xr:uid="{00000000-0005-0000-0000-0000DB070000}"/>
    <cellStyle name="20% - Accent2 4 4 2 4 2" xfId="45252" xr:uid="{00000000-0005-0000-0000-0000DC070000}"/>
    <cellStyle name="20% - Accent2 4 4 2 5" xfId="31594" xr:uid="{00000000-0005-0000-0000-0000DD070000}"/>
    <cellStyle name="20% - Accent2 4 4 3" xfId="709" xr:uid="{00000000-0005-0000-0000-0000DE070000}"/>
    <cellStyle name="20% - Accent2 4 4 3 2" xfId="710" xr:uid="{00000000-0005-0000-0000-0000DF070000}"/>
    <cellStyle name="20% - Accent2 4 4 3 2 2" xfId="17936" xr:uid="{00000000-0005-0000-0000-0000E0070000}"/>
    <cellStyle name="20% - Accent2 4 4 3 2 2 2" xfId="45257" xr:uid="{00000000-0005-0000-0000-0000E1070000}"/>
    <cellStyle name="20% - Accent2 4 4 3 2 3" xfId="31599" xr:uid="{00000000-0005-0000-0000-0000E2070000}"/>
    <cellStyle name="20% - Accent2 4 4 3 3" xfId="17935" xr:uid="{00000000-0005-0000-0000-0000E3070000}"/>
    <cellStyle name="20% - Accent2 4 4 3 3 2" xfId="45256" xr:uid="{00000000-0005-0000-0000-0000E4070000}"/>
    <cellStyle name="20% - Accent2 4 4 3 4" xfId="31598" xr:uid="{00000000-0005-0000-0000-0000E5070000}"/>
    <cellStyle name="20% - Accent2 4 4 4" xfId="711" xr:uid="{00000000-0005-0000-0000-0000E6070000}"/>
    <cellStyle name="20% - Accent2 4 4 4 2" xfId="17937" xr:uid="{00000000-0005-0000-0000-0000E7070000}"/>
    <cellStyle name="20% - Accent2 4 4 4 2 2" xfId="45258" xr:uid="{00000000-0005-0000-0000-0000E8070000}"/>
    <cellStyle name="20% - Accent2 4 4 4 3" xfId="31600" xr:uid="{00000000-0005-0000-0000-0000E9070000}"/>
    <cellStyle name="20% - Accent2 4 4 5" xfId="17930" xr:uid="{00000000-0005-0000-0000-0000EA070000}"/>
    <cellStyle name="20% - Accent2 4 4 5 2" xfId="45251" xr:uid="{00000000-0005-0000-0000-0000EB070000}"/>
    <cellStyle name="20% - Accent2 4 4 6" xfId="31593" xr:uid="{00000000-0005-0000-0000-0000EC070000}"/>
    <cellStyle name="20% - Accent2 4 5" xfId="712" xr:uid="{00000000-0005-0000-0000-0000ED070000}"/>
    <cellStyle name="20% - Accent2 4 5 2" xfId="713" xr:uid="{00000000-0005-0000-0000-0000EE070000}"/>
    <cellStyle name="20% - Accent2 4 5 2 2" xfId="714" xr:uid="{00000000-0005-0000-0000-0000EF070000}"/>
    <cellStyle name="20% - Accent2 4 5 2 2 2" xfId="17940" xr:uid="{00000000-0005-0000-0000-0000F0070000}"/>
    <cellStyle name="20% - Accent2 4 5 2 2 2 2" xfId="45261" xr:uid="{00000000-0005-0000-0000-0000F1070000}"/>
    <cellStyle name="20% - Accent2 4 5 2 2 3" xfId="31603" xr:uid="{00000000-0005-0000-0000-0000F2070000}"/>
    <cellStyle name="20% - Accent2 4 5 2 3" xfId="17939" xr:uid="{00000000-0005-0000-0000-0000F3070000}"/>
    <cellStyle name="20% - Accent2 4 5 2 3 2" xfId="45260" xr:uid="{00000000-0005-0000-0000-0000F4070000}"/>
    <cellStyle name="20% - Accent2 4 5 2 4" xfId="31602" xr:uid="{00000000-0005-0000-0000-0000F5070000}"/>
    <cellStyle name="20% - Accent2 4 5 3" xfId="715" xr:uid="{00000000-0005-0000-0000-0000F6070000}"/>
    <cellStyle name="20% - Accent2 4 5 3 2" xfId="17941" xr:uid="{00000000-0005-0000-0000-0000F7070000}"/>
    <cellStyle name="20% - Accent2 4 5 3 2 2" xfId="45262" xr:uid="{00000000-0005-0000-0000-0000F8070000}"/>
    <cellStyle name="20% - Accent2 4 5 3 3" xfId="31604" xr:uid="{00000000-0005-0000-0000-0000F9070000}"/>
    <cellStyle name="20% - Accent2 4 5 4" xfId="17938" xr:uid="{00000000-0005-0000-0000-0000FA070000}"/>
    <cellStyle name="20% - Accent2 4 5 4 2" xfId="45259" xr:uid="{00000000-0005-0000-0000-0000FB070000}"/>
    <cellStyle name="20% - Accent2 4 5 5" xfId="31601" xr:uid="{00000000-0005-0000-0000-0000FC070000}"/>
    <cellStyle name="20% - Accent2 4 6" xfId="716" xr:uid="{00000000-0005-0000-0000-0000FD070000}"/>
    <cellStyle name="20% - Accent2 4 7" xfId="717" xr:uid="{00000000-0005-0000-0000-0000FE070000}"/>
    <cellStyle name="20% - Accent2 4 7 2" xfId="718" xr:uid="{00000000-0005-0000-0000-0000FF070000}"/>
    <cellStyle name="20% - Accent2 4 7 2 2" xfId="17943" xr:uid="{00000000-0005-0000-0000-000000080000}"/>
    <cellStyle name="20% - Accent2 4 7 2 2 2" xfId="45264" xr:uid="{00000000-0005-0000-0000-000001080000}"/>
    <cellStyle name="20% - Accent2 4 7 2 3" xfId="31606" xr:uid="{00000000-0005-0000-0000-000002080000}"/>
    <cellStyle name="20% - Accent2 4 7 3" xfId="17942" xr:uid="{00000000-0005-0000-0000-000003080000}"/>
    <cellStyle name="20% - Accent2 4 7 3 2" xfId="45263" xr:uid="{00000000-0005-0000-0000-000004080000}"/>
    <cellStyle name="20% - Accent2 4 7 4" xfId="31605" xr:uid="{00000000-0005-0000-0000-000005080000}"/>
    <cellStyle name="20% - Accent2 4 8" xfId="719" xr:uid="{00000000-0005-0000-0000-000006080000}"/>
    <cellStyle name="20% - Accent2 4 8 2" xfId="17944" xr:uid="{00000000-0005-0000-0000-000007080000}"/>
    <cellStyle name="20% - Accent2 4 8 2 2" xfId="45265" xr:uid="{00000000-0005-0000-0000-000008080000}"/>
    <cellStyle name="20% - Accent2 4 8 3" xfId="31607" xr:uid="{00000000-0005-0000-0000-000009080000}"/>
    <cellStyle name="20% - Accent2 4 9" xfId="17897" xr:uid="{00000000-0005-0000-0000-00000A080000}"/>
    <cellStyle name="20% - Accent2 4 9 2" xfId="45218" xr:uid="{00000000-0005-0000-0000-00000B080000}"/>
    <cellStyle name="20% - Accent2 5" xfId="720" xr:uid="{00000000-0005-0000-0000-00000C080000}"/>
    <cellStyle name="20% - Accent2 5 2" xfId="721" xr:uid="{00000000-0005-0000-0000-00000D080000}"/>
    <cellStyle name="20% - Accent2 5 2 2" xfId="722" xr:uid="{00000000-0005-0000-0000-00000E080000}"/>
    <cellStyle name="20% - Accent2 5 2 2 2" xfId="723" xr:uid="{00000000-0005-0000-0000-00000F080000}"/>
    <cellStyle name="20% - Accent2 5 2 2 2 2" xfId="724" xr:uid="{00000000-0005-0000-0000-000010080000}"/>
    <cellStyle name="20% - Accent2 5 2 2 2 2 2" xfId="725" xr:uid="{00000000-0005-0000-0000-000011080000}"/>
    <cellStyle name="20% - Accent2 5 2 2 2 2 2 2" xfId="17950" xr:uid="{00000000-0005-0000-0000-000012080000}"/>
    <cellStyle name="20% - Accent2 5 2 2 2 2 2 2 2" xfId="45271" xr:uid="{00000000-0005-0000-0000-000013080000}"/>
    <cellStyle name="20% - Accent2 5 2 2 2 2 2 3" xfId="31613" xr:uid="{00000000-0005-0000-0000-000014080000}"/>
    <cellStyle name="20% - Accent2 5 2 2 2 2 3" xfId="17949" xr:uid="{00000000-0005-0000-0000-000015080000}"/>
    <cellStyle name="20% - Accent2 5 2 2 2 2 3 2" xfId="45270" xr:uid="{00000000-0005-0000-0000-000016080000}"/>
    <cellStyle name="20% - Accent2 5 2 2 2 2 4" xfId="31612" xr:uid="{00000000-0005-0000-0000-000017080000}"/>
    <cellStyle name="20% - Accent2 5 2 2 2 3" xfId="726" xr:uid="{00000000-0005-0000-0000-000018080000}"/>
    <cellStyle name="20% - Accent2 5 2 2 2 3 2" xfId="17951" xr:uid="{00000000-0005-0000-0000-000019080000}"/>
    <cellStyle name="20% - Accent2 5 2 2 2 3 2 2" xfId="45272" xr:uid="{00000000-0005-0000-0000-00001A080000}"/>
    <cellStyle name="20% - Accent2 5 2 2 2 3 3" xfId="31614" xr:uid="{00000000-0005-0000-0000-00001B080000}"/>
    <cellStyle name="20% - Accent2 5 2 2 2 4" xfId="17948" xr:uid="{00000000-0005-0000-0000-00001C080000}"/>
    <cellStyle name="20% - Accent2 5 2 2 2 4 2" xfId="45269" xr:uid="{00000000-0005-0000-0000-00001D080000}"/>
    <cellStyle name="20% - Accent2 5 2 2 2 5" xfId="31611" xr:uid="{00000000-0005-0000-0000-00001E080000}"/>
    <cellStyle name="20% - Accent2 5 2 2 3" xfId="727" xr:uid="{00000000-0005-0000-0000-00001F080000}"/>
    <cellStyle name="20% - Accent2 5 2 2 3 2" xfId="728" xr:uid="{00000000-0005-0000-0000-000020080000}"/>
    <cellStyle name="20% - Accent2 5 2 2 3 2 2" xfId="17953" xr:uid="{00000000-0005-0000-0000-000021080000}"/>
    <cellStyle name="20% - Accent2 5 2 2 3 2 2 2" xfId="45274" xr:uid="{00000000-0005-0000-0000-000022080000}"/>
    <cellStyle name="20% - Accent2 5 2 2 3 2 3" xfId="31616" xr:uid="{00000000-0005-0000-0000-000023080000}"/>
    <cellStyle name="20% - Accent2 5 2 2 3 3" xfId="17952" xr:uid="{00000000-0005-0000-0000-000024080000}"/>
    <cellStyle name="20% - Accent2 5 2 2 3 3 2" xfId="45273" xr:uid="{00000000-0005-0000-0000-000025080000}"/>
    <cellStyle name="20% - Accent2 5 2 2 3 4" xfId="31615" xr:uid="{00000000-0005-0000-0000-000026080000}"/>
    <cellStyle name="20% - Accent2 5 2 2 4" xfId="729" xr:uid="{00000000-0005-0000-0000-000027080000}"/>
    <cellStyle name="20% - Accent2 5 2 2 4 2" xfId="17954" xr:uid="{00000000-0005-0000-0000-000028080000}"/>
    <cellStyle name="20% - Accent2 5 2 2 4 2 2" xfId="45275" xr:uid="{00000000-0005-0000-0000-000029080000}"/>
    <cellStyle name="20% - Accent2 5 2 2 4 3" xfId="31617" xr:uid="{00000000-0005-0000-0000-00002A080000}"/>
    <cellStyle name="20% - Accent2 5 2 2 5" xfId="17947" xr:uid="{00000000-0005-0000-0000-00002B080000}"/>
    <cellStyle name="20% - Accent2 5 2 2 5 2" xfId="45268" xr:uid="{00000000-0005-0000-0000-00002C080000}"/>
    <cellStyle name="20% - Accent2 5 2 2 6" xfId="31610" xr:uid="{00000000-0005-0000-0000-00002D080000}"/>
    <cellStyle name="20% - Accent2 5 2 3" xfId="730" xr:uid="{00000000-0005-0000-0000-00002E080000}"/>
    <cellStyle name="20% - Accent2 5 2 3 2" xfId="731" xr:uid="{00000000-0005-0000-0000-00002F080000}"/>
    <cellStyle name="20% - Accent2 5 2 3 2 2" xfId="732" xr:uid="{00000000-0005-0000-0000-000030080000}"/>
    <cellStyle name="20% - Accent2 5 2 3 2 2 2" xfId="17957" xr:uid="{00000000-0005-0000-0000-000031080000}"/>
    <cellStyle name="20% - Accent2 5 2 3 2 2 2 2" xfId="45278" xr:uid="{00000000-0005-0000-0000-000032080000}"/>
    <cellStyle name="20% - Accent2 5 2 3 2 2 3" xfId="31620" xr:uid="{00000000-0005-0000-0000-000033080000}"/>
    <cellStyle name="20% - Accent2 5 2 3 2 3" xfId="17956" xr:uid="{00000000-0005-0000-0000-000034080000}"/>
    <cellStyle name="20% - Accent2 5 2 3 2 3 2" xfId="45277" xr:uid="{00000000-0005-0000-0000-000035080000}"/>
    <cellStyle name="20% - Accent2 5 2 3 2 4" xfId="31619" xr:uid="{00000000-0005-0000-0000-000036080000}"/>
    <cellStyle name="20% - Accent2 5 2 3 3" xfId="733" xr:uid="{00000000-0005-0000-0000-000037080000}"/>
    <cellStyle name="20% - Accent2 5 2 3 3 2" xfId="17958" xr:uid="{00000000-0005-0000-0000-000038080000}"/>
    <cellStyle name="20% - Accent2 5 2 3 3 2 2" xfId="45279" xr:uid="{00000000-0005-0000-0000-000039080000}"/>
    <cellStyle name="20% - Accent2 5 2 3 3 3" xfId="31621" xr:uid="{00000000-0005-0000-0000-00003A080000}"/>
    <cellStyle name="20% - Accent2 5 2 3 4" xfId="17955" xr:uid="{00000000-0005-0000-0000-00003B080000}"/>
    <cellStyle name="20% - Accent2 5 2 3 4 2" xfId="45276" xr:uid="{00000000-0005-0000-0000-00003C080000}"/>
    <cellStyle name="20% - Accent2 5 2 3 5" xfId="31618" xr:uid="{00000000-0005-0000-0000-00003D080000}"/>
    <cellStyle name="20% - Accent2 5 2 4" xfId="734" xr:uid="{00000000-0005-0000-0000-00003E080000}"/>
    <cellStyle name="20% - Accent2 5 2 4 2" xfId="735" xr:uid="{00000000-0005-0000-0000-00003F080000}"/>
    <cellStyle name="20% - Accent2 5 2 4 2 2" xfId="17960" xr:uid="{00000000-0005-0000-0000-000040080000}"/>
    <cellStyle name="20% - Accent2 5 2 4 2 2 2" xfId="45281" xr:uid="{00000000-0005-0000-0000-000041080000}"/>
    <cellStyle name="20% - Accent2 5 2 4 2 3" xfId="31623" xr:uid="{00000000-0005-0000-0000-000042080000}"/>
    <cellStyle name="20% - Accent2 5 2 4 3" xfId="17959" xr:uid="{00000000-0005-0000-0000-000043080000}"/>
    <cellStyle name="20% - Accent2 5 2 4 3 2" xfId="45280" xr:uid="{00000000-0005-0000-0000-000044080000}"/>
    <cellStyle name="20% - Accent2 5 2 4 4" xfId="31622" xr:uid="{00000000-0005-0000-0000-000045080000}"/>
    <cellStyle name="20% - Accent2 5 2 5" xfId="736" xr:uid="{00000000-0005-0000-0000-000046080000}"/>
    <cellStyle name="20% - Accent2 5 2 5 2" xfId="17961" xr:uid="{00000000-0005-0000-0000-000047080000}"/>
    <cellStyle name="20% - Accent2 5 2 5 2 2" xfId="45282" xr:uid="{00000000-0005-0000-0000-000048080000}"/>
    <cellStyle name="20% - Accent2 5 2 5 3" xfId="31624" xr:uid="{00000000-0005-0000-0000-000049080000}"/>
    <cellStyle name="20% - Accent2 5 2 6" xfId="17946" xr:uid="{00000000-0005-0000-0000-00004A080000}"/>
    <cellStyle name="20% - Accent2 5 2 6 2" xfId="45267" xr:uid="{00000000-0005-0000-0000-00004B080000}"/>
    <cellStyle name="20% - Accent2 5 2 7" xfId="31609" xr:uid="{00000000-0005-0000-0000-00004C080000}"/>
    <cellStyle name="20% - Accent2 5 3" xfId="737" xr:uid="{00000000-0005-0000-0000-00004D080000}"/>
    <cellStyle name="20% - Accent2 5 3 2" xfId="738" xr:uid="{00000000-0005-0000-0000-00004E080000}"/>
    <cellStyle name="20% - Accent2 5 3 2 2" xfId="739" xr:uid="{00000000-0005-0000-0000-00004F080000}"/>
    <cellStyle name="20% - Accent2 5 3 2 2 2" xfId="740" xr:uid="{00000000-0005-0000-0000-000050080000}"/>
    <cellStyle name="20% - Accent2 5 3 2 2 2 2" xfId="17965" xr:uid="{00000000-0005-0000-0000-000051080000}"/>
    <cellStyle name="20% - Accent2 5 3 2 2 2 2 2" xfId="45286" xr:uid="{00000000-0005-0000-0000-000052080000}"/>
    <cellStyle name="20% - Accent2 5 3 2 2 2 3" xfId="31628" xr:uid="{00000000-0005-0000-0000-000053080000}"/>
    <cellStyle name="20% - Accent2 5 3 2 2 3" xfId="17964" xr:uid="{00000000-0005-0000-0000-000054080000}"/>
    <cellStyle name="20% - Accent2 5 3 2 2 3 2" xfId="45285" xr:uid="{00000000-0005-0000-0000-000055080000}"/>
    <cellStyle name="20% - Accent2 5 3 2 2 4" xfId="31627" xr:uid="{00000000-0005-0000-0000-000056080000}"/>
    <cellStyle name="20% - Accent2 5 3 2 3" xfId="741" xr:uid="{00000000-0005-0000-0000-000057080000}"/>
    <cellStyle name="20% - Accent2 5 3 2 3 2" xfId="17966" xr:uid="{00000000-0005-0000-0000-000058080000}"/>
    <cellStyle name="20% - Accent2 5 3 2 3 2 2" xfId="45287" xr:uid="{00000000-0005-0000-0000-000059080000}"/>
    <cellStyle name="20% - Accent2 5 3 2 3 3" xfId="31629" xr:uid="{00000000-0005-0000-0000-00005A080000}"/>
    <cellStyle name="20% - Accent2 5 3 2 4" xfId="17963" xr:uid="{00000000-0005-0000-0000-00005B080000}"/>
    <cellStyle name="20% - Accent2 5 3 2 4 2" xfId="45284" xr:uid="{00000000-0005-0000-0000-00005C080000}"/>
    <cellStyle name="20% - Accent2 5 3 2 5" xfId="31626" xr:uid="{00000000-0005-0000-0000-00005D080000}"/>
    <cellStyle name="20% - Accent2 5 3 3" xfId="742" xr:uid="{00000000-0005-0000-0000-00005E080000}"/>
    <cellStyle name="20% - Accent2 5 3 3 2" xfId="743" xr:uid="{00000000-0005-0000-0000-00005F080000}"/>
    <cellStyle name="20% - Accent2 5 3 3 2 2" xfId="17968" xr:uid="{00000000-0005-0000-0000-000060080000}"/>
    <cellStyle name="20% - Accent2 5 3 3 2 2 2" xfId="45289" xr:uid="{00000000-0005-0000-0000-000061080000}"/>
    <cellStyle name="20% - Accent2 5 3 3 2 3" xfId="31631" xr:uid="{00000000-0005-0000-0000-000062080000}"/>
    <cellStyle name="20% - Accent2 5 3 3 3" xfId="17967" xr:uid="{00000000-0005-0000-0000-000063080000}"/>
    <cellStyle name="20% - Accent2 5 3 3 3 2" xfId="45288" xr:uid="{00000000-0005-0000-0000-000064080000}"/>
    <cellStyle name="20% - Accent2 5 3 3 4" xfId="31630" xr:uid="{00000000-0005-0000-0000-000065080000}"/>
    <cellStyle name="20% - Accent2 5 3 4" xfId="744" xr:uid="{00000000-0005-0000-0000-000066080000}"/>
    <cellStyle name="20% - Accent2 5 3 4 2" xfId="17969" xr:uid="{00000000-0005-0000-0000-000067080000}"/>
    <cellStyle name="20% - Accent2 5 3 4 2 2" xfId="45290" xr:uid="{00000000-0005-0000-0000-000068080000}"/>
    <cellStyle name="20% - Accent2 5 3 4 3" xfId="31632" xr:uid="{00000000-0005-0000-0000-000069080000}"/>
    <cellStyle name="20% - Accent2 5 3 5" xfId="17962" xr:uid="{00000000-0005-0000-0000-00006A080000}"/>
    <cellStyle name="20% - Accent2 5 3 5 2" xfId="45283" xr:uid="{00000000-0005-0000-0000-00006B080000}"/>
    <cellStyle name="20% - Accent2 5 3 6" xfId="31625" xr:uid="{00000000-0005-0000-0000-00006C080000}"/>
    <cellStyle name="20% - Accent2 5 4" xfId="745" xr:uid="{00000000-0005-0000-0000-00006D080000}"/>
    <cellStyle name="20% - Accent2 5 4 2" xfId="746" xr:uid="{00000000-0005-0000-0000-00006E080000}"/>
    <cellStyle name="20% - Accent2 5 4 2 2" xfId="747" xr:uid="{00000000-0005-0000-0000-00006F080000}"/>
    <cellStyle name="20% - Accent2 5 4 2 2 2" xfId="17972" xr:uid="{00000000-0005-0000-0000-000070080000}"/>
    <cellStyle name="20% - Accent2 5 4 2 2 2 2" xfId="45293" xr:uid="{00000000-0005-0000-0000-000071080000}"/>
    <cellStyle name="20% - Accent2 5 4 2 2 3" xfId="31635" xr:uid="{00000000-0005-0000-0000-000072080000}"/>
    <cellStyle name="20% - Accent2 5 4 2 3" xfId="17971" xr:uid="{00000000-0005-0000-0000-000073080000}"/>
    <cellStyle name="20% - Accent2 5 4 2 3 2" xfId="45292" xr:uid="{00000000-0005-0000-0000-000074080000}"/>
    <cellStyle name="20% - Accent2 5 4 2 4" xfId="31634" xr:uid="{00000000-0005-0000-0000-000075080000}"/>
    <cellStyle name="20% - Accent2 5 4 3" xfId="748" xr:uid="{00000000-0005-0000-0000-000076080000}"/>
    <cellStyle name="20% - Accent2 5 4 3 2" xfId="17973" xr:uid="{00000000-0005-0000-0000-000077080000}"/>
    <cellStyle name="20% - Accent2 5 4 3 2 2" xfId="45294" xr:uid="{00000000-0005-0000-0000-000078080000}"/>
    <cellStyle name="20% - Accent2 5 4 3 3" xfId="31636" xr:uid="{00000000-0005-0000-0000-000079080000}"/>
    <cellStyle name="20% - Accent2 5 4 4" xfId="17970" xr:uid="{00000000-0005-0000-0000-00007A080000}"/>
    <cellStyle name="20% - Accent2 5 4 4 2" xfId="45291" xr:uid="{00000000-0005-0000-0000-00007B080000}"/>
    <cellStyle name="20% - Accent2 5 4 5" xfId="31633" xr:uid="{00000000-0005-0000-0000-00007C080000}"/>
    <cellStyle name="20% - Accent2 5 5" xfId="749" xr:uid="{00000000-0005-0000-0000-00007D080000}"/>
    <cellStyle name="20% - Accent2 5 6" xfId="750" xr:uid="{00000000-0005-0000-0000-00007E080000}"/>
    <cellStyle name="20% - Accent2 5 6 2" xfId="751" xr:uid="{00000000-0005-0000-0000-00007F080000}"/>
    <cellStyle name="20% - Accent2 5 6 2 2" xfId="17975" xr:uid="{00000000-0005-0000-0000-000080080000}"/>
    <cellStyle name="20% - Accent2 5 6 2 2 2" xfId="45296" xr:uid="{00000000-0005-0000-0000-000081080000}"/>
    <cellStyle name="20% - Accent2 5 6 2 3" xfId="31638" xr:uid="{00000000-0005-0000-0000-000082080000}"/>
    <cellStyle name="20% - Accent2 5 6 3" xfId="17974" xr:uid="{00000000-0005-0000-0000-000083080000}"/>
    <cellStyle name="20% - Accent2 5 6 3 2" xfId="45295" xr:uid="{00000000-0005-0000-0000-000084080000}"/>
    <cellStyle name="20% - Accent2 5 6 4" xfId="31637" xr:uid="{00000000-0005-0000-0000-000085080000}"/>
    <cellStyle name="20% - Accent2 5 7" xfId="752" xr:uid="{00000000-0005-0000-0000-000086080000}"/>
    <cellStyle name="20% - Accent2 5 7 2" xfId="17976" xr:uid="{00000000-0005-0000-0000-000087080000}"/>
    <cellStyle name="20% - Accent2 5 7 2 2" xfId="45297" xr:uid="{00000000-0005-0000-0000-000088080000}"/>
    <cellStyle name="20% - Accent2 5 7 3" xfId="31639" xr:uid="{00000000-0005-0000-0000-000089080000}"/>
    <cellStyle name="20% - Accent2 5 8" xfId="17945" xr:uid="{00000000-0005-0000-0000-00008A080000}"/>
    <cellStyle name="20% - Accent2 5 8 2" xfId="45266" xr:uid="{00000000-0005-0000-0000-00008B080000}"/>
    <cellStyle name="20% - Accent2 5 9" xfId="31608" xr:uid="{00000000-0005-0000-0000-00008C080000}"/>
    <cellStyle name="20% - Accent2 6" xfId="753" xr:uid="{00000000-0005-0000-0000-00008D080000}"/>
    <cellStyle name="20% - Accent2 6 2" xfId="754" xr:uid="{00000000-0005-0000-0000-00008E080000}"/>
    <cellStyle name="20% - Accent2 6 2 2" xfId="755" xr:uid="{00000000-0005-0000-0000-00008F080000}"/>
    <cellStyle name="20% - Accent2 6 2 2 2" xfId="756" xr:uid="{00000000-0005-0000-0000-000090080000}"/>
    <cellStyle name="20% - Accent2 6 2 2 2 2" xfId="757" xr:uid="{00000000-0005-0000-0000-000091080000}"/>
    <cellStyle name="20% - Accent2 6 2 2 2 2 2" xfId="17981" xr:uid="{00000000-0005-0000-0000-000092080000}"/>
    <cellStyle name="20% - Accent2 6 2 2 2 2 2 2" xfId="45302" xr:uid="{00000000-0005-0000-0000-000093080000}"/>
    <cellStyle name="20% - Accent2 6 2 2 2 2 3" xfId="31644" xr:uid="{00000000-0005-0000-0000-000094080000}"/>
    <cellStyle name="20% - Accent2 6 2 2 2 3" xfId="17980" xr:uid="{00000000-0005-0000-0000-000095080000}"/>
    <cellStyle name="20% - Accent2 6 2 2 2 3 2" xfId="45301" xr:uid="{00000000-0005-0000-0000-000096080000}"/>
    <cellStyle name="20% - Accent2 6 2 2 2 4" xfId="31643" xr:uid="{00000000-0005-0000-0000-000097080000}"/>
    <cellStyle name="20% - Accent2 6 2 2 3" xfId="758" xr:uid="{00000000-0005-0000-0000-000098080000}"/>
    <cellStyle name="20% - Accent2 6 2 2 3 2" xfId="17982" xr:uid="{00000000-0005-0000-0000-000099080000}"/>
    <cellStyle name="20% - Accent2 6 2 2 3 2 2" xfId="45303" xr:uid="{00000000-0005-0000-0000-00009A080000}"/>
    <cellStyle name="20% - Accent2 6 2 2 3 3" xfId="31645" xr:uid="{00000000-0005-0000-0000-00009B080000}"/>
    <cellStyle name="20% - Accent2 6 2 2 4" xfId="17979" xr:uid="{00000000-0005-0000-0000-00009C080000}"/>
    <cellStyle name="20% - Accent2 6 2 2 4 2" xfId="45300" xr:uid="{00000000-0005-0000-0000-00009D080000}"/>
    <cellStyle name="20% - Accent2 6 2 2 5" xfId="31642" xr:uid="{00000000-0005-0000-0000-00009E080000}"/>
    <cellStyle name="20% - Accent2 6 2 3" xfId="759" xr:uid="{00000000-0005-0000-0000-00009F080000}"/>
    <cellStyle name="20% - Accent2 6 2 3 2" xfId="760" xr:uid="{00000000-0005-0000-0000-0000A0080000}"/>
    <cellStyle name="20% - Accent2 6 2 3 2 2" xfId="17984" xr:uid="{00000000-0005-0000-0000-0000A1080000}"/>
    <cellStyle name="20% - Accent2 6 2 3 2 2 2" xfId="45305" xr:uid="{00000000-0005-0000-0000-0000A2080000}"/>
    <cellStyle name="20% - Accent2 6 2 3 2 3" xfId="31647" xr:uid="{00000000-0005-0000-0000-0000A3080000}"/>
    <cellStyle name="20% - Accent2 6 2 3 3" xfId="17983" xr:uid="{00000000-0005-0000-0000-0000A4080000}"/>
    <cellStyle name="20% - Accent2 6 2 3 3 2" xfId="45304" xr:uid="{00000000-0005-0000-0000-0000A5080000}"/>
    <cellStyle name="20% - Accent2 6 2 3 4" xfId="31646" xr:uid="{00000000-0005-0000-0000-0000A6080000}"/>
    <cellStyle name="20% - Accent2 6 2 4" xfId="761" xr:uid="{00000000-0005-0000-0000-0000A7080000}"/>
    <cellStyle name="20% - Accent2 6 2 4 2" xfId="17985" xr:uid="{00000000-0005-0000-0000-0000A8080000}"/>
    <cellStyle name="20% - Accent2 6 2 4 2 2" xfId="45306" xr:uid="{00000000-0005-0000-0000-0000A9080000}"/>
    <cellStyle name="20% - Accent2 6 2 4 3" xfId="31648" xr:uid="{00000000-0005-0000-0000-0000AA080000}"/>
    <cellStyle name="20% - Accent2 6 2 5" xfId="17978" xr:uid="{00000000-0005-0000-0000-0000AB080000}"/>
    <cellStyle name="20% - Accent2 6 2 5 2" xfId="45299" xr:uid="{00000000-0005-0000-0000-0000AC080000}"/>
    <cellStyle name="20% - Accent2 6 2 6" xfId="31641" xr:uid="{00000000-0005-0000-0000-0000AD080000}"/>
    <cellStyle name="20% - Accent2 6 3" xfId="762" xr:uid="{00000000-0005-0000-0000-0000AE080000}"/>
    <cellStyle name="20% - Accent2 6 3 2" xfId="763" xr:uid="{00000000-0005-0000-0000-0000AF080000}"/>
    <cellStyle name="20% - Accent2 6 3 2 2" xfId="764" xr:uid="{00000000-0005-0000-0000-0000B0080000}"/>
    <cellStyle name="20% - Accent2 6 3 2 2 2" xfId="17988" xr:uid="{00000000-0005-0000-0000-0000B1080000}"/>
    <cellStyle name="20% - Accent2 6 3 2 2 2 2" xfId="45309" xr:uid="{00000000-0005-0000-0000-0000B2080000}"/>
    <cellStyle name="20% - Accent2 6 3 2 2 3" xfId="31651" xr:uid="{00000000-0005-0000-0000-0000B3080000}"/>
    <cellStyle name="20% - Accent2 6 3 2 3" xfId="17987" xr:uid="{00000000-0005-0000-0000-0000B4080000}"/>
    <cellStyle name="20% - Accent2 6 3 2 3 2" xfId="45308" xr:uid="{00000000-0005-0000-0000-0000B5080000}"/>
    <cellStyle name="20% - Accent2 6 3 2 4" xfId="31650" xr:uid="{00000000-0005-0000-0000-0000B6080000}"/>
    <cellStyle name="20% - Accent2 6 3 3" xfId="765" xr:uid="{00000000-0005-0000-0000-0000B7080000}"/>
    <cellStyle name="20% - Accent2 6 3 3 2" xfId="17989" xr:uid="{00000000-0005-0000-0000-0000B8080000}"/>
    <cellStyle name="20% - Accent2 6 3 3 2 2" xfId="45310" xr:uid="{00000000-0005-0000-0000-0000B9080000}"/>
    <cellStyle name="20% - Accent2 6 3 3 3" xfId="31652" xr:uid="{00000000-0005-0000-0000-0000BA080000}"/>
    <cellStyle name="20% - Accent2 6 3 4" xfId="17986" xr:uid="{00000000-0005-0000-0000-0000BB080000}"/>
    <cellStyle name="20% - Accent2 6 3 4 2" xfId="45307" xr:uid="{00000000-0005-0000-0000-0000BC080000}"/>
    <cellStyle name="20% - Accent2 6 3 5" xfId="31649" xr:uid="{00000000-0005-0000-0000-0000BD080000}"/>
    <cellStyle name="20% - Accent2 6 4" xfId="766" xr:uid="{00000000-0005-0000-0000-0000BE080000}"/>
    <cellStyle name="20% - Accent2 6 4 2" xfId="767" xr:uid="{00000000-0005-0000-0000-0000BF080000}"/>
    <cellStyle name="20% - Accent2 6 4 2 2" xfId="17991" xr:uid="{00000000-0005-0000-0000-0000C0080000}"/>
    <cellStyle name="20% - Accent2 6 4 2 2 2" xfId="45312" xr:uid="{00000000-0005-0000-0000-0000C1080000}"/>
    <cellStyle name="20% - Accent2 6 4 2 3" xfId="31654" xr:uid="{00000000-0005-0000-0000-0000C2080000}"/>
    <cellStyle name="20% - Accent2 6 4 3" xfId="17990" xr:uid="{00000000-0005-0000-0000-0000C3080000}"/>
    <cellStyle name="20% - Accent2 6 4 3 2" xfId="45311" xr:uid="{00000000-0005-0000-0000-0000C4080000}"/>
    <cellStyle name="20% - Accent2 6 4 4" xfId="31653" xr:uid="{00000000-0005-0000-0000-0000C5080000}"/>
    <cellStyle name="20% - Accent2 6 5" xfId="768" xr:uid="{00000000-0005-0000-0000-0000C6080000}"/>
    <cellStyle name="20% - Accent2 6 5 2" xfId="17992" xr:uid="{00000000-0005-0000-0000-0000C7080000}"/>
    <cellStyle name="20% - Accent2 6 5 2 2" xfId="45313" xr:uid="{00000000-0005-0000-0000-0000C8080000}"/>
    <cellStyle name="20% - Accent2 6 5 3" xfId="31655" xr:uid="{00000000-0005-0000-0000-0000C9080000}"/>
    <cellStyle name="20% - Accent2 6 6" xfId="17977" xr:uid="{00000000-0005-0000-0000-0000CA080000}"/>
    <cellStyle name="20% - Accent2 6 6 2" xfId="45298" xr:uid="{00000000-0005-0000-0000-0000CB080000}"/>
    <cellStyle name="20% - Accent2 6 7" xfId="31640" xr:uid="{00000000-0005-0000-0000-0000CC080000}"/>
    <cellStyle name="20% - Accent2 7" xfId="769" xr:uid="{00000000-0005-0000-0000-0000CD080000}"/>
    <cellStyle name="20% - Accent2 7 2" xfId="770" xr:uid="{00000000-0005-0000-0000-0000CE080000}"/>
    <cellStyle name="20% - Accent2 7 2 2" xfId="771" xr:uid="{00000000-0005-0000-0000-0000CF080000}"/>
    <cellStyle name="20% - Accent2 7 2 2 2" xfId="772" xr:uid="{00000000-0005-0000-0000-0000D0080000}"/>
    <cellStyle name="20% - Accent2 7 2 2 2 2" xfId="17996" xr:uid="{00000000-0005-0000-0000-0000D1080000}"/>
    <cellStyle name="20% - Accent2 7 2 2 2 2 2" xfId="45317" xr:uid="{00000000-0005-0000-0000-0000D2080000}"/>
    <cellStyle name="20% - Accent2 7 2 2 2 3" xfId="31659" xr:uid="{00000000-0005-0000-0000-0000D3080000}"/>
    <cellStyle name="20% - Accent2 7 2 2 3" xfId="17995" xr:uid="{00000000-0005-0000-0000-0000D4080000}"/>
    <cellStyle name="20% - Accent2 7 2 2 3 2" xfId="45316" xr:uid="{00000000-0005-0000-0000-0000D5080000}"/>
    <cellStyle name="20% - Accent2 7 2 2 4" xfId="31658" xr:uid="{00000000-0005-0000-0000-0000D6080000}"/>
    <cellStyle name="20% - Accent2 7 2 3" xfId="773" xr:uid="{00000000-0005-0000-0000-0000D7080000}"/>
    <cellStyle name="20% - Accent2 7 2 3 2" xfId="17997" xr:uid="{00000000-0005-0000-0000-0000D8080000}"/>
    <cellStyle name="20% - Accent2 7 2 3 2 2" xfId="45318" xr:uid="{00000000-0005-0000-0000-0000D9080000}"/>
    <cellStyle name="20% - Accent2 7 2 3 3" xfId="31660" xr:uid="{00000000-0005-0000-0000-0000DA080000}"/>
    <cellStyle name="20% - Accent2 7 2 4" xfId="17994" xr:uid="{00000000-0005-0000-0000-0000DB080000}"/>
    <cellStyle name="20% - Accent2 7 2 4 2" xfId="45315" xr:uid="{00000000-0005-0000-0000-0000DC080000}"/>
    <cellStyle name="20% - Accent2 7 2 5" xfId="31657" xr:uid="{00000000-0005-0000-0000-0000DD080000}"/>
    <cellStyle name="20% - Accent2 7 3" xfId="774" xr:uid="{00000000-0005-0000-0000-0000DE080000}"/>
    <cellStyle name="20% - Accent2 7 3 2" xfId="775" xr:uid="{00000000-0005-0000-0000-0000DF080000}"/>
    <cellStyle name="20% - Accent2 7 3 2 2" xfId="17999" xr:uid="{00000000-0005-0000-0000-0000E0080000}"/>
    <cellStyle name="20% - Accent2 7 3 2 2 2" xfId="45320" xr:uid="{00000000-0005-0000-0000-0000E1080000}"/>
    <cellStyle name="20% - Accent2 7 3 2 3" xfId="31662" xr:uid="{00000000-0005-0000-0000-0000E2080000}"/>
    <cellStyle name="20% - Accent2 7 3 3" xfId="17998" xr:uid="{00000000-0005-0000-0000-0000E3080000}"/>
    <cellStyle name="20% - Accent2 7 3 3 2" xfId="45319" xr:uid="{00000000-0005-0000-0000-0000E4080000}"/>
    <cellStyle name="20% - Accent2 7 3 4" xfId="31661" xr:uid="{00000000-0005-0000-0000-0000E5080000}"/>
    <cellStyle name="20% - Accent2 7 4" xfId="776" xr:uid="{00000000-0005-0000-0000-0000E6080000}"/>
    <cellStyle name="20% - Accent2 7 4 2" xfId="18000" xr:uid="{00000000-0005-0000-0000-0000E7080000}"/>
    <cellStyle name="20% - Accent2 7 4 2 2" xfId="45321" xr:uid="{00000000-0005-0000-0000-0000E8080000}"/>
    <cellStyle name="20% - Accent2 7 4 3" xfId="31663" xr:uid="{00000000-0005-0000-0000-0000E9080000}"/>
    <cellStyle name="20% - Accent2 7 5" xfId="17993" xr:uid="{00000000-0005-0000-0000-0000EA080000}"/>
    <cellStyle name="20% - Accent2 7 5 2" xfId="45314" xr:uid="{00000000-0005-0000-0000-0000EB080000}"/>
    <cellStyle name="20% - Accent2 7 6" xfId="31656" xr:uid="{00000000-0005-0000-0000-0000EC080000}"/>
    <cellStyle name="20% - Accent2 8" xfId="777" xr:uid="{00000000-0005-0000-0000-0000ED080000}"/>
    <cellStyle name="20% - Accent2 8 2" xfId="778" xr:uid="{00000000-0005-0000-0000-0000EE080000}"/>
    <cellStyle name="20% - Accent2 8 2 2" xfId="779" xr:uid="{00000000-0005-0000-0000-0000EF080000}"/>
    <cellStyle name="20% - Accent2 8 2 2 2" xfId="18003" xr:uid="{00000000-0005-0000-0000-0000F0080000}"/>
    <cellStyle name="20% - Accent2 8 2 2 2 2" xfId="45324" xr:uid="{00000000-0005-0000-0000-0000F1080000}"/>
    <cellStyle name="20% - Accent2 8 2 2 3" xfId="31666" xr:uid="{00000000-0005-0000-0000-0000F2080000}"/>
    <cellStyle name="20% - Accent2 8 2 3" xfId="18002" xr:uid="{00000000-0005-0000-0000-0000F3080000}"/>
    <cellStyle name="20% - Accent2 8 2 3 2" xfId="45323" xr:uid="{00000000-0005-0000-0000-0000F4080000}"/>
    <cellStyle name="20% - Accent2 8 2 4" xfId="31665" xr:uid="{00000000-0005-0000-0000-0000F5080000}"/>
    <cellStyle name="20% - Accent2 8 3" xfId="780" xr:uid="{00000000-0005-0000-0000-0000F6080000}"/>
    <cellStyle name="20% - Accent2 8 3 2" xfId="18004" xr:uid="{00000000-0005-0000-0000-0000F7080000}"/>
    <cellStyle name="20% - Accent2 8 3 2 2" xfId="45325" xr:uid="{00000000-0005-0000-0000-0000F8080000}"/>
    <cellStyle name="20% - Accent2 8 3 3" xfId="31667" xr:uid="{00000000-0005-0000-0000-0000F9080000}"/>
    <cellStyle name="20% - Accent2 8 4" xfId="18001" xr:uid="{00000000-0005-0000-0000-0000FA080000}"/>
    <cellStyle name="20% - Accent2 8 4 2" xfId="45322" xr:uid="{00000000-0005-0000-0000-0000FB080000}"/>
    <cellStyle name="20% - Accent2 8 5" xfId="31664" xr:uid="{00000000-0005-0000-0000-0000FC080000}"/>
    <cellStyle name="20% - Accent2 9" xfId="781" xr:uid="{00000000-0005-0000-0000-0000FD080000}"/>
    <cellStyle name="20% - Accent3 10" xfId="782" xr:uid="{00000000-0005-0000-0000-0000FE080000}"/>
    <cellStyle name="20% - Accent3 10 2" xfId="18005" xr:uid="{00000000-0005-0000-0000-0000FF080000}"/>
    <cellStyle name="20% - Accent3 10 2 2" xfId="45326" xr:uid="{00000000-0005-0000-0000-000000090000}"/>
    <cellStyle name="20% - Accent3 10 3" xfId="31668" xr:uid="{00000000-0005-0000-0000-000001090000}"/>
    <cellStyle name="20% - Accent3 2" xfId="17" xr:uid="{00000000-0005-0000-0000-000002090000}"/>
    <cellStyle name="20% - Accent3 2 2" xfId="783" xr:uid="{00000000-0005-0000-0000-000003090000}"/>
    <cellStyle name="20% - Accent3 2 2 2" xfId="784" xr:uid="{00000000-0005-0000-0000-000004090000}"/>
    <cellStyle name="20% - Accent3 2 3" xfId="785" xr:uid="{00000000-0005-0000-0000-000005090000}"/>
    <cellStyle name="20% - Accent3 2 3 2" xfId="786" xr:uid="{00000000-0005-0000-0000-000006090000}"/>
    <cellStyle name="20% - Accent3 2 4" xfId="787" xr:uid="{00000000-0005-0000-0000-000007090000}"/>
    <cellStyle name="20% - Accent3 2 5" xfId="788" xr:uid="{00000000-0005-0000-0000-000008090000}"/>
    <cellStyle name="20% - Accent3 3" xfId="789" xr:uid="{00000000-0005-0000-0000-000009090000}"/>
    <cellStyle name="20% - Accent3 3 10" xfId="790" xr:uid="{00000000-0005-0000-0000-00000A090000}"/>
    <cellStyle name="20% - Accent3 3 10 2" xfId="791" xr:uid="{00000000-0005-0000-0000-00000B090000}"/>
    <cellStyle name="20% - Accent3 3 10 2 2" xfId="792" xr:uid="{00000000-0005-0000-0000-00000C090000}"/>
    <cellStyle name="20% - Accent3 3 10 2 2 2" xfId="18009" xr:uid="{00000000-0005-0000-0000-00000D090000}"/>
    <cellStyle name="20% - Accent3 3 10 2 2 2 2" xfId="45330" xr:uid="{00000000-0005-0000-0000-00000E090000}"/>
    <cellStyle name="20% - Accent3 3 10 2 2 3" xfId="31672" xr:uid="{00000000-0005-0000-0000-00000F090000}"/>
    <cellStyle name="20% - Accent3 3 10 2 3" xfId="18008" xr:uid="{00000000-0005-0000-0000-000010090000}"/>
    <cellStyle name="20% - Accent3 3 10 2 3 2" xfId="45329" xr:uid="{00000000-0005-0000-0000-000011090000}"/>
    <cellStyle name="20% - Accent3 3 10 2 4" xfId="31671" xr:uid="{00000000-0005-0000-0000-000012090000}"/>
    <cellStyle name="20% - Accent3 3 10 3" xfId="793" xr:uid="{00000000-0005-0000-0000-000013090000}"/>
    <cellStyle name="20% - Accent3 3 10 3 2" xfId="18010" xr:uid="{00000000-0005-0000-0000-000014090000}"/>
    <cellStyle name="20% - Accent3 3 10 3 2 2" xfId="45331" xr:uid="{00000000-0005-0000-0000-000015090000}"/>
    <cellStyle name="20% - Accent3 3 10 3 3" xfId="31673" xr:uid="{00000000-0005-0000-0000-000016090000}"/>
    <cellStyle name="20% - Accent3 3 10 4" xfId="18007" xr:uid="{00000000-0005-0000-0000-000017090000}"/>
    <cellStyle name="20% - Accent3 3 10 4 2" xfId="45328" xr:uid="{00000000-0005-0000-0000-000018090000}"/>
    <cellStyle name="20% - Accent3 3 10 5" xfId="31670" xr:uid="{00000000-0005-0000-0000-000019090000}"/>
    <cellStyle name="20% - Accent3 3 11" xfId="794" xr:uid="{00000000-0005-0000-0000-00001A090000}"/>
    <cellStyle name="20% - Accent3 3 11 2" xfId="795" xr:uid="{00000000-0005-0000-0000-00001B090000}"/>
    <cellStyle name="20% - Accent3 3 11 2 2" xfId="18012" xr:uid="{00000000-0005-0000-0000-00001C090000}"/>
    <cellStyle name="20% - Accent3 3 11 2 2 2" xfId="45333" xr:uid="{00000000-0005-0000-0000-00001D090000}"/>
    <cellStyle name="20% - Accent3 3 11 2 3" xfId="31675" xr:uid="{00000000-0005-0000-0000-00001E090000}"/>
    <cellStyle name="20% - Accent3 3 11 3" xfId="18011" xr:uid="{00000000-0005-0000-0000-00001F090000}"/>
    <cellStyle name="20% - Accent3 3 11 3 2" xfId="45332" xr:uid="{00000000-0005-0000-0000-000020090000}"/>
    <cellStyle name="20% - Accent3 3 11 4" xfId="31674" xr:uid="{00000000-0005-0000-0000-000021090000}"/>
    <cellStyle name="20% - Accent3 3 12" xfId="796" xr:uid="{00000000-0005-0000-0000-000022090000}"/>
    <cellStyle name="20% - Accent3 3 12 2" xfId="797" xr:uid="{00000000-0005-0000-0000-000023090000}"/>
    <cellStyle name="20% - Accent3 3 12 2 2" xfId="18014" xr:uid="{00000000-0005-0000-0000-000024090000}"/>
    <cellStyle name="20% - Accent3 3 12 2 2 2" xfId="45335" xr:uid="{00000000-0005-0000-0000-000025090000}"/>
    <cellStyle name="20% - Accent3 3 12 2 3" xfId="31677" xr:uid="{00000000-0005-0000-0000-000026090000}"/>
    <cellStyle name="20% - Accent3 3 12 3" xfId="18013" xr:uid="{00000000-0005-0000-0000-000027090000}"/>
    <cellStyle name="20% - Accent3 3 12 3 2" xfId="45334" xr:uid="{00000000-0005-0000-0000-000028090000}"/>
    <cellStyle name="20% - Accent3 3 12 4" xfId="31676" xr:uid="{00000000-0005-0000-0000-000029090000}"/>
    <cellStyle name="20% - Accent3 3 13" xfId="798" xr:uid="{00000000-0005-0000-0000-00002A090000}"/>
    <cellStyle name="20% - Accent3 3 13 2" xfId="18015" xr:uid="{00000000-0005-0000-0000-00002B090000}"/>
    <cellStyle name="20% - Accent3 3 13 2 2" xfId="45336" xr:uid="{00000000-0005-0000-0000-00002C090000}"/>
    <cellStyle name="20% - Accent3 3 13 3" xfId="31678" xr:uid="{00000000-0005-0000-0000-00002D090000}"/>
    <cellStyle name="20% - Accent3 3 14" xfId="799" xr:uid="{00000000-0005-0000-0000-00002E090000}"/>
    <cellStyle name="20% - Accent3 3 15" xfId="18006" xr:uid="{00000000-0005-0000-0000-00002F090000}"/>
    <cellStyle name="20% - Accent3 3 15 2" xfId="45327" xr:uid="{00000000-0005-0000-0000-000030090000}"/>
    <cellStyle name="20% - Accent3 3 16" xfId="31669" xr:uid="{00000000-0005-0000-0000-000031090000}"/>
    <cellStyle name="20% - Accent3 3 2" xfId="800" xr:uid="{00000000-0005-0000-0000-000032090000}"/>
    <cellStyle name="20% - Accent3 3 2 2" xfId="801" xr:uid="{00000000-0005-0000-0000-000033090000}"/>
    <cellStyle name="20% - Accent3 3 2 2 2" xfId="802" xr:uid="{00000000-0005-0000-0000-000034090000}"/>
    <cellStyle name="20% - Accent3 3 2 2 2 2" xfId="803" xr:uid="{00000000-0005-0000-0000-000035090000}"/>
    <cellStyle name="20% - Accent3 3 2 2 2 2 2" xfId="804" xr:uid="{00000000-0005-0000-0000-000036090000}"/>
    <cellStyle name="20% - Accent3 3 2 2 2 2 2 2" xfId="18020" xr:uid="{00000000-0005-0000-0000-000037090000}"/>
    <cellStyle name="20% - Accent3 3 2 2 2 2 2 2 2" xfId="45341" xr:uid="{00000000-0005-0000-0000-000038090000}"/>
    <cellStyle name="20% - Accent3 3 2 2 2 2 2 3" xfId="31683" xr:uid="{00000000-0005-0000-0000-000039090000}"/>
    <cellStyle name="20% - Accent3 3 2 2 2 2 3" xfId="18019" xr:uid="{00000000-0005-0000-0000-00003A090000}"/>
    <cellStyle name="20% - Accent3 3 2 2 2 2 3 2" xfId="45340" xr:uid="{00000000-0005-0000-0000-00003B090000}"/>
    <cellStyle name="20% - Accent3 3 2 2 2 2 4" xfId="31682" xr:uid="{00000000-0005-0000-0000-00003C090000}"/>
    <cellStyle name="20% - Accent3 3 2 2 2 3" xfId="805" xr:uid="{00000000-0005-0000-0000-00003D090000}"/>
    <cellStyle name="20% - Accent3 3 2 2 2 3 2" xfId="18021" xr:uid="{00000000-0005-0000-0000-00003E090000}"/>
    <cellStyle name="20% - Accent3 3 2 2 2 3 2 2" xfId="45342" xr:uid="{00000000-0005-0000-0000-00003F090000}"/>
    <cellStyle name="20% - Accent3 3 2 2 2 3 3" xfId="31684" xr:uid="{00000000-0005-0000-0000-000040090000}"/>
    <cellStyle name="20% - Accent3 3 2 2 2 4" xfId="18018" xr:uid="{00000000-0005-0000-0000-000041090000}"/>
    <cellStyle name="20% - Accent3 3 2 2 2 4 2" xfId="45339" xr:uid="{00000000-0005-0000-0000-000042090000}"/>
    <cellStyle name="20% - Accent3 3 2 2 2 5" xfId="31681" xr:uid="{00000000-0005-0000-0000-000043090000}"/>
    <cellStyle name="20% - Accent3 3 2 2 3" xfId="806" xr:uid="{00000000-0005-0000-0000-000044090000}"/>
    <cellStyle name="20% - Accent3 3 2 2 3 2" xfId="807" xr:uid="{00000000-0005-0000-0000-000045090000}"/>
    <cellStyle name="20% - Accent3 3 2 2 3 2 2" xfId="808" xr:uid="{00000000-0005-0000-0000-000046090000}"/>
    <cellStyle name="20% - Accent3 3 2 2 3 2 2 2" xfId="18024" xr:uid="{00000000-0005-0000-0000-000047090000}"/>
    <cellStyle name="20% - Accent3 3 2 2 3 2 2 2 2" xfId="45345" xr:uid="{00000000-0005-0000-0000-000048090000}"/>
    <cellStyle name="20% - Accent3 3 2 2 3 2 2 3" xfId="31687" xr:uid="{00000000-0005-0000-0000-000049090000}"/>
    <cellStyle name="20% - Accent3 3 2 2 3 2 3" xfId="18023" xr:uid="{00000000-0005-0000-0000-00004A090000}"/>
    <cellStyle name="20% - Accent3 3 2 2 3 2 3 2" xfId="45344" xr:uid="{00000000-0005-0000-0000-00004B090000}"/>
    <cellStyle name="20% - Accent3 3 2 2 3 2 4" xfId="31686" xr:uid="{00000000-0005-0000-0000-00004C090000}"/>
    <cellStyle name="20% - Accent3 3 2 2 3 3" xfId="809" xr:uid="{00000000-0005-0000-0000-00004D090000}"/>
    <cellStyle name="20% - Accent3 3 2 2 3 3 2" xfId="18025" xr:uid="{00000000-0005-0000-0000-00004E090000}"/>
    <cellStyle name="20% - Accent3 3 2 2 3 3 2 2" xfId="45346" xr:uid="{00000000-0005-0000-0000-00004F090000}"/>
    <cellStyle name="20% - Accent3 3 2 2 3 3 3" xfId="31688" xr:uid="{00000000-0005-0000-0000-000050090000}"/>
    <cellStyle name="20% - Accent3 3 2 2 3 4" xfId="18022" xr:uid="{00000000-0005-0000-0000-000051090000}"/>
    <cellStyle name="20% - Accent3 3 2 2 3 4 2" xfId="45343" xr:uid="{00000000-0005-0000-0000-000052090000}"/>
    <cellStyle name="20% - Accent3 3 2 2 3 5" xfId="31685" xr:uid="{00000000-0005-0000-0000-000053090000}"/>
    <cellStyle name="20% - Accent3 3 2 2 4" xfId="810" xr:uid="{00000000-0005-0000-0000-000054090000}"/>
    <cellStyle name="20% - Accent3 3 2 2 4 2" xfId="811" xr:uid="{00000000-0005-0000-0000-000055090000}"/>
    <cellStyle name="20% - Accent3 3 2 2 4 2 2" xfId="812" xr:uid="{00000000-0005-0000-0000-000056090000}"/>
    <cellStyle name="20% - Accent3 3 2 2 4 2 2 2" xfId="18028" xr:uid="{00000000-0005-0000-0000-000057090000}"/>
    <cellStyle name="20% - Accent3 3 2 2 4 2 2 2 2" xfId="45349" xr:uid="{00000000-0005-0000-0000-000058090000}"/>
    <cellStyle name="20% - Accent3 3 2 2 4 2 2 3" xfId="31691" xr:uid="{00000000-0005-0000-0000-000059090000}"/>
    <cellStyle name="20% - Accent3 3 2 2 4 2 3" xfId="18027" xr:uid="{00000000-0005-0000-0000-00005A090000}"/>
    <cellStyle name="20% - Accent3 3 2 2 4 2 3 2" xfId="45348" xr:uid="{00000000-0005-0000-0000-00005B090000}"/>
    <cellStyle name="20% - Accent3 3 2 2 4 2 4" xfId="31690" xr:uid="{00000000-0005-0000-0000-00005C090000}"/>
    <cellStyle name="20% - Accent3 3 2 2 4 3" xfId="813" xr:uid="{00000000-0005-0000-0000-00005D090000}"/>
    <cellStyle name="20% - Accent3 3 2 2 4 3 2" xfId="18029" xr:uid="{00000000-0005-0000-0000-00005E090000}"/>
    <cellStyle name="20% - Accent3 3 2 2 4 3 2 2" xfId="45350" xr:uid="{00000000-0005-0000-0000-00005F090000}"/>
    <cellStyle name="20% - Accent3 3 2 2 4 3 3" xfId="31692" xr:uid="{00000000-0005-0000-0000-000060090000}"/>
    <cellStyle name="20% - Accent3 3 2 2 4 4" xfId="18026" xr:uid="{00000000-0005-0000-0000-000061090000}"/>
    <cellStyle name="20% - Accent3 3 2 2 4 4 2" xfId="45347" xr:uid="{00000000-0005-0000-0000-000062090000}"/>
    <cellStyle name="20% - Accent3 3 2 2 4 5" xfId="31689" xr:uid="{00000000-0005-0000-0000-000063090000}"/>
    <cellStyle name="20% - Accent3 3 2 2 5" xfId="814" xr:uid="{00000000-0005-0000-0000-000064090000}"/>
    <cellStyle name="20% - Accent3 3 2 2 5 2" xfId="815" xr:uid="{00000000-0005-0000-0000-000065090000}"/>
    <cellStyle name="20% - Accent3 3 2 2 5 2 2" xfId="18031" xr:uid="{00000000-0005-0000-0000-000066090000}"/>
    <cellStyle name="20% - Accent3 3 2 2 5 2 2 2" xfId="45352" xr:uid="{00000000-0005-0000-0000-000067090000}"/>
    <cellStyle name="20% - Accent3 3 2 2 5 2 3" xfId="31694" xr:uid="{00000000-0005-0000-0000-000068090000}"/>
    <cellStyle name="20% - Accent3 3 2 2 5 3" xfId="18030" xr:uid="{00000000-0005-0000-0000-000069090000}"/>
    <cellStyle name="20% - Accent3 3 2 2 5 3 2" xfId="45351" xr:uid="{00000000-0005-0000-0000-00006A090000}"/>
    <cellStyle name="20% - Accent3 3 2 2 5 4" xfId="31693" xr:uid="{00000000-0005-0000-0000-00006B090000}"/>
    <cellStyle name="20% - Accent3 3 2 2 6" xfId="816" xr:uid="{00000000-0005-0000-0000-00006C090000}"/>
    <cellStyle name="20% - Accent3 3 2 2 6 2" xfId="18032" xr:uid="{00000000-0005-0000-0000-00006D090000}"/>
    <cellStyle name="20% - Accent3 3 2 2 6 2 2" xfId="45353" xr:uid="{00000000-0005-0000-0000-00006E090000}"/>
    <cellStyle name="20% - Accent3 3 2 2 6 3" xfId="31695" xr:uid="{00000000-0005-0000-0000-00006F090000}"/>
    <cellStyle name="20% - Accent3 3 2 2 7" xfId="18017" xr:uid="{00000000-0005-0000-0000-000070090000}"/>
    <cellStyle name="20% - Accent3 3 2 2 7 2" xfId="45338" xr:uid="{00000000-0005-0000-0000-000071090000}"/>
    <cellStyle name="20% - Accent3 3 2 2 8" xfId="31680" xr:uid="{00000000-0005-0000-0000-000072090000}"/>
    <cellStyle name="20% - Accent3 3 2 3" xfId="817" xr:uid="{00000000-0005-0000-0000-000073090000}"/>
    <cellStyle name="20% - Accent3 3 2 3 2" xfId="818" xr:uid="{00000000-0005-0000-0000-000074090000}"/>
    <cellStyle name="20% - Accent3 3 2 3 2 2" xfId="819" xr:uid="{00000000-0005-0000-0000-000075090000}"/>
    <cellStyle name="20% - Accent3 3 2 3 2 2 2" xfId="820" xr:uid="{00000000-0005-0000-0000-000076090000}"/>
    <cellStyle name="20% - Accent3 3 2 3 2 2 2 2" xfId="18036" xr:uid="{00000000-0005-0000-0000-000077090000}"/>
    <cellStyle name="20% - Accent3 3 2 3 2 2 2 2 2" xfId="45357" xr:uid="{00000000-0005-0000-0000-000078090000}"/>
    <cellStyle name="20% - Accent3 3 2 3 2 2 2 3" xfId="31699" xr:uid="{00000000-0005-0000-0000-000079090000}"/>
    <cellStyle name="20% - Accent3 3 2 3 2 2 3" xfId="18035" xr:uid="{00000000-0005-0000-0000-00007A090000}"/>
    <cellStyle name="20% - Accent3 3 2 3 2 2 3 2" xfId="45356" xr:uid="{00000000-0005-0000-0000-00007B090000}"/>
    <cellStyle name="20% - Accent3 3 2 3 2 2 4" xfId="31698" xr:uid="{00000000-0005-0000-0000-00007C090000}"/>
    <cellStyle name="20% - Accent3 3 2 3 2 3" xfId="821" xr:uid="{00000000-0005-0000-0000-00007D090000}"/>
    <cellStyle name="20% - Accent3 3 2 3 2 3 2" xfId="18037" xr:uid="{00000000-0005-0000-0000-00007E090000}"/>
    <cellStyle name="20% - Accent3 3 2 3 2 3 2 2" xfId="45358" xr:uid="{00000000-0005-0000-0000-00007F090000}"/>
    <cellStyle name="20% - Accent3 3 2 3 2 3 3" xfId="31700" xr:uid="{00000000-0005-0000-0000-000080090000}"/>
    <cellStyle name="20% - Accent3 3 2 3 2 4" xfId="18034" xr:uid="{00000000-0005-0000-0000-000081090000}"/>
    <cellStyle name="20% - Accent3 3 2 3 2 4 2" xfId="45355" xr:uid="{00000000-0005-0000-0000-000082090000}"/>
    <cellStyle name="20% - Accent3 3 2 3 2 5" xfId="31697" xr:uid="{00000000-0005-0000-0000-000083090000}"/>
    <cellStyle name="20% - Accent3 3 2 3 3" xfId="822" xr:uid="{00000000-0005-0000-0000-000084090000}"/>
    <cellStyle name="20% - Accent3 3 2 3 3 2" xfId="823" xr:uid="{00000000-0005-0000-0000-000085090000}"/>
    <cellStyle name="20% - Accent3 3 2 3 3 2 2" xfId="824" xr:uid="{00000000-0005-0000-0000-000086090000}"/>
    <cellStyle name="20% - Accent3 3 2 3 3 2 2 2" xfId="18040" xr:uid="{00000000-0005-0000-0000-000087090000}"/>
    <cellStyle name="20% - Accent3 3 2 3 3 2 2 2 2" xfId="45361" xr:uid="{00000000-0005-0000-0000-000088090000}"/>
    <cellStyle name="20% - Accent3 3 2 3 3 2 2 3" xfId="31703" xr:uid="{00000000-0005-0000-0000-000089090000}"/>
    <cellStyle name="20% - Accent3 3 2 3 3 2 3" xfId="18039" xr:uid="{00000000-0005-0000-0000-00008A090000}"/>
    <cellStyle name="20% - Accent3 3 2 3 3 2 3 2" xfId="45360" xr:uid="{00000000-0005-0000-0000-00008B090000}"/>
    <cellStyle name="20% - Accent3 3 2 3 3 2 4" xfId="31702" xr:uid="{00000000-0005-0000-0000-00008C090000}"/>
    <cellStyle name="20% - Accent3 3 2 3 3 3" xfId="825" xr:uid="{00000000-0005-0000-0000-00008D090000}"/>
    <cellStyle name="20% - Accent3 3 2 3 3 3 2" xfId="18041" xr:uid="{00000000-0005-0000-0000-00008E090000}"/>
    <cellStyle name="20% - Accent3 3 2 3 3 3 2 2" xfId="45362" xr:uid="{00000000-0005-0000-0000-00008F090000}"/>
    <cellStyle name="20% - Accent3 3 2 3 3 3 3" xfId="31704" xr:uid="{00000000-0005-0000-0000-000090090000}"/>
    <cellStyle name="20% - Accent3 3 2 3 3 4" xfId="18038" xr:uid="{00000000-0005-0000-0000-000091090000}"/>
    <cellStyle name="20% - Accent3 3 2 3 3 4 2" xfId="45359" xr:uid="{00000000-0005-0000-0000-000092090000}"/>
    <cellStyle name="20% - Accent3 3 2 3 3 5" xfId="31701" xr:uid="{00000000-0005-0000-0000-000093090000}"/>
    <cellStyle name="20% - Accent3 3 2 3 4" xfId="826" xr:uid="{00000000-0005-0000-0000-000094090000}"/>
    <cellStyle name="20% - Accent3 3 2 3 4 2" xfId="827" xr:uid="{00000000-0005-0000-0000-000095090000}"/>
    <cellStyle name="20% - Accent3 3 2 3 4 2 2" xfId="18043" xr:uid="{00000000-0005-0000-0000-000096090000}"/>
    <cellStyle name="20% - Accent3 3 2 3 4 2 2 2" xfId="45364" xr:uid="{00000000-0005-0000-0000-000097090000}"/>
    <cellStyle name="20% - Accent3 3 2 3 4 2 3" xfId="31706" xr:uid="{00000000-0005-0000-0000-000098090000}"/>
    <cellStyle name="20% - Accent3 3 2 3 4 3" xfId="18042" xr:uid="{00000000-0005-0000-0000-000099090000}"/>
    <cellStyle name="20% - Accent3 3 2 3 4 3 2" xfId="45363" xr:uid="{00000000-0005-0000-0000-00009A090000}"/>
    <cellStyle name="20% - Accent3 3 2 3 4 4" xfId="31705" xr:uid="{00000000-0005-0000-0000-00009B090000}"/>
    <cellStyle name="20% - Accent3 3 2 3 5" xfId="828" xr:uid="{00000000-0005-0000-0000-00009C090000}"/>
    <cellStyle name="20% - Accent3 3 2 3 5 2" xfId="18044" xr:uid="{00000000-0005-0000-0000-00009D090000}"/>
    <cellStyle name="20% - Accent3 3 2 3 5 2 2" xfId="45365" xr:uid="{00000000-0005-0000-0000-00009E090000}"/>
    <cellStyle name="20% - Accent3 3 2 3 5 3" xfId="31707" xr:uid="{00000000-0005-0000-0000-00009F090000}"/>
    <cellStyle name="20% - Accent3 3 2 3 6" xfId="18033" xr:uid="{00000000-0005-0000-0000-0000A0090000}"/>
    <cellStyle name="20% - Accent3 3 2 3 6 2" xfId="45354" xr:uid="{00000000-0005-0000-0000-0000A1090000}"/>
    <cellStyle name="20% - Accent3 3 2 3 7" xfId="31696" xr:uid="{00000000-0005-0000-0000-0000A2090000}"/>
    <cellStyle name="20% - Accent3 3 2 4" xfId="829" xr:uid="{00000000-0005-0000-0000-0000A3090000}"/>
    <cellStyle name="20% - Accent3 3 2 4 2" xfId="830" xr:uid="{00000000-0005-0000-0000-0000A4090000}"/>
    <cellStyle name="20% - Accent3 3 2 4 2 2" xfId="831" xr:uid="{00000000-0005-0000-0000-0000A5090000}"/>
    <cellStyle name="20% - Accent3 3 2 4 2 2 2" xfId="18047" xr:uid="{00000000-0005-0000-0000-0000A6090000}"/>
    <cellStyle name="20% - Accent3 3 2 4 2 2 2 2" xfId="45368" xr:uid="{00000000-0005-0000-0000-0000A7090000}"/>
    <cellStyle name="20% - Accent3 3 2 4 2 2 3" xfId="31710" xr:uid="{00000000-0005-0000-0000-0000A8090000}"/>
    <cellStyle name="20% - Accent3 3 2 4 2 3" xfId="18046" xr:uid="{00000000-0005-0000-0000-0000A9090000}"/>
    <cellStyle name="20% - Accent3 3 2 4 2 3 2" xfId="45367" xr:uid="{00000000-0005-0000-0000-0000AA090000}"/>
    <cellStyle name="20% - Accent3 3 2 4 2 4" xfId="31709" xr:uid="{00000000-0005-0000-0000-0000AB090000}"/>
    <cellStyle name="20% - Accent3 3 2 4 3" xfId="832" xr:uid="{00000000-0005-0000-0000-0000AC090000}"/>
    <cellStyle name="20% - Accent3 3 2 4 3 2" xfId="18048" xr:uid="{00000000-0005-0000-0000-0000AD090000}"/>
    <cellStyle name="20% - Accent3 3 2 4 3 2 2" xfId="45369" xr:uid="{00000000-0005-0000-0000-0000AE090000}"/>
    <cellStyle name="20% - Accent3 3 2 4 3 3" xfId="31711" xr:uid="{00000000-0005-0000-0000-0000AF090000}"/>
    <cellStyle name="20% - Accent3 3 2 4 4" xfId="18045" xr:uid="{00000000-0005-0000-0000-0000B0090000}"/>
    <cellStyle name="20% - Accent3 3 2 4 4 2" xfId="45366" xr:uid="{00000000-0005-0000-0000-0000B1090000}"/>
    <cellStyle name="20% - Accent3 3 2 4 5" xfId="31708" xr:uid="{00000000-0005-0000-0000-0000B2090000}"/>
    <cellStyle name="20% - Accent3 3 2 5" xfId="833" xr:uid="{00000000-0005-0000-0000-0000B3090000}"/>
    <cellStyle name="20% - Accent3 3 2 5 2" xfId="834" xr:uid="{00000000-0005-0000-0000-0000B4090000}"/>
    <cellStyle name="20% - Accent3 3 2 5 2 2" xfId="835" xr:uid="{00000000-0005-0000-0000-0000B5090000}"/>
    <cellStyle name="20% - Accent3 3 2 5 2 2 2" xfId="18051" xr:uid="{00000000-0005-0000-0000-0000B6090000}"/>
    <cellStyle name="20% - Accent3 3 2 5 2 2 2 2" xfId="45372" xr:uid="{00000000-0005-0000-0000-0000B7090000}"/>
    <cellStyle name="20% - Accent3 3 2 5 2 2 3" xfId="31714" xr:uid="{00000000-0005-0000-0000-0000B8090000}"/>
    <cellStyle name="20% - Accent3 3 2 5 2 3" xfId="18050" xr:uid="{00000000-0005-0000-0000-0000B9090000}"/>
    <cellStyle name="20% - Accent3 3 2 5 2 3 2" xfId="45371" xr:uid="{00000000-0005-0000-0000-0000BA090000}"/>
    <cellStyle name="20% - Accent3 3 2 5 2 4" xfId="31713" xr:uid="{00000000-0005-0000-0000-0000BB090000}"/>
    <cellStyle name="20% - Accent3 3 2 5 3" xfId="836" xr:uid="{00000000-0005-0000-0000-0000BC090000}"/>
    <cellStyle name="20% - Accent3 3 2 5 3 2" xfId="18052" xr:uid="{00000000-0005-0000-0000-0000BD090000}"/>
    <cellStyle name="20% - Accent3 3 2 5 3 2 2" xfId="45373" xr:uid="{00000000-0005-0000-0000-0000BE090000}"/>
    <cellStyle name="20% - Accent3 3 2 5 3 3" xfId="31715" xr:uid="{00000000-0005-0000-0000-0000BF090000}"/>
    <cellStyle name="20% - Accent3 3 2 5 4" xfId="18049" xr:uid="{00000000-0005-0000-0000-0000C0090000}"/>
    <cellStyle name="20% - Accent3 3 2 5 4 2" xfId="45370" xr:uid="{00000000-0005-0000-0000-0000C1090000}"/>
    <cellStyle name="20% - Accent3 3 2 5 5" xfId="31712" xr:uid="{00000000-0005-0000-0000-0000C2090000}"/>
    <cellStyle name="20% - Accent3 3 2 6" xfId="837" xr:uid="{00000000-0005-0000-0000-0000C3090000}"/>
    <cellStyle name="20% - Accent3 3 2 6 2" xfId="838" xr:uid="{00000000-0005-0000-0000-0000C4090000}"/>
    <cellStyle name="20% - Accent3 3 2 6 2 2" xfId="18054" xr:uid="{00000000-0005-0000-0000-0000C5090000}"/>
    <cellStyle name="20% - Accent3 3 2 6 2 2 2" xfId="45375" xr:uid="{00000000-0005-0000-0000-0000C6090000}"/>
    <cellStyle name="20% - Accent3 3 2 6 2 3" xfId="31717" xr:uid="{00000000-0005-0000-0000-0000C7090000}"/>
    <cellStyle name="20% - Accent3 3 2 6 3" xfId="18053" xr:uid="{00000000-0005-0000-0000-0000C8090000}"/>
    <cellStyle name="20% - Accent3 3 2 6 3 2" xfId="45374" xr:uid="{00000000-0005-0000-0000-0000C9090000}"/>
    <cellStyle name="20% - Accent3 3 2 6 4" xfId="31716" xr:uid="{00000000-0005-0000-0000-0000CA090000}"/>
    <cellStyle name="20% - Accent3 3 2 7" xfId="839" xr:uid="{00000000-0005-0000-0000-0000CB090000}"/>
    <cellStyle name="20% - Accent3 3 2 7 2" xfId="18055" xr:uid="{00000000-0005-0000-0000-0000CC090000}"/>
    <cellStyle name="20% - Accent3 3 2 7 2 2" xfId="45376" xr:uid="{00000000-0005-0000-0000-0000CD090000}"/>
    <cellStyle name="20% - Accent3 3 2 7 3" xfId="31718" xr:uid="{00000000-0005-0000-0000-0000CE090000}"/>
    <cellStyle name="20% - Accent3 3 2 8" xfId="18016" xr:uid="{00000000-0005-0000-0000-0000CF090000}"/>
    <cellStyle name="20% - Accent3 3 2 8 2" xfId="45337" xr:uid="{00000000-0005-0000-0000-0000D0090000}"/>
    <cellStyle name="20% - Accent3 3 2 9" xfId="31679" xr:uid="{00000000-0005-0000-0000-0000D1090000}"/>
    <cellStyle name="20% - Accent3 3 3" xfId="840" xr:uid="{00000000-0005-0000-0000-0000D2090000}"/>
    <cellStyle name="20% - Accent3 3 3 2" xfId="841" xr:uid="{00000000-0005-0000-0000-0000D3090000}"/>
    <cellStyle name="20% - Accent3 3 3 2 2" xfId="842" xr:uid="{00000000-0005-0000-0000-0000D4090000}"/>
    <cellStyle name="20% - Accent3 3 3 2 2 2" xfId="843" xr:uid="{00000000-0005-0000-0000-0000D5090000}"/>
    <cellStyle name="20% - Accent3 3 3 2 2 2 2" xfId="844" xr:uid="{00000000-0005-0000-0000-0000D6090000}"/>
    <cellStyle name="20% - Accent3 3 3 2 2 2 2 2" xfId="18060" xr:uid="{00000000-0005-0000-0000-0000D7090000}"/>
    <cellStyle name="20% - Accent3 3 3 2 2 2 2 2 2" xfId="45381" xr:uid="{00000000-0005-0000-0000-0000D8090000}"/>
    <cellStyle name="20% - Accent3 3 3 2 2 2 2 3" xfId="31723" xr:uid="{00000000-0005-0000-0000-0000D9090000}"/>
    <cellStyle name="20% - Accent3 3 3 2 2 2 3" xfId="18059" xr:uid="{00000000-0005-0000-0000-0000DA090000}"/>
    <cellStyle name="20% - Accent3 3 3 2 2 2 3 2" xfId="45380" xr:uid="{00000000-0005-0000-0000-0000DB090000}"/>
    <cellStyle name="20% - Accent3 3 3 2 2 2 4" xfId="31722" xr:uid="{00000000-0005-0000-0000-0000DC090000}"/>
    <cellStyle name="20% - Accent3 3 3 2 2 3" xfId="845" xr:uid="{00000000-0005-0000-0000-0000DD090000}"/>
    <cellStyle name="20% - Accent3 3 3 2 2 3 2" xfId="18061" xr:uid="{00000000-0005-0000-0000-0000DE090000}"/>
    <cellStyle name="20% - Accent3 3 3 2 2 3 2 2" xfId="45382" xr:uid="{00000000-0005-0000-0000-0000DF090000}"/>
    <cellStyle name="20% - Accent3 3 3 2 2 3 3" xfId="31724" xr:uid="{00000000-0005-0000-0000-0000E0090000}"/>
    <cellStyle name="20% - Accent3 3 3 2 2 4" xfId="18058" xr:uid="{00000000-0005-0000-0000-0000E1090000}"/>
    <cellStyle name="20% - Accent3 3 3 2 2 4 2" xfId="45379" xr:uid="{00000000-0005-0000-0000-0000E2090000}"/>
    <cellStyle name="20% - Accent3 3 3 2 2 5" xfId="31721" xr:uid="{00000000-0005-0000-0000-0000E3090000}"/>
    <cellStyle name="20% - Accent3 3 3 2 3" xfId="846" xr:uid="{00000000-0005-0000-0000-0000E4090000}"/>
    <cellStyle name="20% - Accent3 3 3 2 3 2" xfId="847" xr:uid="{00000000-0005-0000-0000-0000E5090000}"/>
    <cellStyle name="20% - Accent3 3 3 2 3 2 2" xfId="18063" xr:uid="{00000000-0005-0000-0000-0000E6090000}"/>
    <cellStyle name="20% - Accent3 3 3 2 3 2 2 2" xfId="45384" xr:uid="{00000000-0005-0000-0000-0000E7090000}"/>
    <cellStyle name="20% - Accent3 3 3 2 3 2 3" xfId="31726" xr:uid="{00000000-0005-0000-0000-0000E8090000}"/>
    <cellStyle name="20% - Accent3 3 3 2 3 3" xfId="18062" xr:uid="{00000000-0005-0000-0000-0000E9090000}"/>
    <cellStyle name="20% - Accent3 3 3 2 3 3 2" xfId="45383" xr:uid="{00000000-0005-0000-0000-0000EA090000}"/>
    <cellStyle name="20% - Accent3 3 3 2 3 4" xfId="31725" xr:uid="{00000000-0005-0000-0000-0000EB090000}"/>
    <cellStyle name="20% - Accent3 3 3 2 4" xfId="848" xr:uid="{00000000-0005-0000-0000-0000EC090000}"/>
    <cellStyle name="20% - Accent3 3 3 2 4 2" xfId="18064" xr:uid="{00000000-0005-0000-0000-0000ED090000}"/>
    <cellStyle name="20% - Accent3 3 3 2 4 2 2" xfId="45385" xr:uid="{00000000-0005-0000-0000-0000EE090000}"/>
    <cellStyle name="20% - Accent3 3 3 2 4 3" xfId="31727" xr:uid="{00000000-0005-0000-0000-0000EF090000}"/>
    <cellStyle name="20% - Accent3 3 3 2 5" xfId="18057" xr:uid="{00000000-0005-0000-0000-0000F0090000}"/>
    <cellStyle name="20% - Accent3 3 3 2 5 2" xfId="45378" xr:uid="{00000000-0005-0000-0000-0000F1090000}"/>
    <cellStyle name="20% - Accent3 3 3 2 6" xfId="31720" xr:uid="{00000000-0005-0000-0000-0000F2090000}"/>
    <cellStyle name="20% - Accent3 3 3 3" xfId="849" xr:uid="{00000000-0005-0000-0000-0000F3090000}"/>
    <cellStyle name="20% - Accent3 3 3 3 2" xfId="850" xr:uid="{00000000-0005-0000-0000-0000F4090000}"/>
    <cellStyle name="20% - Accent3 3 3 3 2 2" xfId="851" xr:uid="{00000000-0005-0000-0000-0000F5090000}"/>
    <cellStyle name="20% - Accent3 3 3 3 2 2 2" xfId="18067" xr:uid="{00000000-0005-0000-0000-0000F6090000}"/>
    <cellStyle name="20% - Accent3 3 3 3 2 2 2 2" xfId="45388" xr:uid="{00000000-0005-0000-0000-0000F7090000}"/>
    <cellStyle name="20% - Accent3 3 3 3 2 2 3" xfId="31730" xr:uid="{00000000-0005-0000-0000-0000F8090000}"/>
    <cellStyle name="20% - Accent3 3 3 3 2 3" xfId="18066" xr:uid="{00000000-0005-0000-0000-0000F9090000}"/>
    <cellStyle name="20% - Accent3 3 3 3 2 3 2" xfId="45387" xr:uid="{00000000-0005-0000-0000-0000FA090000}"/>
    <cellStyle name="20% - Accent3 3 3 3 2 4" xfId="31729" xr:uid="{00000000-0005-0000-0000-0000FB090000}"/>
    <cellStyle name="20% - Accent3 3 3 3 3" xfId="852" xr:uid="{00000000-0005-0000-0000-0000FC090000}"/>
    <cellStyle name="20% - Accent3 3 3 3 3 2" xfId="18068" xr:uid="{00000000-0005-0000-0000-0000FD090000}"/>
    <cellStyle name="20% - Accent3 3 3 3 3 2 2" xfId="45389" xr:uid="{00000000-0005-0000-0000-0000FE090000}"/>
    <cellStyle name="20% - Accent3 3 3 3 3 3" xfId="31731" xr:uid="{00000000-0005-0000-0000-0000FF090000}"/>
    <cellStyle name="20% - Accent3 3 3 3 4" xfId="18065" xr:uid="{00000000-0005-0000-0000-0000000A0000}"/>
    <cellStyle name="20% - Accent3 3 3 3 4 2" xfId="45386" xr:uid="{00000000-0005-0000-0000-0000010A0000}"/>
    <cellStyle name="20% - Accent3 3 3 3 5" xfId="31728" xr:uid="{00000000-0005-0000-0000-0000020A0000}"/>
    <cellStyle name="20% - Accent3 3 3 4" xfId="853" xr:uid="{00000000-0005-0000-0000-0000030A0000}"/>
    <cellStyle name="20% - Accent3 3 3 4 2" xfId="854" xr:uid="{00000000-0005-0000-0000-0000040A0000}"/>
    <cellStyle name="20% - Accent3 3 3 4 2 2" xfId="855" xr:uid="{00000000-0005-0000-0000-0000050A0000}"/>
    <cellStyle name="20% - Accent3 3 3 4 2 2 2" xfId="18071" xr:uid="{00000000-0005-0000-0000-0000060A0000}"/>
    <cellStyle name="20% - Accent3 3 3 4 2 2 2 2" xfId="45392" xr:uid="{00000000-0005-0000-0000-0000070A0000}"/>
    <cellStyle name="20% - Accent3 3 3 4 2 2 3" xfId="31734" xr:uid="{00000000-0005-0000-0000-0000080A0000}"/>
    <cellStyle name="20% - Accent3 3 3 4 2 3" xfId="18070" xr:uid="{00000000-0005-0000-0000-0000090A0000}"/>
    <cellStyle name="20% - Accent3 3 3 4 2 3 2" xfId="45391" xr:uid="{00000000-0005-0000-0000-00000A0A0000}"/>
    <cellStyle name="20% - Accent3 3 3 4 2 4" xfId="31733" xr:uid="{00000000-0005-0000-0000-00000B0A0000}"/>
    <cellStyle name="20% - Accent3 3 3 4 3" xfId="856" xr:uid="{00000000-0005-0000-0000-00000C0A0000}"/>
    <cellStyle name="20% - Accent3 3 3 4 3 2" xfId="18072" xr:uid="{00000000-0005-0000-0000-00000D0A0000}"/>
    <cellStyle name="20% - Accent3 3 3 4 3 2 2" xfId="45393" xr:uid="{00000000-0005-0000-0000-00000E0A0000}"/>
    <cellStyle name="20% - Accent3 3 3 4 3 3" xfId="31735" xr:uid="{00000000-0005-0000-0000-00000F0A0000}"/>
    <cellStyle name="20% - Accent3 3 3 4 4" xfId="18069" xr:uid="{00000000-0005-0000-0000-0000100A0000}"/>
    <cellStyle name="20% - Accent3 3 3 4 4 2" xfId="45390" xr:uid="{00000000-0005-0000-0000-0000110A0000}"/>
    <cellStyle name="20% - Accent3 3 3 4 5" xfId="31732" xr:uid="{00000000-0005-0000-0000-0000120A0000}"/>
    <cellStyle name="20% - Accent3 3 3 5" xfId="857" xr:uid="{00000000-0005-0000-0000-0000130A0000}"/>
    <cellStyle name="20% - Accent3 3 3 5 2" xfId="858" xr:uid="{00000000-0005-0000-0000-0000140A0000}"/>
    <cellStyle name="20% - Accent3 3 3 5 2 2" xfId="859" xr:uid="{00000000-0005-0000-0000-0000150A0000}"/>
    <cellStyle name="20% - Accent3 3 3 5 2 2 2" xfId="18075" xr:uid="{00000000-0005-0000-0000-0000160A0000}"/>
    <cellStyle name="20% - Accent3 3 3 5 2 2 2 2" xfId="45396" xr:uid="{00000000-0005-0000-0000-0000170A0000}"/>
    <cellStyle name="20% - Accent3 3 3 5 2 2 3" xfId="31738" xr:uid="{00000000-0005-0000-0000-0000180A0000}"/>
    <cellStyle name="20% - Accent3 3 3 5 2 3" xfId="18074" xr:uid="{00000000-0005-0000-0000-0000190A0000}"/>
    <cellStyle name="20% - Accent3 3 3 5 2 3 2" xfId="45395" xr:uid="{00000000-0005-0000-0000-00001A0A0000}"/>
    <cellStyle name="20% - Accent3 3 3 5 2 4" xfId="31737" xr:uid="{00000000-0005-0000-0000-00001B0A0000}"/>
    <cellStyle name="20% - Accent3 3 3 5 3" xfId="860" xr:uid="{00000000-0005-0000-0000-00001C0A0000}"/>
    <cellStyle name="20% - Accent3 3 3 5 3 2" xfId="18076" xr:uid="{00000000-0005-0000-0000-00001D0A0000}"/>
    <cellStyle name="20% - Accent3 3 3 5 3 2 2" xfId="45397" xr:uid="{00000000-0005-0000-0000-00001E0A0000}"/>
    <cellStyle name="20% - Accent3 3 3 5 3 3" xfId="31739" xr:uid="{00000000-0005-0000-0000-00001F0A0000}"/>
    <cellStyle name="20% - Accent3 3 3 5 4" xfId="18073" xr:uid="{00000000-0005-0000-0000-0000200A0000}"/>
    <cellStyle name="20% - Accent3 3 3 5 4 2" xfId="45394" xr:uid="{00000000-0005-0000-0000-0000210A0000}"/>
    <cellStyle name="20% - Accent3 3 3 5 5" xfId="31736" xr:uid="{00000000-0005-0000-0000-0000220A0000}"/>
    <cellStyle name="20% - Accent3 3 3 6" xfId="861" xr:uid="{00000000-0005-0000-0000-0000230A0000}"/>
    <cellStyle name="20% - Accent3 3 3 6 2" xfId="862" xr:uid="{00000000-0005-0000-0000-0000240A0000}"/>
    <cellStyle name="20% - Accent3 3 3 6 2 2" xfId="18078" xr:uid="{00000000-0005-0000-0000-0000250A0000}"/>
    <cellStyle name="20% - Accent3 3 3 6 2 2 2" xfId="45399" xr:uid="{00000000-0005-0000-0000-0000260A0000}"/>
    <cellStyle name="20% - Accent3 3 3 6 2 3" xfId="31741" xr:uid="{00000000-0005-0000-0000-0000270A0000}"/>
    <cellStyle name="20% - Accent3 3 3 6 3" xfId="18077" xr:uid="{00000000-0005-0000-0000-0000280A0000}"/>
    <cellStyle name="20% - Accent3 3 3 6 3 2" xfId="45398" xr:uid="{00000000-0005-0000-0000-0000290A0000}"/>
    <cellStyle name="20% - Accent3 3 3 6 4" xfId="31740" xr:uid="{00000000-0005-0000-0000-00002A0A0000}"/>
    <cellStyle name="20% - Accent3 3 3 7" xfId="863" xr:uid="{00000000-0005-0000-0000-00002B0A0000}"/>
    <cellStyle name="20% - Accent3 3 3 7 2" xfId="18079" xr:uid="{00000000-0005-0000-0000-00002C0A0000}"/>
    <cellStyle name="20% - Accent3 3 3 7 2 2" xfId="45400" xr:uid="{00000000-0005-0000-0000-00002D0A0000}"/>
    <cellStyle name="20% - Accent3 3 3 7 3" xfId="31742" xr:uid="{00000000-0005-0000-0000-00002E0A0000}"/>
    <cellStyle name="20% - Accent3 3 3 8" xfId="18056" xr:uid="{00000000-0005-0000-0000-00002F0A0000}"/>
    <cellStyle name="20% - Accent3 3 3 8 2" xfId="45377" xr:uid="{00000000-0005-0000-0000-0000300A0000}"/>
    <cellStyle name="20% - Accent3 3 3 9" xfId="31719" xr:uid="{00000000-0005-0000-0000-0000310A0000}"/>
    <cellStyle name="20% - Accent3 3 4" xfId="864" xr:uid="{00000000-0005-0000-0000-0000320A0000}"/>
    <cellStyle name="20% - Accent3 3 4 2" xfId="865" xr:uid="{00000000-0005-0000-0000-0000330A0000}"/>
    <cellStyle name="20% - Accent3 3 4 2 2" xfId="866" xr:uid="{00000000-0005-0000-0000-0000340A0000}"/>
    <cellStyle name="20% - Accent3 3 4 2 2 2" xfId="867" xr:uid="{00000000-0005-0000-0000-0000350A0000}"/>
    <cellStyle name="20% - Accent3 3 4 2 2 2 2" xfId="868" xr:uid="{00000000-0005-0000-0000-0000360A0000}"/>
    <cellStyle name="20% - Accent3 3 4 2 2 2 2 2" xfId="18084" xr:uid="{00000000-0005-0000-0000-0000370A0000}"/>
    <cellStyle name="20% - Accent3 3 4 2 2 2 2 2 2" xfId="45405" xr:uid="{00000000-0005-0000-0000-0000380A0000}"/>
    <cellStyle name="20% - Accent3 3 4 2 2 2 2 3" xfId="31747" xr:uid="{00000000-0005-0000-0000-0000390A0000}"/>
    <cellStyle name="20% - Accent3 3 4 2 2 2 3" xfId="18083" xr:uid="{00000000-0005-0000-0000-00003A0A0000}"/>
    <cellStyle name="20% - Accent3 3 4 2 2 2 3 2" xfId="45404" xr:uid="{00000000-0005-0000-0000-00003B0A0000}"/>
    <cellStyle name="20% - Accent3 3 4 2 2 2 4" xfId="31746" xr:uid="{00000000-0005-0000-0000-00003C0A0000}"/>
    <cellStyle name="20% - Accent3 3 4 2 2 3" xfId="869" xr:uid="{00000000-0005-0000-0000-00003D0A0000}"/>
    <cellStyle name="20% - Accent3 3 4 2 2 3 2" xfId="18085" xr:uid="{00000000-0005-0000-0000-00003E0A0000}"/>
    <cellStyle name="20% - Accent3 3 4 2 2 3 2 2" xfId="45406" xr:uid="{00000000-0005-0000-0000-00003F0A0000}"/>
    <cellStyle name="20% - Accent3 3 4 2 2 3 3" xfId="31748" xr:uid="{00000000-0005-0000-0000-0000400A0000}"/>
    <cellStyle name="20% - Accent3 3 4 2 2 4" xfId="18082" xr:uid="{00000000-0005-0000-0000-0000410A0000}"/>
    <cellStyle name="20% - Accent3 3 4 2 2 4 2" xfId="45403" xr:uid="{00000000-0005-0000-0000-0000420A0000}"/>
    <cellStyle name="20% - Accent3 3 4 2 2 5" xfId="31745" xr:uid="{00000000-0005-0000-0000-0000430A0000}"/>
    <cellStyle name="20% - Accent3 3 4 2 3" xfId="870" xr:uid="{00000000-0005-0000-0000-0000440A0000}"/>
    <cellStyle name="20% - Accent3 3 4 2 3 2" xfId="871" xr:uid="{00000000-0005-0000-0000-0000450A0000}"/>
    <cellStyle name="20% - Accent3 3 4 2 3 2 2" xfId="18087" xr:uid="{00000000-0005-0000-0000-0000460A0000}"/>
    <cellStyle name="20% - Accent3 3 4 2 3 2 2 2" xfId="45408" xr:uid="{00000000-0005-0000-0000-0000470A0000}"/>
    <cellStyle name="20% - Accent3 3 4 2 3 2 3" xfId="31750" xr:uid="{00000000-0005-0000-0000-0000480A0000}"/>
    <cellStyle name="20% - Accent3 3 4 2 3 3" xfId="18086" xr:uid="{00000000-0005-0000-0000-0000490A0000}"/>
    <cellStyle name="20% - Accent3 3 4 2 3 3 2" xfId="45407" xr:uid="{00000000-0005-0000-0000-00004A0A0000}"/>
    <cellStyle name="20% - Accent3 3 4 2 3 4" xfId="31749" xr:uid="{00000000-0005-0000-0000-00004B0A0000}"/>
    <cellStyle name="20% - Accent3 3 4 2 4" xfId="872" xr:uid="{00000000-0005-0000-0000-00004C0A0000}"/>
    <cellStyle name="20% - Accent3 3 4 2 4 2" xfId="18088" xr:uid="{00000000-0005-0000-0000-00004D0A0000}"/>
    <cellStyle name="20% - Accent3 3 4 2 4 2 2" xfId="45409" xr:uid="{00000000-0005-0000-0000-00004E0A0000}"/>
    <cellStyle name="20% - Accent3 3 4 2 4 3" xfId="31751" xr:uid="{00000000-0005-0000-0000-00004F0A0000}"/>
    <cellStyle name="20% - Accent3 3 4 2 5" xfId="18081" xr:uid="{00000000-0005-0000-0000-0000500A0000}"/>
    <cellStyle name="20% - Accent3 3 4 2 5 2" xfId="45402" xr:uid="{00000000-0005-0000-0000-0000510A0000}"/>
    <cellStyle name="20% - Accent3 3 4 2 6" xfId="31744" xr:uid="{00000000-0005-0000-0000-0000520A0000}"/>
    <cellStyle name="20% - Accent3 3 4 3" xfId="873" xr:uid="{00000000-0005-0000-0000-0000530A0000}"/>
    <cellStyle name="20% - Accent3 3 4 3 2" xfId="874" xr:uid="{00000000-0005-0000-0000-0000540A0000}"/>
    <cellStyle name="20% - Accent3 3 4 3 2 2" xfId="875" xr:uid="{00000000-0005-0000-0000-0000550A0000}"/>
    <cellStyle name="20% - Accent3 3 4 3 2 2 2" xfId="18091" xr:uid="{00000000-0005-0000-0000-0000560A0000}"/>
    <cellStyle name="20% - Accent3 3 4 3 2 2 2 2" xfId="45412" xr:uid="{00000000-0005-0000-0000-0000570A0000}"/>
    <cellStyle name="20% - Accent3 3 4 3 2 2 3" xfId="31754" xr:uid="{00000000-0005-0000-0000-0000580A0000}"/>
    <cellStyle name="20% - Accent3 3 4 3 2 3" xfId="18090" xr:uid="{00000000-0005-0000-0000-0000590A0000}"/>
    <cellStyle name="20% - Accent3 3 4 3 2 3 2" xfId="45411" xr:uid="{00000000-0005-0000-0000-00005A0A0000}"/>
    <cellStyle name="20% - Accent3 3 4 3 2 4" xfId="31753" xr:uid="{00000000-0005-0000-0000-00005B0A0000}"/>
    <cellStyle name="20% - Accent3 3 4 3 3" xfId="876" xr:uid="{00000000-0005-0000-0000-00005C0A0000}"/>
    <cellStyle name="20% - Accent3 3 4 3 3 2" xfId="18092" xr:uid="{00000000-0005-0000-0000-00005D0A0000}"/>
    <cellStyle name="20% - Accent3 3 4 3 3 2 2" xfId="45413" xr:uid="{00000000-0005-0000-0000-00005E0A0000}"/>
    <cellStyle name="20% - Accent3 3 4 3 3 3" xfId="31755" xr:uid="{00000000-0005-0000-0000-00005F0A0000}"/>
    <cellStyle name="20% - Accent3 3 4 3 4" xfId="18089" xr:uid="{00000000-0005-0000-0000-0000600A0000}"/>
    <cellStyle name="20% - Accent3 3 4 3 4 2" xfId="45410" xr:uid="{00000000-0005-0000-0000-0000610A0000}"/>
    <cellStyle name="20% - Accent3 3 4 3 5" xfId="31752" xr:uid="{00000000-0005-0000-0000-0000620A0000}"/>
    <cellStyle name="20% - Accent3 3 4 4" xfId="877" xr:uid="{00000000-0005-0000-0000-0000630A0000}"/>
    <cellStyle name="20% - Accent3 3 4 4 2" xfId="878" xr:uid="{00000000-0005-0000-0000-0000640A0000}"/>
    <cellStyle name="20% - Accent3 3 4 4 2 2" xfId="879" xr:uid="{00000000-0005-0000-0000-0000650A0000}"/>
    <cellStyle name="20% - Accent3 3 4 4 2 2 2" xfId="18095" xr:uid="{00000000-0005-0000-0000-0000660A0000}"/>
    <cellStyle name="20% - Accent3 3 4 4 2 2 2 2" xfId="45416" xr:uid="{00000000-0005-0000-0000-0000670A0000}"/>
    <cellStyle name="20% - Accent3 3 4 4 2 2 3" xfId="31758" xr:uid="{00000000-0005-0000-0000-0000680A0000}"/>
    <cellStyle name="20% - Accent3 3 4 4 2 3" xfId="18094" xr:uid="{00000000-0005-0000-0000-0000690A0000}"/>
    <cellStyle name="20% - Accent3 3 4 4 2 3 2" xfId="45415" xr:uid="{00000000-0005-0000-0000-00006A0A0000}"/>
    <cellStyle name="20% - Accent3 3 4 4 2 4" xfId="31757" xr:uid="{00000000-0005-0000-0000-00006B0A0000}"/>
    <cellStyle name="20% - Accent3 3 4 4 3" xfId="880" xr:uid="{00000000-0005-0000-0000-00006C0A0000}"/>
    <cellStyle name="20% - Accent3 3 4 4 3 2" xfId="18096" xr:uid="{00000000-0005-0000-0000-00006D0A0000}"/>
    <cellStyle name="20% - Accent3 3 4 4 3 2 2" xfId="45417" xr:uid="{00000000-0005-0000-0000-00006E0A0000}"/>
    <cellStyle name="20% - Accent3 3 4 4 3 3" xfId="31759" xr:uid="{00000000-0005-0000-0000-00006F0A0000}"/>
    <cellStyle name="20% - Accent3 3 4 4 4" xfId="18093" xr:uid="{00000000-0005-0000-0000-0000700A0000}"/>
    <cellStyle name="20% - Accent3 3 4 4 4 2" xfId="45414" xr:uid="{00000000-0005-0000-0000-0000710A0000}"/>
    <cellStyle name="20% - Accent3 3 4 4 5" xfId="31756" xr:uid="{00000000-0005-0000-0000-0000720A0000}"/>
    <cellStyle name="20% - Accent3 3 4 5" xfId="881" xr:uid="{00000000-0005-0000-0000-0000730A0000}"/>
    <cellStyle name="20% - Accent3 3 4 5 2" xfId="882" xr:uid="{00000000-0005-0000-0000-0000740A0000}"/>
    <cellStyle name="20% - Accent3 3 4 5 2 2" xfId="883" xr:uid="{00000000-0005-0000-0000-0000750A0000}"/>
    <cellStyle name="20% - Accent3 3 4 5 2 2 2" xfId="18099" xr:uid="{00000000-0005-0000-0000-0000760A0000}"/>
    <cellStyle name="20% - Accent3 3 4 5 2 2 2 2" xfId="45420" xr:uid="{00000000-0005-0000-0000-0000770A0000}"/>
    <cellStyle name="20% - Accent3 3 4 5 2 2 3" xfId="31762" xr:uid="{00000000-0005-0000-0000-0000780A0000}"/>
    <cellStyle name="20% - Accent3 3 4 5 2 3" xfId="18098" xr:uid="{00000000-0005-0000-0000-0000790A0000}"/>
    <cellStyle name="20% - Accent3 3 4 5 2 3 2" xfId="45419" xr:uid="{00000000-0005-0000-0000-00007A0A0000}"/>
    <cellStyle name="20% - Accent3 3 4 5 2 4" xfId="31761" xr:uid="{00000000-0005-0000-0000-00007B0A0000}"/>
    <cellStyle name="20% - Accent3 3 4 5 3" xfId="884" xr:uid="{00000000-0005-0000-0000-00007C0A0000}"/>
    <cellStyle name="20% - Accent3 3 4 5 3 2" xfId="18100" xr:uid="{00000000-0005-0000-0000-00007D0A0000}"/>
    <cellStyle name="20% - Accent3 3 4 5 3 2 2" xfId="45421" xr:uid="{00000000-0005-0000-0000-00007E0A0000}"/>
    <cellStyle name="20% - Accent3 3 4 5 3 3" xfId="31763" xr:uid="{00000000-0005-0000-0000-00007F0A0000}"/>
    <cellStyle name="20% - Accent3 3 4 5 4" xfId="18097" xr:uid="{00000000-0005-0000-0000-0000800A0000}"/>
    <cellStyle name="20% - Accent3 3 4 5 4 2" xfId="45418" xr:uid="{00000000-0005-0000-0000-0000810A0000}"/>
    <cellStyle name="20% - Accent3 3 4 5 5" xfId="31760" xr:uid="{00000000-0005-0000-0000-0000820A0000}"/>
    <cellStyle name="20% - Accent3 3 4 6" xfId="885" xr:uid="{00000000-0005-0000-0000-0000830A0000}"/>
    <cellStyle name="20% - Accent3 3 4 6 2" xfId="886" xr:uid="{00000000-0005-0000-0000-0000840A0000}"/>
    <cellStyle name="20% - Accent3 3 4 6 2 2" xfId="18102" xr:uid="{00000000-0005-0000-0000-0000850A0000}"/>
    <cellStyle name="20% - Accent3 3 4 6 2 2 2" xfId="45423" xr:uid="{00000000-0005-0000-0000-0000860A0000}"/>
    <cellStyle name="20% - Accent3 3 4 6 2 3" xfId="31765" xr:uid="{00000000-0005-0000-0000-0000870A0000}"/>
    <cellStyle name="20% - Accent3 3 4 6 3" xfId="18101" xr:uid="{00000000-0005-0000-0000-0000880A0000}"/>
    <cellStyle name="20% - Accent3 3 4 6 3 2" xfId="45422" xr:uid="{00000000-0005-0000-0000-0000890A0000}"/>
    <cellStyle name="20% - Accent3 3 4 6 4" xfId="31764" xr:uid="{00000000-0005-0000-0000-00008A0A0000}"/>
    <cellStyle name="20% - Accent3 3 4 7" xfId="887" xr:uid="{00000000-0005-0000-0000-00008B0A0000}"/>
    <cellStyle name="20% - Accent3 3 4 7 2" xfId="18103" xr:uid="{00000000-0005-0000-0000-00008C0A0000}"/>
    <cellStyle name="20% - Accent3 3 4 7 2 2" xfId="45424" xr:uid="{00000000-0005-0000-0000-00008D0A0000}"/>
    <cellStyle name="20% - Accent3 3 4 7 3" xfId="31766" xr:uid="{00000000-0005-0000-0000-00008E0A0000}"/>
    <cellStyle name="20% - Accent3 3 4 8" xfId="18080" xr:uid="{00000000-0005-0000-0000-00008F0A0000}"/>
    <cellStyle name="20% - Accent3 3 4 8 2" xfId="45401" xr:uid="{00000000-0005-0000-0000-0000900A0000}"/>
    <cellStyle name="20% - Accent3 3 4 9" xfId="31743" xr:uid="{00000000-0005-0000-0000-0000910A0000}"/>
    <cellStyle name="20% - Accent3 3 5" xfId="888" xr:uid="{00000000-0005-0000-0000-0000920A0000}"/>
    <cellStyle name="20% - Accent3 3 5 2" xfId="889" xr:uid="{00000000-0005-0000-0000-0000930A0000}"/>
    <cellStyle name="20% - Accent3 3 5 2 2" xfId="890" xr:uid="{00000000-0005-0000-0000-0000940A0000}"/>
    <cellStyle name="20% - Accent3 3 5 2 2 2" xfId="891" xr:uid="{00000000-0005-0000-0000-0000950A0000}"/>
    <cellStyle name="20% - Accent3 3 5 2 2 2 2" xfId="892" xr:uid="{00000000-0005-0000-0000-0000960A0000}"/>
    <cellStyle name="20% - Accent3 3 5 2 2 2 2 2" xfId="18108" xr:uid="{00000000-0005-0000-0000-0000970A0000}"/>
    <cellStyle name="20% - Accent3 3 5 2 2 2 2 2 2" xfId="45429" xr:uid="{00000000-0005-0000-0000-0000980A0000}"/>
    <cellStyle name="20% - Accent3 3 5 2 2 2 2 3" xfId="31771" xr:uid="{00000000-0005-0000-0000-0000990A0000}"/>
    <cellStyle name="20% - Accent3 3 5 2 2 2 3" xfId="18107" xr:uid="{00000000-0005-0000-0000-00009A0A0000}"/>
    <cellStyle name="20% - Accent3 3 5 2 2 2 3 2" xfId="45428" xr:uid="{00000000-0005-0000-0000-00009B0A0000}"/>
    <cellStyle name="20% - Accent3 3 5 2 2 2 4" xfId="31770" xr:uid="{00000000-0005-0000-0000-00009C0A0000}"/>
    <cellStyle name="20% - Accent3 3 5 2 2 3" xfId="893" xr:uid="{00000000-0005-0000-0000-00009D0A0000}"/>
    <cellStyle name="20% - Accent3 3 5 2 2 3 2" xfId="18109" xr:uid="{00000000-0005-0000-0000-00009E0A0000}"/>
    <cellStyle name="20% - Accent3 3 5 2 2 3 2 2" xfId="45430" xr:uid="{00000000-0005-0000-0000-00009F0A0000}"/>
    <cellStyle name="20% - Accent3 3 5 2 2 3 3" xfId="31772" xr:uid="{00000000-0005-0000-0000-0000A00A0000}"/>
    <cellStyle name="20% - Accent3 3 5 2 2 4" xfId="18106" xr:uid="{00000000-0005-0000-0000-0000A10A0000}"/>
    <cellStyle name="20% - Accent3 3 5 2 2 4 2" xfId="45427" xr:uid="{00000000-0005-0000-0000-0000A20A0000}"/>
    <cellStyle name="20% - Accent3 3 5 2 2 5" xfId="31769" xr:uid="{00000000-0005-0000-0000-0000A30A0000}"/>
    <cellStyle name="20% - Accent3 3 5 2 3" xfId="894" xr:uid="{00000000-0005-0000-0000-0000A40A0000}"/>
    <cellStyle name="20% - Accent3 3 5 2 3 2" xfId="895" xr:uid="{00000000-0005-0000-0000-0000A50A0000}"/>
    <cellStyle name="20% - Accent3 3 5 2 3 2 2" xfId="18111" xr:uid="{00000000-0005-0000-0000-0000A60A0000}"/>
    <cellStyle name="20% - Accent3 3 5 2 3 2 2 2" xfId="45432" xr:uid="{00000000-0005-0000-0000-0000A70A0000}"/>
    <cellStyle name="20% - Accent3 3 5 2 3 2 3" xfId="31774" xr:uid="{00000000-0005-0000-0000-0000A80A0000}"/>
    <cellStyle name="20% - Accent3 3 5 2 3 3" xfId="18110" xr:uid="{00000000-0005-0000-0000-0000A90A0000}"/>
    <cellStyle name="20% - Accent3 3 5 2 3 3 2" xfId="45431" xr:uid="{00000000-0005-0000-0000-0000AA0A0000}"/>
    <cellStyle name="20% - Accent3 3 5 2 3 4" xfId="31773" xr:uid="{00000000-0005-0000-0000-0000AB0A0000}"/>
    <cellStyle name="20% - Accent3 3 5 2 4" xfId="896" xr:uid="{00000000-0005-0000-0000-0000AC0A0000}"/>
    <cellStyle name="20% - Accent3 3 5 2 4 2" xfId="18112" xr:uid="{00000000-0005-0000-0000-0000AD0A0000}"/>
    <cellStyle name="20% - Accent3 3 5 2 4 2 2" xfId="45433" xr:uid="{00000000-0005-0000-0000-0000AE0A0000}"/>
    <cellStyle name="20% - Accent3 3 5 2 4 3" xfId="31775" xr:uid="{00000000-0005-0000-0000-0000AF0A0000}"/>
    <cellStyle name="20% - Accent3 3 5 2 5" xfId="18105" xr:uid="{00000000-0005-0000-0000-0000B00A0000}"/>
    <cellStyle name="20% - Accent3 3 5 2 5 2" xfId="45426" xr:uid="{00000000-0005-0000-0000-0000B10A0000}"/>
    <cellStyle name="20% - Accent3 3 5 2 6" xfId="31768" xr:uid="{00000000-0005-0000-0000-0000B20A0000}"/>
    <cellStyle name="20% - Accent3 3 5 3" xfId="897" xr:uid="{00000000-0005-0000-0000-0000B30A0000}"/>
    <cellStyle name="20% - Accent3 3 5 3 2" xfId="898" xr:uid="{00000000-0005-0000-0000-0000B40A0000}"/>
    <cellStyle name="20% - Accent3 3 5 3 2 2" xfId="899" xr:uid="{00000000-0005-0000-0000-0000B50A0000}"/>
    <cellStyle name="20% - Accent3 3 5 3 2 2 2" xfId="18115" xr:uid="{00000000-0005-0000-0000-0000B60A0000}"/>
    <cellStyle name="20% - Accent3 3 5 3 2 2 2 2" xfId="45436" xr:uid="{00000000-0005-0000-0000-0000B70A0000}"/>
    <cellStyle name="20% - Accent3 3 5 3 2 2 3" xfId="31778" xr:uid="{00000000-0005-0000-0000-0000B80A0000}"/>
    <cellStyle name="20% - Accent3 3 5 3 2 3" xfId="18114" xr:uid="{00000000-0005-0000-0000-0000B90A0000}"/>
    <cellStyle name="20% - Accent3 3 5 3 2 3 2" xfId="45435" xr:uid="{00000000-0005-0000-0000-0000BA0A0000}"/>
    <cellStyle name="20% - Accent3 3 5 3 2 4" xfId="31777" xr:uid="{00000000-0005-0000-0000-0000BB0A0000}"/>
    <cellStyle name="20% - Accent3 3 5 3 3" xfId="900" xr:uid="{00000000-0005-0000-0000-0000BC0A0000}"/>
    <cellStyle name="20% - Accent3 3 5 3 3 2" xfId="18116" xr:uid="{00000000-0005-0000-0000-0000BD0A0000}"/>
    <cellStyle name="20% - Accent3 3 5 3 3 2 2" xfId="45437" xr:uid="{00000000-0005-0000-0000-0000BE0A0000}"/>
    <cellStyle name="20% - Accent3 3 5 3 3 3" xfId="31779" xr:uid="{00000000-0005-0000-0000-0000BF0A0000}"/>
    <cellStyle name="20% - Accent3 3 5 3 4" xfId="18113" xr:uid="{00000000-0005-0000-0000-0000C00A0000}"/>
    <cellStyle name="20% - Accent3 3 5 3 4 2" xfId="45434" xr:uid="{00000000-0005-0000-0000-0000C10A0000}"/>
    <cellStyle name="20% - Accent3 3 5 3 5" xfId="31776" xr:uid="{00000000-0005-0000-0000-0000C20A0000}"/>
    <cellStyle name="20% - Accent3 3 5 4" xfId="901" xr:uid="{00000000-0005-0000-0000-0000C30A0000}"/>
    <cellStyle name="20% - Accent3 3 5 4 2" xfId="902" xr:uid="{00000000-0005-0000-0000-0000C40A0000}"/>
    <cellStyle name="20% - Accent3 3 5 4 2 2" xfId="18118" xr:uid="{00000000-0005-0000-0000-0000C50A0000}"/>
    <cellStyle name="20% - Accent3 3 5 4 2 2 2" xfId="45439" xr:uid="{00000000-0005-0000-0000-0000C60A0000}"/>
    <cellStyle name="20% - Accent3 3 5 4 2 3" xfId="31781" xr:uid="{00000000-0005-0000-0000-0000C70A0000}"/>
    <cellStyle name="20% - Accent3 3 5 4 3" xfId="18117" xr:uid="{00000000-0005-0000-0000-0000C80A0000}"/>
    <cellStyle name="20% - Accent3 3 5 4 3 2" xfId="45438" xr:uid="{00000000-0005-0000-0000-0000C90A0000}"/>
    <cellStyle name="20% - Accent3 3 5 4 4" xfId="31780" xr:uid="{00000000-0005-0000-0000-0000CA0A0000}"/>
    <cellStyle name="20% - Accent3 3 5 5" xfId="903" xr:uid="{00000000-0005-0000-0000-0000CB0A0000}"/>
    <cellStyle name="20% - Accent3 3 5 5 2" xfId="18119" xr:uid="{00000000-0005-0000-0000-0000CC0A0000}"/>
    <cellStyle name="20% - Accent3 3 5 5 2 2" xfId="45440" xr:uid="{00000000-0005-0000-0000-0000CD0A0000}"/>
    <cellStyle name="20% - Accent3 3 5 5 3" xfId="31782" xr:uid="{00000000-0005-0000-0000-0000CE0A0000}"/>
    <cellStyle name="20% - Accent3 3 5 6" xfId="18104" xr:uid="{00000000-0005-0000-0000-0000CF0A0000}"/>
    <cellStyle name="20% - Accent3 3 5 6 2" xfId="45425" xr:uid="{00000000-0005-0000-0000-0000D00A0000}"/>
    <cellStyle name="20% - Accent3 3 5 7" xfId="31767" xr:uid="{00000000-0005-0000-0000-0000D10A0000}"/>
    <cellStyle name="20% - Accent3 3 6" xfId="904" xr:uid="{00000000-0005-0000-0000-0000D20A0000}"/>
    <cellStyle name="20% - Accent3 3 6 2" xfId="905" xr:uid="{00000000-0005-0000-0000-0000D30A0000}"/>
    <cellStyle name="20% - Accent3 3 6 2 2" xfId="906" xr:uid="{00000000-0005-0000-0000-0000D40A0000}"/>
    <cellStyle name="20% - Accent3 3 6 2 2 2" xfId="907" xr:uid="{00000000-0005-0000-0000-0000D50A0000}"/>
    <cellStyle name="20% - Accent3 3 6 2 2 2 2" xfId="908" xr:uid="{00000000-0005-0000-0000-0000D60A0000}"/>
    <cellStyle name="20% - Accent3 3 6 2 2 2 2 2" xfId="18124" xr:uid="{00000000-0005-0000-0000-0000D70A0000}"/>
    <cellStyle name="20% - Accent3 3 6 2 2 2 2 2 2" xfId="45445" xr:uid="{00000000-0005-0000-0000-0000D80A0000}"/>
    <cellStyle name="20% - Accent3 3 6 2 2 2 2 3" xfId="31787" xr:uid="{00000000-0005-0000-0000-0000D90A0000}"/>
    <cellStyle name="20% - Accent3 3 6 2 2 2 3" xfId="18123" xr:uid="{00000000-0005-0000-0000-0000DA0A0000}"/>
    <cellStyle name="20% - Accent3 3 6 2 2 2 3 2" xfId="45444" xr:uid="{00000000-0005-0000-0000-0000DB0A0000}"/>
    <cellStyle name="20% - Accent3 3 6 2 2 2 4" xfId="31786" xr:uid="{00000000-0005-0000-0000-0000DC0A0000}"/>
    <cellStyle name="20% - Accent3 3 6 2 2 3" xfId="909" xr:uid="{00000000-0005-0000-0000-0000DD0A0000}"/>
    <cellStyle name="20% - Accent3 3 6 2 2 3 2" xfId="18125" xr:uid="{00000000-0005-0000-0000-0000DE0A0000}"/>
    <cellStyle name="20% - Accent3 3 6 2 2 3 2 2" xfId="45446" xr:uid="{00000000-0005-0000-0000-0000DF0A0000}"/>
    <cellStyle name="20% - Accent3 3 6 2 2 3 3" xfId="31788" xr:uid="{00000000-0005-0000-0000-0000E00A0000}"/>
    <cellStyle name="20% - Accent3 3 6 2 2 4" xfId="18122" xr:uid="{00000000-0005-0000-0000-0000E10A0000}"/>
    <cellStyle name="20% - Accent3 3 6 2 2 4 2" xfId="45443" xr:uid="{00000000-0005-0000-0000-0000E20A0000}"/>
    <cellStyle name="20% - Accent3 3 6 2 2 5" xfId="31785" xr:uid="{00000000-0005-0000-0000-0000E30A0000}"/>
    <cellStyle name="20% - Accent3 3 6 2 3" xfId="910" xr:uid="{00000000-0005-0000-0000-0000E40A0000}"/>
    <cellStyle name="20% - Accent3 3 6 2 3 2" xfId="911" xr:uid="{00000000-0005-0000-0000-0000E50A0000}"/>
    <cellStyle name="20% - Accent3 3 6 2 3 2 2" xfId="18127" xr:uid="{00000000-0005-0000-0000-0000E60A0000}"/>
    <cellStyle name="20% - Accent3 3 6 2 3 2 2 2" xfId="45448" xr:uid="{00000000-0005-0000-0000-0000E70A0000}"/>
    <cellStyle name="20% - Accent3 3 6 2 3 2 3" xfId="31790" xr:uid="{00000000-0005-0000-0000-0000E80A0000}"/>
    <cellStyle name="20% - Accent3 3 6 2 3 3" xfId="18126" xr:uid="{00000000-0005-0000-0000-0000E90A0000}"/>
    <cellStyle name="20% - Accent3 3 6 2 3 3 2" xfId="45447" xr:uid="{00000000-0005-0000-0000-0000EA0A0000}"/>
    <cellStyle name="20% - Accent3 3 6 2 3 4" xfId="31789" xr:uid="{00000000-0005-0000-0000-0000EB0A0000}"/>
    <cellStyle name="20% - Accent3 3 6 2 4" xfId="912" xr:uid="{00000000-0005-0000-0000-0000EC0A0000}"/>
    <cellStyle name="20% - Accent3 3 6 2 4 2" xfId="18128" xr:uid="{00000000-0005-0000-0000-0000ED0A0000}"/>
    <cellStyle name="20% - Accent3 3 6 2 4 2 2" xfId="45449" xr:uid="{00000000-0005-0000-0000-0000EE0A0000}"/>
    <cellStyle name="20% - Accent3 3 6 2 4 3" xfId="31791" xr:uid="{00000000-0005-0000-0000-0000EF0A0000}"/>
    <cellStyle name="20% - Accent3 3 6 2 5" xfId="18121" xr:uid="{00000000-0005-0000-0000-0000F00A0000}"/>
    <cellStyle name="20% - Accent3 3 6 2 5 2" xfId="45442" xr:uid="{00000000-0005-0000-0000-0000F10A0000}"/>
    <cellStyle name="20% - Accent3 3 6 2 6" xfId="31784" xr:uid="{00000000-0005-0000-0000-0000F20A0000}"/>
    <cellStyle name="20% - Accent3 3 6 3" xfId="913" xr:uid="{00000000-0005-0000-0000-0000F30A0000}"/>
    <cellStyle name="20% - Accent3 3 6 3 2" xfId="914" xr:uid="{00000000-0005-0000-0000-0000F40A0000}"/>
    <cellStyle name="20% - Accent3 3 6 3 2 2" xfId="915" xr:uid="{00000000-0005-0000-0000-0000F50A0000}"/>
    <cellStyle name="20% - Accent3 3 6 3 2 2 2" xfId="18131" xr:uid="{00000000-0005-0000-0000-0000F60A0000}"/>
    <cellStyle name="20% - Accent3 3 6 3 2 2 2 2" xfId="45452" xr:uid="{00000000-0005-0000-0000-0000F70A0000}"/>
    <cellStyle name="20% - Accent3 3 6 3 2 2 3" xfId="31794" xr:uid="{00000000-0005-0000-0000-0000F80A0000}"/>
    <cellStyle name="20% - Accent3 3 6 3 2 3" xfId="18130" xr:uid="{00000000-0005-0000-0000-0000F90A0000}"/>
    <cellStyle name="20% - Accent3 3 6 3 2 3 2" xfId="45451" xr:uid="{00000000-0005-0000-0000-0000FA0A0000}"/>
    <cellStyle name="20% - Accent3 3 6 3 2 4" xfId="31793" xr:uid="{00000000-0005-0000-0000-0000FB0A0000}"/>
    <cellStyle name="20% - Accent3 3 6 3 3" xfId="916" xr:uid="{00000000-0005-0000-0000-0000FC0A0000}"/>
    <cellStyle name="20% - Accent3 3 6 3 3 2" xfId="18132" xr:uid="{00000000-0005-0000-0000-0000FD0A0000}"/>
    <cellStyle name="20% - Accent3 3 6 3 3 2 2" xfId="45453" xr:uid="{00000000-0005-0000-0000-0000FE0A0000}"/>
    <cellStyle name="20% - Accent3 3 6 3 3 3" xfId="31795" xr:uid="{00000000-0005-0000-0000-0000FF0A0000}"/>
    <cellStyle name="20% - Accent3 3 6 3 4" xfId="18129" xr:uid="{00000000-0005-0000-0000-0000000B0000}"/>
    <cellStyle name="20% - Accent3 3 6 3 4 2" xfId="45450" xr:uid="{00000000-0005-0000-0000-0000010B0000}"/>
    <cellStyle name="20% - Accent3 3 6 3 5" xfId="31792" xr:uid="{00000000-0005-0000-0000-0000020B0000}"/>
    <cellStyle name="20% - Accent3 3 6 4" xfId="917" xr:uid="{00000000-0005-0000-0000-0000030B0000}"/>
    <cellStyle name="20% - Accent3 3 6 4 2" xfId="918" xr:uid="{00000000-0005-0000-0000-0000040B0000}"/>
    <cellStyle name="20% - Accent3 3 6 4 2 2" xfId="18134" xr:uid="{00000000-0005-0000-0000-0000050B0000}"/>
    <cellStyle name="20% - Accent3 3 6 4 2 2 2" xfId="45455" xr:uid="{00000000-0005-0000-0000-0000060B0000}"/>
    <cellStyle name="20% - Accent3 3 6 4 2 3" xfId="31797" xr:uid="{00000000-0005-0000-0000-0000070B0000}"/>
    <cellStyle name="20% - Accent3 3 6 4 3" xfId="18133" xr:uid="{00000000-0005-0000-0000-0000080B0000}"/>
    <cellStyle name="20% - Accent3 3 6 4 3 2" xfId="45454" xr:uid="{00000000-0005-0000-0000-0000090B0000}"/>
    <cellStyle name="20% - Accent3 3 6 4 4" xfId="31796" xr:uid="{00000000-0005-0000-0000-00000A0B0000}"/>
    <cellStyle name="20% - Accent3 3 6 5" xfId="919" xr:uid="{00000000-0005-0000-0000-00000B0B0000}"/>
    <cellStyle name="20% - Accent3 3 6 5 2" xfId="18135" xr:uid="{00000000-0005-0000-0000-00000C0B0000}"/>
    <cellStyle name="20% - Accent3 3 6 5 2 2" xfId="45456" xr:uid="{00000000-0005-0000-0000-00000D0B0000}"/>
    <cellStyle name="20% - Accent3 3 6 5 3" xfId="31798" xr:uid="{00000000-0005-0000-0000-00000E0B0000}"/>
    <cellStyle name="20% - Accent3 3 6 6" xfId="18120" xr:uid="{00000000-0005-0000-0000-00000F0B0000}"/>
    <cellStyle name="20% - Accent3 3 6 6 2" xfId="45441" xr:uid="{00000000-0005-0000-0000-0000100B0000}"/>
    <cellStyle name="20% - Accent3 3 6 7" xfId="31783" xr:uid="{00000000-0005-0000-0000-0000110B0000}"/>
    <cellStyle name="20% - Accent3 3 7" xfId="920" xr:uid="{00000000-0005-0000-0000-0000120B0000}"/>
    <cellStyle name="20% - Accent3 3 7 2" xfId="921" xr:uid="{00000000-0005-0000-0000-0000130B0000}"/>
    <cellStyle name="20% - Accent3 3 7 2 2" xfId="922" xr:uid="{00000000-0005-0000-0000-0000140B0000}"/>
    <cellStyle name="20% - Accent3 3 7 2 2 2" xfId="923" xr:uid="{00000000-0005-0000-0000-0000150B0000}"/>
    <cellStyle name="20% - Accent3 3 7 2 2 2 2" xfId="18139" xr:uid="{00000000-0005-0000-0000-0000160B0000}"/>
    <cellStyle name="20% - Accent3 3 7 2 2 2 2 2" xfId="45460" xr:uid="{00000000-0005-0000-0000-0000170B0000}"/>
    <cellStyle name="20% - Accent3 3 7 2 2 2 3" xfId="31802" xr:uid="{00000000-0005-0000-0000-0000180B0000}"/>
    <cellStyle name="20% - Accent3 3 7 2 2 3" xfId="18138" xr:uid="{00000000-0005-0000-0000-0000190B0000}"/>
    <cellStyle name="20% - Accent3 3 7 2 2 3 2" xfId="45459" xr:uid="{00000000-0005-0000-0000-00001A0B0000}"/>
    <cellStyle name="20% - Accent3 3 7 2 2 4" xfId="31801" xr:uid="{00000000-0005-0000-0000-00001B0B0000}"/>
    <cellStyle name="20% - Accent3 3 7 2 3" xfId="924" xr:uid="{00000000-0005-0000-0000-00001C0B0000}"/>
    <cellStyle name="20% - Accent3 3 7 2 3 2" xfId="18140" xr:uid="{00000000-0005-0000-0000-00001D0B0000}"/>
    <cellStyle name="20% - Accent3 3 7 2 3 2 2" xfId="45461" xr:uid="{00000000-0005-0000-0000-00001E0B0000}"/>
    <cellStyle name="20% - Accent3 3 7 2 3 3" xfId="31803" xr:uid="{00000000-0005-0000-0000-00001F0B0000}"/>
    <cellStyle name="20% - Accent3 3 7 2 4" xfId="18137" xr:uid="{00000000-0005-0000-0000-0000200B0000}"/>
    <cellStyle name="20% - Accent3 3 7 2 4 2" xfId="45458" xr:uid="{00000000-0005-0000-0000-0000210B0000}"/>
    <cellStyle name="20% - Accent3 3 7 2 5" xfId="31800" xr:uid="{00000000-0005-0000-0000-0000220B0000}"/>
    <cellStyle name="20% - Accent3 3 7 3" xfId="925" xr:uid="{00000000-0005-0000-0000-0000230B0000}"/>
    <cellStyle name="20% - Accent3 3 7 3 2" xfId="926" xr:uid="{00000000-0005-0000-0000-0000240B0000}"/>
    <cellStyle name="20% - Accent3 3 7 3 2 2" xfId="18142" xr:uid="{00000000-0005-0000-0000-0000250B0000}"/>
    <cellStyle name="20% - Accent3 3 7 3 2 2 2" xfId="45463" xr:uid="{00000000-0005-0000-0000-0000260B0000}"/>
    <cellStyle name="20% - Accent3 3 7 3 2 3" xfId="31805" xr:uid="{00000000-0005-0000-0000-0000270B0000}"/>
    <cellStyle name="20% - Accent3 3 7 3 3" xfId="18141" xr:uid="{00000000-0005-0000-0000-0000280B0000}"/>
    <cellStyle name="20% - Accent3 3 7 3 3 2" xfId="45462" xr:uid="{00000000-0005-0000-0000-0000290B0000}"/>
    <cellStyle name="20% - Accent3 3 7 3 4" xfId="31804" xr:uid="{00000000-0005-0000-0000-00002A0B0000}"/>
    <cellStyle name="20% - Accent3 3 7 4" xfId="927" xr:uid="{00000000-0005-0000-0000-00002B0B0000}"/>
    <cellStyle name="20% - Accent3 3 7 4 2" xfId="18143" xr:uid="{00000000-0005-0000-0000-00002C0B0000}"/>
    <cellStyle name="20% - Accent3 3 7 4 2 2" xfId="45464" xr:uid="{00000000-0005-0000-0000-00002D0B0000}"/>
    <cellStyle name="20% - Accent3 3 7 4 3" xfId="31806" xr:uid="{00000000-0005-0000-0000-00002E0B0000}"/>
    <cellStyle name="20% - Accent3 3 7 5" xfId="18136" xr:uid="{00000000-0005-0000-0000-00002F0B0000}"/>
    <cellStyle name="20% - Accent3 3 7 5 2" xfId="45457" xr:uid="{00000000-0005-0000-0000-0000300B0000}"/>
    <cellStyle name="20% - Accent3 3 7 6" xfId="31799" xr:uid="{00000000-0005-0000-0000-0000310B0000}"/>
    <cellStyle name="20% - Accent3 3 8" xfId="928" xr:uid="{00000000-0005-0000-0000-0000320B0000}"/>
    <cellStyle name="20% - Accent3 3 8 2" xfId="929" xr:uid="{00000000-0005-0000-0000-0000330B0000}"/>
    <cellStyle name="20% - Accent3 3 8 2 2" xfId="930" xr:uid="{00000000-0005-0000-0000-0000340B0000}"/>
    <cellStyle name="20% - Accent3 3 8 2 2 2" xfId="18146" xr:uid="{00000000-0005-0000-0000-0000350B0000}"/>
    <cellStyle name="20% - Accent3 3 8 2 2 2 2" xfId="45467" xr:uid="{00000000-0005-0000-0000-0000360B0000}"/>
    <cellStyle name="20% - Accent3 3 8 2 2 3" xfId="31809" xr:uid="{00000000-0005-0000-0000-0000370B0000}"/>
    <cellStyle name="20% - Accent3 3 8 2 3" xfId="18145" xr:uid="{00000000-0005-0000-0000-0000380B0000}"/>
    <cellStyle name="20% - Accent3 3 8 2 3 2" xfId="45466" xr:uid="{00000000-0005-0000-0000-0000390B0000}"/>
    <cellStyle name="20% - Accent3 3 8 2 4" xfId="31808" xr:uid="{00000000-0005-0000-0000-00003A0B0000}"/>
    <cellStyle name="20% - Accent3 3 8 3" xfId="931" xr:uid="{00000000-0005-0000-0000-00003B0B0000}"/>
    <cellStyle name="20% - Accent3 3 8 3 2" xfId="18147" xr:uid="{00000000-0005-0000-0000-00003C0B0000}"/>
    <cellStyle name="20% - Accent3 3 8 3 2 2" xfId="45468" xr:uid="{00000000-0005-0000-0000-00003D0B0000}"/>
    <cellStyle name="20% - Accent3 3 8 3 3" xfId="31810" xr:uid="{00000000-0005-0000-0000-00003E0B0000}"/>
    <cellStyle name="20% - Accent3 3 8 4" xfId="18144" xr:uid="{00000000-0005-0000-0000-00003F0B0000}"/>
    <cellStyle name="20% - Accent3 3 8 4 2" xfId="45465" xr:uid="{00000000-0005-0000-0000-0000400B0000}"/>
    <cellStyle name="20% - Accent3 3 8 5" xfId="31807" xr:uid="{00000000-0005-0000-0000-0000410B0000}"/>
    <cellStyle name="20% - Accent3 3 9" xfId="932" xr:uid="{00000000-0005-0000-0000-0000420B0000}"/>
    <cellStyle name="20% - Accent3 3 9 2" xfId="933" xr:uid="{00000000-0005-0000-0000-0000430B0000}"/>
    <cellStyle name="20% - Accent3 3 9 2 2" xfId="934" xr:uid="{00000000-0005-0000-0000-0000440B0000}"/>
    <cellStyle name="20% - Accent3 3 9 2 2 2" xfId="18150" xr:uid="{00000000-0005-0000-0000-0000450B0000}"/>
    <cellStyle name="20% - Accent3 3 9 2 2 2 2" xfId="45471" xr:uid="{00000000-0005-0000-0000-0000460B0000}"/>
    <cellStyle name="20% - Accent3 3 9 2 2 3" xfId="31813" xr:uid="{00000000-0005-0000-0000-0000470B0000}"/>
    <cellStyle name="20% - Accent3 3 9 2 3" xfId="18149" xr:uid="{00000000-0005-0000-0000-0000480B0000}"/>
    <cellStyle name="20% - Accent3 3 9 2 3 2" xfId="45470" xr:uid="{00000000-0005-0000-0000-0000490B0000}"/>
    <cellStyle name="20% - Accent3 3 9 2 4" xfId="31812" xr:uid="{00000000-0005-0000-0000-00004A0B0000}"/>
    <cellStyle name="20% - Accent3 3 9 3" xfId="935" xr:uid="{00000000-0005-0000-0000-00004B0B0000}"/>
    <cellStyle name="20% - Accent3 3 9 3 2" xfId="18151" xr:uid="{00000000-0005-0000-0000-00004C0B0000}"/>
    <cellStyle name="20% - Accent3 3 9 3 2 2" xfId="45472" xr:uid="{00000000-0005-0000-0000-00004D0B0000}"/>
    <cellStyle name="20% - Accent3 3 9 3 3" xfId="31814" xr:uid="{00000000-0005-0000-0000-00004E0B0000}"/>
    <cellStyle name="20% - Accent3 3 9 4" xfId="18148" xr:uid="{00000000-0005-0000-0000-00004F0B0000}"/>
    <cellStyle name="20% - Accent3 3 9 4 2" xfId="45469" xr:uid="{00000000-0005-0000-0000-0000500B0000}"/>
    <cellStyle name="20% - Accent3 3 9 5" xfId="31811" xr:uid="{00000000-0005-0000-0000-0000510B0000}"/>
    <cellStyle name="20% - Accent3 4" xfId="936" xr:uid="{00000000-0005-0000-0000-0000520B0000}"/>
    <cellStyle name="20% - Accent3 4 10" xfId="31815" xr:uid="{00000000-0005-0000-0000-0000530B0000}"/>
    <cellStyle name="20% - Accent3 4 2" xfId="937" xr:uid="{00000000-0005-0000-0000-0000540B0000}"/>
    <cellStyle name="20% - Accent3 4 2 2" xfId="938" xr:uid="{00000000-0005-0000-0000-0000550B0000}"/>
    <cellStyle name="20% - Accent3 4 2 2 2" xfId="939" xr:uid="{00000000-0005-0000-0000-0000560B0000}"/>
    <cellStyle name="20% - Accent3 4 2 2 2 2" xfId="940" xr:uid="{00000000-0005-0000-0000-0000570B0000}"/>
    <cellStyle name="20% - Accent3 4 2 2 2 2 2" xfId="941" xr:uid="{00000000-0005-0000-0000-0000580B0000}"/>
    <cellStyle name="20% - Accent3 4 2 2 2 2 2 2" xfId="18157" xr:uid="{00000000-0005-0000-0000-0000590B0000}"/>
    <cellStyle name="20% - Accent3 4 2 2 2 2 2 2 2" xfId="45478" xr:uid="{00000000-0005-0000-0000-00005A0B0000}"/>
    <cellStyle name="20% - Accent3 4 2 2 2 2 2 3" xfId="31820" xr:uid="{00000000-0005-0000-0000-00005B0B0000}"/>
    <cellStyle name="20% - Accent3 4 2 2 2 2 3" xfId="18156" xr:uid="{00000000-0005-0000-0000-00005C0B0000}"/>
    <cellStyle name="20% - Accent3 4 2 2 2 2 3 2" xfId="45477" xr:uid="{00000000-0005-0000-0000-00005D0B0000}"/>
    <cellStyle name="20% - Accent3 4 2 2 2 2 4" xfId="31819" xr:uid="{00000000-0005-0000-0000-00005E0B0000}"/>
    <cellStyle name="20% - Accent3 4 2 2 2 3" xfId="942" xr:uid="{00000000-0005-0000-0000-00005F0B0000}"/>
    <cellStyle name="20% - Accent3 4 2 2 2 3 2" xfId="18158" xr:uid="{00000000-0005-0000-0000-0000600B0000}"/>
    <cellStyle name="20% - Accent3 4 2 2 2 3 2 2" xfId="45479" xr:uid="{00000000-0005-0000-0000-0000610B0000}"/>
    <cellStyle name="20% - Accent3 4 2 2 2 3 3" xfId="31821" xr:uid="{00000000-0005-0000-0000-0000620B0000}"/>
    <cellStyle name="20% - Accent3 4 2 2 2 4" xfId="18155" xr:uid="{00000000-0005-0000-0000-0000630B0000}"/>
    <cellStyle name="20% - Accent3 4 2 2 2 4 2" xfId="45476" xr:uid="{00000000-0005-0000-0000-0000640B0000}"/>
    <cellStyle name="20% - Accent3 4 2 2 2 5" xfId="31818" xr:uid="{00000000-0005-0000-0000-0000650B0000}"/>
    <cellStyle name="20% - Accent3 4 2 2 3" xfId="943" xr:uid="{00000000-0005-0000-0000-0000660B0000}"/>
    <cellStyle name="20% - Accent3 4 2 2 3 2" xfId="944" xr:uid="{00000000-0005-0000-0000-0000670B0000}"/>
    <cellStyle name="20% - Accent3 4 2 2 3 2 2" xfId="18160" xr:uid="{00000000-0005-0000-0000-0000680B0000}"/>
    <cellStyle name="20% - Accent3 4 2 2 3 2 2 2" xfId="45481" xr:uid="{00000000-0005-0000-0000-0000690B0000}"/>
    <cellStyle name="20% - Accent3 4 2 2 3 2 3" xfId="31823" xr:uid="{00000000-0005-0000-0000-00006A0B0000}"/>
    <cellStyle name="20% - Accent3 4 2 2 3 3" xfId="18159" xr:uid="{00000000-0005-0000-0000-00006B0B0000}"/>
    <cellStyle name="20% - Accent3 4 2 2 3 3 2" xfId="45480" xr:uid="{00000000-0005-0000-0000-00006C0B0000}"/>
    <cellStyle name="20% - Accent3 4 2 2 3 4" xfId="31822" xr:uid="{00000000-0005-0000-0000-00006D0B0000}"/>
    <cellStyle name="20% - Accent3 4 2 2 4" xfId="945" xr:uid="{00000000-0005-0000-0000-00006E0B0000}"/>
    <cellStyle name="20% - Accent3 4 2 2 4 2" xfId="18161" xr:uid="{00000000-0005-0000-0000-00006F0B0000}"/>
    <cellStyle name="20% - Accent3 4 2 2 4 2 2" xfId="45482" xr:uid="{00000000-0005-0000-0000-0000700B0000}"/>
    <cellStyle name="20% - Accent3 4 2 2 4 3" xfId="31824" xr:uid="{00000000-0005-0000-0000-0000710B0000}"/>
    <cellStyle name="20% - Accent3 4 2 2 5" xfId="18154" xr:uid="{00000000-0005-0000-0000-0000720B0000}"/>
    <cellStyle name="20% - Accent3 4 2 2 5 2" xfId="45475" xr:uid="{00000000-0005-0000-0000-0000730B0000}"/>
    <cellStyle name="20% - Accent3 4 2 2 6" xfId="31817" xr:uid="{00000000-0005-0000-0000-0000740B0000}"/>
    <cellStyle name="20% - Accent3 4 2 3" xfId="946" xr:uid="{00000000-0005-0000-0000-0000750B0000}"/>
    <cellStyle name="20% - Accent3 4 2 3 2" xfId="947" xr:uid="{00000000-0005-0000-0000-0000760B0000}"/>
    <cellStyle name="20% - Accent3 4 2 3 2 2" xfId="948" xr:uid="{00000000-0005-0000-0000-0000770B0000}"/>
    <cellStyle name="20% - Accent3 4 2 3 2 2 2" xfId="18164" xr:uid="{00000000-0005-0000-0000-0000780B0000}"/>
    <cellStyle name="20% - Accent3 4 2 3 2 2 2 2" xfId="45485" xr:uid="{00000000-0005-0000-0000-0000790B0000}"/>
    <cellStyle name="20% - Accent3 4 2 3 2 2 3" xfId="31827" xr:uid="{00000000-0005-0000-0000-00007A0B0000}"/>
    <cellStyle name="20% - Accent3 4 2 3 2 3" xfId="18163" xr:uid="{00000000-0005-0000-0000-00007B0B0000}"/>
    <cellStyle name="20% - Accent3 4 2 3 2 3 2" xfId="45484" xr:uid="{00000000-0005-0000-0000-00007C0B0000}"/>
    <cellStyle name="20% - Accent3 4 2 3 2 4" xfId="31826" xr:uid="{00000000-0005-0000-0000-00007D0B0000}"/>
    <cellStyle name="20% - Accent3 4 2 3 3" xfId="949" xr:uid="{00000000-0005-0000-0000-00007E0B0000}"/>
    <cellStyle name="20% - Accent3 4 2 3 3 2" xfId="18165" xr:uid="{00000000-0005-0000-0000-00007F0B0000}"/>
    <cellStyle name="20% - Accent3 4 2 3 3 2 2" xfId="45486" xr:uid="{00000000-0005-0000-0000-0000800B0000}"/>
    <cellStyle name="20% - Accent3 4 2 3 3 3" xfId="31828" xr:uid="{00000000-0005-0000-0000-0000810B0000}"/>
    <cellStyle name="20% - Accent3 4 2 3 4" xfId="18162" xr:uid="{00000000-0005-0000-0000-0000820B0000}"/>
    <cellStyle name="20% - Accent3 4 2 3 4 2" xfId="45483" xr:uid="{00000000-0005-0000-0000-0000830B0000}"/>
    <cellStyle name="20% - Accent3 4 2 3 5" xfId="31825" xr:uid="{00000000-0005-0000-0000-0000840B0000}"/>
    <cellStyle name="20% - Accent3 4 2 4" xfId="950" xr:uid="{00000000-0005-0000-0000-0000850B0000}"/>
    <cellStyle name="20% - Accent3 4 2 4 2" xfId="951" xr:uid="{00000000-0005-0000-0000-0000860B0000}"/>
    <cellStyle name="20% - Accent3 4 2 4 2 2" xfId="18167" xr:uid="{00000000-0005-0000-0000-0000870B0000}"/>
    <cellStyle name="20% - Accent3 4 2 4 2 2 2" xfId="45488" xr:uid="{00000000-0005-0000-0000-0000880B0000}"/>
    <cellStyle name="20% - Accent3 4 2 4 2 3" xfId="31830" xr:uid="{00000000-0005-0000-0000-0000890B0000}"/>
    <cellStyle name="20% - Accent3 4 2 4 3" xfId="18166" xr:uid="{00000000-0005-0000-0000-00008A0B0000}"/>
    <cellStyle name="20% - Accent3 4 2 4 3 2" xfId="45487" xr:uid="{00000000-0005-0000-0000-00008B0B0000}"/>
    <cellStyle name="20% - Accent3 4 2 4 4" xfId="31829" xr:uid="{00000000-0005-0000-0000-00008C0B0000}"/>
    <cellStyle name="20% - Accent3 4 2 5" xfId="952" xr:uid="{00000000-0005-0000-0000-00008D0B0000}"/>
    <cellStyle name="20% - Accent3 4 2 5 2" xfId="18168" xr:uid="{00000000-0005-0000-0000-00008E0B0000}"/>
    <cellStyle name="20% - Accent3 4 2 5 2 2" xfId="45489" xr:uid="{00000000-0005-0000-0000-00008F0B0000}"/>
    <cellStyle name="20% - Accent3 4 2 5 3" xfId="31831" xr:uid="{00000000-0005-0000-0000-0000900B0000}"/>
    <cellStyle name="20% - Accent3 4 2 6" xfId="18153" xr:uid="{00000000-0005-0000-0000-0000910B0000}"/>
    <cellStyle name="20% - Accent3 4 2 6 2" xfId="45474" xr:uid="{00000000-0005-0000-0000-0000920B0000}"/>
    <cellStyle name="20% - Accent3 4 2 7" xfId="31816" xr:uid="{00000000-0005-0000-0000-0000930B0000}"/>
    <cellStyle name="20% - Accent3 4 3" xfId="953" xr:uid="{00000000-0005-0000-0000-0000940B0000}"/>
    <cellStyle name="20% - Accent3 4 3 2" xfId="954" xr:uid="{00000000-0005-0000-0000-0000950B0000}"/>
    <cellStyle name="20% - Accent3 4 3 2 2" xfId="955" xr:uid="{00000000-0005-0000-0000-0000960B0000}"/>
    <cellStyle name="20% - Accent3 4 3 2 2 2" xfId="956" xr:uid="{00000000-0005-0000-0000-0000970B0000}"/>
    <cellStyle name="20% - Accent3 4 3 2 2 2 2" xfId="957" xr:uid="{00000000-0005-0000-0000-0000980B0000}"/>
    <cellStyle name="20% - Accent3 4 3 2 2 2 2 2" xfId="18173" xr:uid="{00000000-0005-0000-0000-0000990B0000}"/>
    <cellStyle name="20% - Accent3 4 3 2 2 2 2 2 2" xfId="45494" xr:uid="{00000000-0005-0000-0000-00009A0B0000}"/>
    <cellStyle name="20% - Accent3 4 3 2 2 2 2 3" xfId="31836" xr:uid="{00000000-0005-0000-0000-00009B0B0000}"/>
    <cellStyle name="20% - Accent3 4 3 2 2 2 3" xfId="18172" xr:uid="{00000000-0005-0000-0000-00009C0B0000}"/>
    <cellStyle name="20% - Accent3 4 3 2 2 2 3 2" xfId="45493" xr:uid="{00000000-0005-0000-0000-00009D0B0000}"/>
    <cellStyle name="20% - Accent3 4 3 2 2 2 4" xfId="31835" xr:uid="{00000000-0005-0000-0000-00009E0B0000}"/>
    <cellStyle name="20% - Accent3 4 3 2 2 3" xfId="958" xr:uid="{00000000-0005-0000-0000-00009F0B0000}"/>
    <cellStyle name="20% - Accent3 4 3 2 2 3 2" xfId="18174" xr:uid="{00000000-0005-0000-0000-0000A00B0000}"/>
    <cellStyle name="20% - Accent3 4 3 2 2 3 2 2" xfId="45495" xr:uid="{00000000-0005-0000-0000-0000A10B0000}"/>
    <cellStyle name="20% - Accent3 4 3 2 2 3 3" xfId="31837" xr:uid="{00000000-0005-0000-0000-0000A20B0000}"/>
    <cellStyle name="20% - Accent3 4 3 2 2 4" xfId="18171" xr:uid="{00000000-0005-0000-0000-0000A30B0000}"/>
    <cellStyle name="20% - Accent3 4 3 2 2 4 2" xfId="45492" xr:uid="{00000000-0005-0000-0000-0000A40B0000}"/>
    <cellStyle name="20% - Accent3 4 3 2 2 5" xfId="31834" xr:uid="{00000000-0005-0000-0000-0000A50B0000}"/>
    <cellStyle name="20% - Accent3 4 3 2 3" xfId="959" xr:uid="{00000000-0005-0000-0000-0000A60B0000}"/>
    <cellStyle name="20% - Accent3 4 3 2 3 2" xfId="960" xr:uid="{00000000-0005-0000-0000-0000A70B0000}"/>
    <cellStyle name="20% - Accent3 4 3 2 3 2 2" xfId="18176" xr:uid="{00000000-0005-0000-0000-0000A80B0000}"/>
    <cellStyle name="20% - Accent3 4 3 2 3 2 2 2" xfId="45497" xr:uid="{00000000-0005-0000-0000-0000A90B0000}"/>
    <cellStyle name="20% - Accent3 4 3 2 3 2 3" xfId="31839" xr:uid="{00000000-0005-0000-0000-0000AA0B0000}"/>
    <cellStyle name="20% - Accent3 4 3 2 3 3" xfId="18175" xr:uid="{00000000-0005-0000-0000-0000AB0B0000}"/>
    <cellStyle name="20% - Accent3 4 3 2 3 3 2" xfId="45496" xr:uid="{00000000-0005-0000-0000-0000AC0B0000}"/>
    <cellStyle name="20% - Accent3 4 3 2 3 4" xfId="31838" xr:uid="{00000000-0005-0000-0000-0000AD0B0000}"/>
    <cellStyle name="20% - Accent3 4 3 2 4" xfId="961" xr:uid="{00000000-0005-0000-0000-0000AE0B0000}"/>
    <cellStyle name="20% - Accent3 4 3 2 4 2" xfId="18177" xr:uid="{00000000-0005-0000-0000-0000AF0B0000}"/>
    <cellStyle name="20% - Accent3 4 3 2 4 2 2" xfId="45498" xr:uid="{00000000-0005-0000-0000-0000B00B0000}"/>
    <cellStyle name="20% - Accent3 4 3 2 4 3" xfId="31840" xr:uid="{00000000-0005-0000-0000-0000B10B0000}"/>
    <cellStyle name="20% - Accent3 4 3 2 5" xfId="18170" xr:uid="{00000000-0005-0000-0000-0000B20B0000}"/>
    <cellStyle name="20% - Accent3 4 3 2 5 2" xfId="45491" xr:uid="{00000000-0005-0000-0000-0000B30B0000}"/>
    <cellStyle name="20% - Accent3 4 3 2 6" xfId="31833" xr:uid="{00000000-0005-0000-0000-0000B40B0000}"/>
    <cellStyle name="20% - Accent3 4 3 3" xfId="962" xr:uid="{00000000-0005-0000-0000-0000B50B0000}"/>
    <cellStyle name="20% - Accent3 4 3 3 2" xfId="963" xr:uid="{00000000-0005-0000-0000-0000B60B0000}"/>
    <cellStyle name="20% - Accent3 4 3 3 2 2" xfId="964" xr:uid="{00000000-0005-0000-0000-0000B70B0000}"/>
    <cellStyle name="20% - Accent3 4 3 3 2 2 2" xfId="18180" xr:uid="{00000000-0005-0000-0000-0000B80B0000}"/>
    <cellStyle name="20% - Accent3 4 3 3 2 2 2 2" xfId="45501" xr:uid="{00000000-0005-0000-0000-0000B90B0000}"/>
    <cellStyle name="20% - Accent3 4 3 3 2 2 3" xfId="31843" xr:uid="{00000000-0005-0000-0000-0000BA0B0000}"/>
    <cellStyle name="20% - Accent3 4 3 3 2 3" xfId="18179" xr:uid="{00000000-0005-0000-0000-0000BB0B0000}"/>
    <cellStyle name="20% - Accent3 4 3 3 2 3 2" xfId="45500" xr:uid="{00000000-0005-0000-0000-0000BC0B0000}"/>
    <cellStyle name="20% - Accent3 4 3 3 2 4" xfId="31842" xr:uid="{00000000-0005-0000-0000-0000BD0B0000}"/>
    <cellStyle name="20% - Accent3 4 3 3 3" xfId="965" xr:uid="{00000000-0005-0000-0000-0000BE0B0000}"/>
    <cellStyle name="20% - Accent3 4 3 3 3 2" xfId="18181" xr:uid="{00000000-0005-0000-0000-0000BF0B0000}"/>
    <cellStyle name="20% - Accent3 4 3 3 3 2 2" xfId="45502" xr:uid="{00000000-0005-0000-0000-0000C00B0000}"/>
    <cellStyle name="20% - Accent3 4 3 3 3 3" xfId="31844" xr:uid="{00000000-0005-0000-0000-0000C10B0000}"/>
    <cellStyle name="20% - Accent3 4 3 3 4" xfId="18178" xr:uid="{00000000-0005-0000-0000-0000C20B0000}"/>
    <cellStyle name="20% - Accent3 4 3 3 4 2" xfId="45499" xr:uid="{00000000-0005-0000-0000-0000C30B0000}"/>
    <cellStyle name="20% - Accent3 4 3 3 5" xfId="31841" xr:uid="{00000000-0005-0000-0000-0000C40B0000}"/>
    <cellStyle name="20% - Accent3 4 3 4" xfId="966" xr:uid="{00000000-0005-0000-0000-0000C50B0000}"/>
    <cellStyle name="20% - Accent3 4 3 4 2" xfId="967" xr:uid="{00000000-0005-0000-0000-0000C60B0000}"/>
    <cellStyle name="20% - Accent3 4 3 4 2 2" xfId="18183" xr:uid="{00000000-0005-0000-0000-0000C70B0000}"/>
    <cellStyle name="20% - Accent3 4 3 4 2 2 2" xfId="45504" xr:uid="{00000000-0005-0000-0000-0000C80B0000}"/>
    <cellStyle name="20% - Accent3 4 3 4 2 3" xfId="31846" xr:uid="{00000000-0005-0000-0000-0000C90B0000}"/>
    <cellStyle name="20% - Accent3 4 3 4 3" xfId="18182" xr:uid="{00000000-0005-0000-0000-0000CA0B0000}"/>
    <cellStyle name="20% - Accent3 4 3 4 3 2" xfId="45503" xr:uid="{00000000-0005-0000-0000-0000CB0B0000}"/>
    <cellStyle name="20% - Accent3 4 3 4 4" xfId="31845" xr:uid="{00000000-0005-0000-0000-0000CC0B0000}"/>
    <cellStyle name="20% - Accent3 4 3 5" xfId="968" xr:uid="{00000000-0005-0000-0000-0000CD0B0000}"/>
    <cellStyle name="20% - Accent3 4 3 5 2" xfId="18184" xr:uid="{00000000-0005-0000-0000-0000CE0B0000}"/>
    <cellStyle name="20% - Accent3 4 3 5 2 2" xfId="45505" xr:uid="{00000000-0005-0000-0000-0000CF0B0000}"/>
    <cellStyle name="20% - Accent3 4 3 5 3" xfId="31847" xr:uid="{00000000-0005-0000-0000-0000D00B0000}"/>
    <cellStyle name="20% - Accent3 4 3 6" xfId="18169" xr:uid="{00000000-0005-0000-0000-0000D10B0000}"/>
    <cellStyle name="20% - Accent3 4 3 6 2" xfId="45490" xr:uid="{00000000-0005-0000-0000-0000D20B0000}"/>
    <cellStyle name="20% - Accent3 4 3 7" xfId="31832" xr:uid="{00000000-0005-0000-0000-0000D30B0000}"/>
    <cellStyle name="20% - Accent3 4 4" xfId="969" xr:uid="{00000000-0005-0000-0000-0000D40B0000}"/>
    <cellStyle name="20% - Accent3 4 4 2" xfId="970" xr:uid="{00000000-0005-0000-0000-0000D50B0000}"/>
    <cellStyle name="20% - Accent3 4 4 2 2" xfId="971" xr:uid="{00000000-0005-0000-0000-0000D60B0000}"/>
    <cellStyle name="20% - Accent3 4 4 2 2 2" xfId="972" xr:uid="{00000000-0005-0000-0000-0000D70B0000}"/>
    <cellStyle name="20% - Accent3 4 4 2 2 2 2" xfId="18188" xr:uid="{00000000-0005-0000-0000-0000D80B0000}"/>
    <cellStyle name="20% - Accent3 4 4 2 2 2 2 2" xfId="45509" xr:uid="{00000000-0005-0000-0000-0000D90B0000}"/>
    <cellStyle name="20% - Accent3 4 4 2 2 2 3" xfId="31851" xr:uid="{00000000-0005-0000-0000-0000DA0B0000}"/>
    <cellStyle name="20% - Accent3 4 4 2 2 3" xfId="18187" xr:uid="{00000000-0005-0000-0000-0000DB0B0000}"/>
    <cellStyle name="20% - Accent3 4 4 2 2 3 2" xfId="45508" xr:uid="{00000000-0005-0000-0000-0000DC0B0000}"/>
    <cellStyle name="20% - Accent3 4 4 2 2 4" xfId="31850" xr:uid="{00000000-0005-0000-0000-0000DD0B0000}"/>
    <cellStyle name="20% - Accent3 4 4 2 3" xfId="973" xr:uid="{00000000-0005-0000-0000-0000DE0B0000}"/>
    <cellStyle name="20% - Accent3 4 4 2 3 2" xfId="18189" xr:uid="{00000000-0005-0000-0000-0000DF0B0000}"/>
    <cellStyle name="20% - Accent3 4 4 2 3 2 2" xfId="45510" xr:uid="{00000000-0005-0000-0000-0000E00B0000}"/>
    <cellStyle name="20% - Accent3 4 4 2 3 3" xfId="31852" xr:uid="{00000000-0005-0000-0000-0000E10B0000}"/>
    <cellStyle name="20% - Accent3 4 4 2 4" xfId="18186" xr:uid="{00000000-0005-0000-0000-0000E20B0000}"/>
    <cellStyle name="20% - Accent3 4 4 2 4 2" xfId="45507" xr:uid="{00000000-0005-0000-0000-0000E30B0000}"/>
    <cellStyle name="20% - Accent3 4 4 2 5" xfId="31849" xr:uid="{00000000-0005-0000-0000-0000E40B0000}"/>
    <cellStyle name="20% - Accent3 4 4 3" xfId="974" xr:uid="{00000000-0005-0000-0000-0000E50B0000}"/>
    <cellStyle name="20% - Accent3 4 4 3 2" xfId="975" xr:uid="{00000000-0005-0000-0000-0000E60B0000}"/>
    <cellStyle name="20% - Accent3 4 4 3 2 2" xfId="18191" xr:uid="{00000000-0005-0000-0000-0000E70B0000}"/>
    <cellStyle name="20% - Accent3 4 4 3 2 2 2" xfId="45512" xr:uid="{00000000-0005-0000-0000-0000E80B0000}"/>
    <cellStyle name="20% - Accent3 4 4 3 2 3" xfId="31854" xr:uid="{00000000-0005-0000-0000-0000E90B0000}"/>
    <cellStyle name="20% - Accent3 4 4 3 3" xfId="18190" xr:uid="{00000000-0005-0000-0000-0000EA0B0000}"/>
    <cellStyle name="20% - Accent3 4 4 3 3 2" xfId="45511" xr:uid="{00000000-0005-0000-0000-0000EB0B0000}"/>
    <cellStyle name="20% - Accent3 4 4 3 4" xfId="31853" xr:uid="{00000000-0005-0000-0000-0000EC0B0000}"/>
    <cellStyle name="20% - Accent3 4 4 4" xfId="976" xr:uid="{00000000-0005-0000-0000-0000ED0B0000}"/>
    <cellStyle name="20% - Accent3 4 4 4 2" xfId="18192" xr:uid="{00000000-0005-0000-0000-0000EE0B0000}"/>
    <cellStyle name="20% - Accent3 4 4 4 2 2" xfId="45513" xr:uid="{00000000-0005-0000-0000-0000EF0B0000}"/>
    <cellStyle name="20% - Accent3 4 4 4 3" xfId="31855" xr:uid="{00000000-0005-0000-0000-0000F00B0000}"/>
    <cellStyle name="20% - Accent3 4 4 5" xfId="18185" xr:uid="{00000000-0005-0000-0000-0000F10B0000}"/>
    <cellStyle name="20% - Accent3 4 4 5 2" xfId="45506" xr:uid="{00000000-0005-0000-0000-0000F20B0000}"/>
    <cellStyle name="20% - Accent3 4 4 6" xfId="31848" xr:uid="{00000000-0005-0000-0000-0000F30B0000}"/>
    <cellStyle name="20% - Accent3 4 5" xfId="977" xr:uid="{00000000-0005-0000-0000-0000F40B0000}"/>
    <cellStyle name="20% - Accent3 4 5 2" xfId="978" xr:uid="{00000000-0005-0000-0000-0000F50B0000}"/>
    <cellStyle name="20% - Accent3 4 5 2 2" xfId="979" xr:uid="{00000000-0005-0000-0000-0000F60B0000}"/>
    <cellStyle name="20% - Accent3 4 5 2 2 2" xfId="18195" xr:uid="{00000000-0005-0000-0000-0000F70B0000}"/>
    <cellStyle name="20% - Accent3 4 5 2 2 2 2" xfId="45516" xr:uid="{00000000-0005-0000-0000-0000F80B0000}"/>
    <cellStyle name="20% - Accent3 4 5 2 2 3" xfId="31858" xr:uid="{00000000-0005-0000-0000-0000F90B0000}"/>
    <cellStyle name="20% - Accent3 4 5 2 3" xfId="18194" xr:uid="{00000000-0005-0000-0000-0000FA0B0000}"/>
    <cellStyle name="20% - Accent3 4 5 2 3 2" xfId="45515" xr:uid="{00000000-0005-0000-0000-0000FB0B0000}"/>
    <cellStyle name="20% - Accent3 4 5 2 4" xfId="31857" xr:uid="{00000000-0005-0000-0000-0000FC0B0000}"/>
    <cellStyle name="20% - Accent3 4 5 3" xfId="980" xr:uid="{00000000-0005-0000-0000-0000FD0B0000}"/>
    <cellStyle name="20% - Accent3 4 5 3 2" xfId="18196" xr:uid="{00000000-0005-0000-0000-0000FE0B0000}"/>
    <cellStyle name="20% - Accent3 4 5 3 2 2" xfId="45517" xr:uid="{00000000-0005-0000-0000-0000FF0B0000}"/>
    <cellStyle name="20% - Accent3 4 5 3 3" xfId="31859" xr:uid="{00000000-0005-0000-0000-0000000C0000}"/>
    <cellStyle name="20% - Accent3 4 5 4" xfId="18193" xr:uid="{00000000-0005-0000-0000-0000010C0000}"/>
    <cellStyle name="20% - Accent3 4 5 4 2" xfId="45514" xr:uid="{00000000-0005-0000-0000-0000020C0000}"/>
    <cellStyle name="20% - Accent3 4 5 5" xfId="31856" xr:uid="{00000000-0005-0000-0000-0000030C0000}"/>
    <cellStyle name="20% - Accent3 4 6" xfId="981" xr:uid="{00000000-0005-0000-0000-0000040C0000}"/>
    <cellStyle name="20% - Accent3 4 7" xfId="982" xr:uid="{00000000-0005-0000-0000-0000050C0000}"/>
    <cellStyle name="20% - Accent3 4 7 2" xfId="983" xr:uid="{00000000-0005-0000-0000-0000060C0000}"/>
    <cellStyle name="20% - Accent3 4 7 2 2" xfId="18198" xr:uid="{00000000-0005-0000-0000-0000070C0000}"/>
    <cellStyle name="20% - Accent3 4 7 2 2 2" xfId="45519" xr:uid="{00000000-0005-0000-0000-0000080C0000}"/>
    <cellStyle name="20% - Accent3 4 7 2 3" xfId="31861" xr:uid="{00000000-0005-0000-0000-0000090C0000}"/>
    <cellStyle name="20% - Accent3 4 7 3" xfId="18197" xr:uid="{00000000-0005-0000-0000-00000A0C0000}"/>
    <cellStyle name="20% - Accent3 4 7 3 2" xfId="45518" xr:uid="{00000000-0005-0000-0000-00000B0C0000}"/>
    <cellStyle name="20% - Accent3 4 7 4" xfId="31860" xr:uid="{00000000-0005-0000-0000-00000C0C0000}"/>
    <cellStyle name="20% - Accent3 4 8" xfId="984" xr:uid="{00000000-0005-0000-0000-00000D0C0000}"/>
    <cellStyle name="20% - Accent3 4 8 2" xfId="18199" xr:uid="{00000000-0005-0000-0000-00000E0C0000}"/>
    <cellStyle name="20% - Accent3 4 8 2 2" xfId="45520" xr:uid="{00000000-0005-0000-0000-00000F0C0000}"/>
    <cellStyle name="20% - Accent3 4 8 3" xfId="31862" xr:uid="{00000000-0005-0000-0000-0000100C0000}"/>
    <cellStyle name="20% - Accent3 4 9" xfId="18152" xr:uid="{00000000-0005-0000-0000-0000110C0000}"/>
    <cellStyle name="20% - Accent3 4 9 2" xfId="45473" xr:uid="{00000000-0005-0000-0000-0000120C0000}"/>
    <cellStyle name="20% - Accent3 5" xfId="985" xr:uid="{00000000-0005-0000-0000-0000130C0000}"/>
    <cellStyle name="20% - Accent3 5 2" xfId="986" xr:uid="{00000000-0005-0000-0000-0000140C0000}"/>
    <cellStyle name="20% - Accent3 5 2 2" xfId="987" xr:uid="{00000000-0005-0000-0000-0000150C0000}"/>
    <cellStyle name="20% - Accent3 5 2 2 2" xfId="988" xr:uid="{00000000-0005-0000-0000-0000160C0000}"/>
    <cellStyle name="20% - Accent3 5 2 2 2 2" xfId="989" xr:uid="{00000000-0005-0000-0000-0000170C0000}"/>
    <cellStyle name="20% - Accent3 5 2 2 2 2 2" xfId="990" xr:uid="{00000000-0005-0000-0000-0000180C0000}"/>
    <cellStyle name="20% - Accent3 5 2 2 2 2 2 2" xfId="18205" xr:uid="{00000000-0005-0000-0000-0000190C0000}"/>
    <cellStyle name="20% - Accent3 5 2 2 2 2 2 2 2" xfId="45526" xr:uid="{00000000-0005-0000-0000-00001A0C0000}"/>
    <cellStyle name="20% - Accent3 5 2 2 2 2 2 3" xfId="31868" xr:uid="{00000000-0005-0000-0000-00001B0C0000}"/>
    <cellStyle name="20% - Accent3 5 2 2 2 2 3" xfId="18204" xr:uid="{00000000-0005-0000-0000-00001C0C0000}"/>
    <cellStyle name="20% - Accent3 5 2 2 2 2 3 2" xfId="45525" xr:uid="{00000000-0005-0000-0000-00001D0C0000}"/>
    <cellStyle name="20% - Accent3 5 2 2 2 2 4" xfId="31867" xr:uid="{00000000-0005-0000-0000-00001E0C0000}"/>
    <cellStyle name="20% - Accent3 5 2 2 2 3" xfId="991" xr:uid="{00000000-0005-0000-0000-00001F0C0000}"/>
    <cellStyle name="20% - Accent3 5 2 2 2 3 2" xfId="18206" xr:uid="{00000000-0005-0000-0000-0000200C0000}"/>
    <cellStyle name="20% - Accent3 5 2 2 2 3 2 2" xfId="45527" xr:uid="{00000000-0005-0000-0000-0000210C0000}"/>
    <cellStyle name="20% - Accent3 5 2 2 2 3 3" xfId="31869" xr:uid="{00000000-0005-0000-0000-0000220C0000}"/>
    <cellStyle name="20% - Accent3 5 2 2 2 4" xfId="18203" xr:uid="{00000000-0005-0000-0000-0000230C0000}"/>
    <cellStyle name="20% - Accent3 5 2 2 2 4 2" xfId="45524" xr:uid="{00000000-0005-0000-0000-0000240C0000}"/>
    <cellStyle name="20% - Accent3 5 2 2 2 5" xfId="31866" xr:uid="{00000000-0005-0000-0000-0000250C0000}"/>
    <cellStyle name="20% - Accent3 5 2 2 3" xfId="992" xr:uid="{00000000-0005-0000-0000-0000260C0000}"/>
    <cellStyle name="20% - Accent3 5 2 2 3 2" xfId="993" xr:uid="{00000000-0005-0000-0000-0000270C0000}"/>
    <cellStyle name="20% - Accent3 5 2 2 3 2 2" xfId="18208" xr:uid="{00000000-0005-0000-0000-0000280C0000}"/>
    <cellStyle name="20% - Accent3 5 2 2 3 2 2 2" xfId="45529" xr:uid="{00000000-0005-0000-0000-0000290C0000}"/>
    <cellStyle name="20% - Accent3 5 2 2 3 2 3" xfId="31871" xr:uid="{00000000-0005-0000-0000-00002A0C0000}"/>
    <cellStyle name="20% - Accent3 5 2 2 3 3" xfId="18207" xr:uid="{00000000-0005-0000-0000-00002B0C0000}"/>
    <cellStyle name="20% - Accent3 5 2 2 3 3 2" xfId="45528" xr:uid="{00000000-0005-0000-0000-00002C0C0000}"/>
    <cellStyle name="20% - Accent3 5 2 2 3 4" xfId="31870" xr:uid="{00000000-0005-0000-0000-00002D0C0000}"/>
    <cellStyle name="20% - Accent3 5 2 2 4" xfId="994" xr:uid="{00000000-0005-0000-0000-00002E0C0000}"/>
    <cellStyle name="20% - Accent3 5 2 2 4 2" xfId="18209" xr:uid="{00000000-0005-0000-0000-00002F0C0000}"/>
    <cellStyle name="20% - Accent3 5 2 2 4 2 2" xfId="45530" xr:uid="{00000000-0005-0000-0000-0000300C0000}"/>
    <cellStyle name="20% - Accent3 5 2 2 4 3" xfId="31872" xr:uid="{00000000-0005-0000-0000-0000310C0000}"/>
    <cellStyle name="20% - Accent3 5 2 2 5" xfId="18202" xr:uid="{00000000-0005-0000-0000-0000320C0000}"/>
    <cellStyle name="20% - Accent3 5 2 2 5 2" xfId="45523" xr:uid="{00000000-0005-0000-0000-0000330C0000}"/>
    <cellStyle name="20% - Accent3 5 2 2 6" xfId="31865" xr:uid="{00000000-0005-0000-0000-0000340C0000}"/>
    <cellStyle name="20% - Accent3 5 2 3" xfId="995" xr:uid="{00000000-0005-0000-0000-0000350C0000}"/>
    <cellStyle name="20% - Accent3 5 2 3 2" xfId="996" xr:uid="{00000000-0005-0000-0000-0000360C0000}"/>
    <cellStyle name="20% - Accent3 5 2 3 2 2" xfId="997" xr:uid="{00000000-0005-0000-0000-0000370C0000}"/>
    <cellStyle name="20% - Accent3 5 2 3 2 2 2" xfId="18212" xr:uid="{00000000-0005-0000-0000-0000380C0000}"/>
    <cellStyle name="20% - Accent3 5 2 3 2 2 2 2" xfId="45533" xr:uid="{00000000-0005-0000-0000-0000390C0000}"/>
    <cellStyle name="20% - Accent3 5 2 3 2 2 3" xfId="31875" xr:uid="{00000000-0005-0000-0000-00003A0C0000}"/>
    <cellStyle name="20% - Accent3 5 2 3 2 3" xfId="18211" xr:uid="{00000000-0005-0000-0000-00003B0C0000}"/>
    <cellStyle name="20% - Accent3 5 2 3 2 3 2" xfId="45532" xr:uid="{00000000-0005-0000-0000-00003C0C0000}"/>
    <cellStyle name="20% - Accent3 5 2 3 2 4" xfId="31874" xr:uid="{00000000-0005-0000-0000-00003D0C0000}"/>
    <cellStyle name="20% - Accent3 5 2 3 3" xfId="998" xr:uid="{00000000-0005-0000-0000-00003E0C0000}"/>
    <cellStyle name="20% - Accent3 5 2 3 3 2" xfId="18213" xr:uid="{00000000-0005-0000-0000-00003F0C0000}"/>
    <cellStyle name="20% - Accent3 5 2 3 3 2 2" xfId="45534" xr:uid="{00000000-0005-0000-0000-0000400C0000}"/>
    <cellStyle name="20% - Accent3 5 2 3 3 3" xfId="31876" xr:uid="{00000000-0005-0000-0000-0000410C0000}"/>
    <cellStyle name="20% - Accent3 5 2 3 4" xfId="18210" xr:uid="{00000000-0005-0000-0000-0000420C0000}"/>
    <cellStyle name="20% - Accent3 5 2 3 4 2" xfId="45531" xr:uid="{00000000-0005-0000-0000-0000430C0000}"/>
    <cellStyle name="20% - Accent3 5 2 3 5" xfId="31873" xr:uid="{00000000-0005-0000-0000-0000440C0000}"/>
    <cellStyle name="20% - Accent3 5 2 4" xfId="999" xr:uid="{00000000-0005-0000-0000-0000450C0000}"/>
    <cellStyle name="20% - Accent3 5 2 4 2" xfId="1000" xr:uid="{00000000-0005-0000-0000-0000460C0000}"/>
    <cellStyle name="20% - Accent3 5 2 4 2 2" xfId="18215" xr:uid="{00000000-0005-0000-0000-0000470C0000}"/>
    <cellStyle name="20% - Accent3 5 2 4 2 2 2" xfId="45536" xr:uid="{00000000-0005-0000-0000-0000480C0000}"/>
    <cellStyle name="20% - Accent3 5 2 4 2 3" xfId="31878" xr:uid="{00000000-0005-0000-0000-0000490C0000}"/>
    <cellStyle name="20% - Accent3 5 2 4 3" xfId="18214" xr:uid="{00000000-0005-0000-0000-00004A0C0000}"/>
    <cellStyle name="20% - Accent3 5 2 4 3 2" xfId="45535" xr:uid="{00000000-0005-0000-0000-00004B0C0000}"/>
    <cellStyle name="20% - Accent3 5 2 4 4" xfId="31877" xr:uid="{00000000-0005-0000-0000-00004C0C0000}"/>
    <cellStyle name="20% - Accent3 5 2 5" xfId="1001" xr:uid="{00000000-0005-0000-0000-00004D0C0000}"/>
    <cellStyle name="20% - Accent3 5 2 5 2" xfId="18216" xr:uid="{00000000-0005-0000-0000-00004E0C0000}"/>
    <cellStyle name="20% - Accent3 5 2 5 2 2" xfId="45537" xr:uid="{00000000-0005-0000-0000-00004F0C0000}"/>
    <cellStyle name="20% - Accent3 5 2 5 3" xfId="31879" xr:uid="{00000000-0005-0000-0000-0000500C0000}"/>
    <cellStyle name="20% - Accent3 5 2 6" xfId="18201" xr:uid="{00000000-0005-0000-0000-0000510C0000}"/>
    <cellStyle name="20% - Accent3 5 2 6 2" xfId="45522" xr:uid="{00000000-0005-0000-0000-0000520C0000}"/>
    <cellStyle name="20% - Accent3 5 2 7" xfId="31864" xr:uid="{00000000-0005-0000-0000-0000530C0000}"/>
    <cellStyle name="20% - Accent3 5 3" xfId="1002" xr:uid="{00000000-0005-0000-0000-0000540C0000}"/>
    <cellStyle name="20% - Accent3 5 3 2" xfId="1003" xr:uid="{00000000-0005-0000-0000-0000550C0000}"/>
    <cellStyle name="20% - Accent3 5 3 2 2" xfId="1004" xr:uid="{00000000-0005-0000-0000-0000560C0000}"/>
    <cellStyle name="20% - Accent3 5 3 2 2 2" xfId="1005" xr:uid="{00000000-0005-0000-0000-0000570C0000}"/>
    <cellStyle name="20% - Accent3 5 3 2 2 2 2" xfId="18220" xr:uid="{00000000-0005-0000-0000-0000580C0000}"/>
    <cellStyle name="20% - Accent3 5 3 2 2 2 2 2" xfId="45541" xr:uid="{00000000-0005-0000-0000-0000590C0000}"/>
    <cellStyle name="20% - Accent3 5 3 2 2 2 3" xfId="31883" xr:uid="{00000000-0005-0000-0000-00005A0C0000}"/>
    <cellStyle name="20% - Accent3 5 3 2 2 3" xfId="18219" xr:uid="{00000000-0005-0000-0000-00005B0C0000}"/>
    <cellStyle name="20% - Accent3 5 3 2 2 3 2" xfId="45540" xr:uid="{00000000-0005-0000-0000-00005C0C0000}"/>
    <cellStyle name="20% - Accent3 5 3 2 2 4" xfId="31882" xr:uid="{00000000-0005-0000-0000-00005D0C0000}"/>
    <cellStyle name="20% - Accent3 5 3 2 3" xfId="1006" xr:uid="{00000000-0005-0000-0000-00005E0C0000}"/>
    <cellStyle name="20% - Accent3 5 3 2 3 2" xfId="18221" xr:uid="{00000000-0005-0000-0000-00005F0C0000}"/>
    <cellStyle name="20% - Accent3 5 3 2 3 2 2" xfId="45542" xr:uid="{00000000-0005-0000-0000-0000600C0000}"/>
    <cellStyle name="20% - Accent3 5 3 2 3 3" xfId="31884" xr:uid="{00000000-0005-0000-0000-0000610C0000}"/>
    <cellStyle name="20% - Accent3 5 3 2 4" xfId="18218" xr:uid="{00000000-0005-0000-0000-0000620C0000}"/>
    <cellStyle name="20% - Accent3 5 3 2 4 2" xfId="45539" xr:uid="{00000000-0005-0000-0000-0000630C0000}"/>
    <cellStyle name="20% - Accent3 5 3 2 5" xfId="31881" xr:uid="{00000000-0005-0000-0000-0000640C0000}"/>
    <cellStyle name="20% - Accent3 5 3 3" xfId="1007" xr:uid="{00000000-0005-0000-0000-0000650C0000}"/>
    <cellStyle name="20% - Accent3 5 3 3 2" xfId="1008" xr:uid="{00000000-0005-0000-0000-0000660C0000}"/>
    <cellStyle name="20% - Accent3 5 3 3 2 2" xfId="18223" xr:uid="{00000000-0005-0000-0000-0000670C0000}"/>
    <cellStyle name="20% - Accent3 5 3 3 2 2 2" xfId="45544" xr:uid="{00000000-0005-0000-0000-0000680C0000}"/>
    <cellStyle name="20% - Accent3 5 3 3 2 3" xfId="31886" xr:uid="{00000000-0005-0000-0000-0000690C0000}"/>
    <cellStyle name="20% - Accent3 5 3 3 3" xfId="18222" xr:uid="{00000000-0005-0000-0000-00006A0C0000}"/>
    <cellStyle name="20% - Accent3 5 3 3 3 2" xfId="45543" xr:uid="{00000000-0005-0000-0000-00006B0C0000}"/>
    <cellStyle name="20% - Accent3 5 3 3 4" xfId="31885" xr:uid="{00000000-0005-0000-0000-00006C0C0000}"/>
    <cellStyle name="20% - Accent3 5 3 4" xfId="1009" xr:uid="{00000000-0005-0000-0000-00006D0C0000}"/>
    <cellStyle name="20% - Accent3 5 3 4 2" xfId="18224" xr:uid="{00000000-0005-0000-0000-00006E0C0000}"/>
    <cellStyle name="20% - Accent3 5 3 4 2 2" xfId="45545" xr:uid="{00000000-0005-0000-0000-00006F0C0000}"/>
    <cellStyle name="20% - Accent3 5 3 4 3" xfId="31887" xr:uid="{00000000-0005-0000-0000-0000700C0000}"/>
    <cellStyle name="20% - Accent3 5 3 5" xfId="18217" xr:uid="{00000000-0005-0000-0000-0000710C0000}"/>
    <cellStyle name="20% - Accent3 5 3 5 2" xfId="45538" xr:uid="{00000000-0005-0000-0000-0000720C0000}"/>
    <cellStyle name="20% - Accent3 5 3 6" xfId="31880" xr:uid="{00000000-0005-0000-0000-0000730C0000}"/>
    <cellStyle name="20% - Accent3 5 4" xfId="1010" xr:uid="{00000000-0005-0000-0000-0000740C0000}"/>
    <cellStyle name="20% - Accent3 5 4 2" xfId="1011" xr:uid="{00000000-0005-0000-0000-0000750C0000}"/>
    <cellStyle name="20% - Accent3 5 4 2 2" xfId="1012" xr:uid="{00000000-0005-0000-0000-0000760C0000}"/>
    <cellStyle name="20% - Accent3 5 4 2 2 2" xfId="18227" xr:uid="{00000000-0005-0000-0000-0000770C0000}"/>
    <cellStyle name="20% - Accent3 5 4 2 2 2 2" xfId="45548" xr:uid="{00000000-0005-0000-0000-0000780C0000}"/>
    <cellStyle name="20% - Accent3 5 4 2 2 3" xfId="31890" xr:uid="{00000000-0005-0000-0000-0000790C0000}"/>
    <cellStyle name="20% - Accent3 5 4 2 3" xfId="18226" xr:uid="{00000000-0005-0000-0000-00007A0C0000}"/>
    <cellStyle name="20% - Accent3 5 4 2 3 2" xfId="45547" xr:uid="{00000000-0005-0000-0000-00007B0C0000}"/>
    <cellStyle name="20% - Accent3 5 4 2 4" xfId="31889" xr:uid="{00000000-0005-0000-0000-00007C0C0000}"/>
    <cellStyle name="20% - Accent3 5 4 3" xfId="1013" xr:uid="{00000000-0005-0000-0000-00007D0C0000}"/>
    <cellStyle name="20% - Accent3 5 4 3 2" xfId="18228" xr:uid="{00000000-0005-0000-0000-00007E0C0000}"/>
    <cellStyle name="20% - Accent3 5 4 3 2 2" xfId="45549" xr:uid="{00000000-0005-0000-0000-00007F0C0000}"/>
    <cellStyle name="20% - Accent3 5 4 3 3" xfId="31891" xr:uid="{00000000-0005-0000-0000-0000800C0000}"/>
    <cellStyle name="20% - Accent3 5 4 4" xfId="18225" xr:uid="{00000000-0005-0000-0000-0000810C0000}"/>
    <cellStyle name="20% - Accent3 5 4 4 2" xfId="45546" xr:uid="{00000000-0005-0000-0000-0000820C0000}"/>
    <cellStyle name="20% - Accent3 5 4 5" xfId="31888" xr:uid="{00000000-0005-0000-0000-0000830C0000}"/>
    <cellStyle name="20% - Accent3 5 5" xfId="1014" xr:uid="{00000000-0005-0000-0000-0000840C0000}"/>
    <cellStyle name="20% - Accent3 5 6" xfId="1015" xr:uid="{00000000-0005-0000-0000-0000850C0000}"/>
    <cellStyle name="20% - Accent3 5 6 2" xfId="1016" xr:uid="{00000000-0005-0000-0000-0000860C0000}"/>
    <cellStyle name="20% - Accent3 5 6 2 2" xfId="18230" xr:uid="{00000000-0005-0000-0000-0000870C0000}"/>
    <cellStyle name="20% - Accent3 5 6 2 2 2" xfId="45551" xr:uid="{00000000-0005-0000-0000-0000880C0000}"/>
    <cellStyle name="20% - Accent3 5 6 2 3" xfId="31893" xr:uid="{00000000-0005-0000-0000-0000890C0000}"/>
    <cellStyle name="20% - Accent3 5 6 3" xfId="18229" xr:uid="{00000000-0005-0000-0000-00008A0C0000}"/>
    <cellStyle name="20% - Accent3 5 6 3 2" xfId="45550" xr:uid="{00000000-0005-0000-0000-00008B0C0000}"/>
    <cellStyle name="20% - Accent3 5 6 4" xfId="31892" xr:uid="{00000000-0005-0000-0000-00008C0C0000}"/>
    <cellStyle name="20% - Accent3 5 7" xfId="1017" xr:uid="{00000000-0005-0000-0000-00008D0C0000}"/>
    <cellStyle name="20% - Accent3 5 7 2" xfId="18231" xr:uid="{00000000-0005-0000-0000-00008E0C0000}"/>
    <cellStyle name="20% - Accent3 5 7 2 2" xfId="45552" xr:uid="{00000000-0005-0000-0000-00008F0C0000}"/>
    <cellStyle name="20% - Accent3 5 7 3" xfId="31894" xr:uid="{00000000-0005-0000-0000-0000900C0000}"/>
    <cellStyle name="20% - Accent3 5 8" xfId="18200" xr:uid="{00000000-0005-0000-0000-0000910C0000}"/>
    <cellStyle name="20% - Accent3 5 8 2" xfId="45521" xr:uid="{00000000-0005-0000-0000-0000920C0000}"/>
    <cellStyle name="20% - Accent3 5 9" xfId="31863" xr:uid="{00000000-0005-0000-0000-0000930C0000}"/>
    <cellStyle name="20% - Accent3 6" xfId="1018" xr:uid="{00000000-0005-0000-0000-0000940C0000}"/>
    <cellStyle name="20% - Accent3 6 2" xfId="1019" xr:uid="{00000000-0005-0000-0000-0000950C0000}"/>
    <cellStyle name="20% - Accent3 6 2 2" xfId="1020" xr:uid="{00000000-0005-0000-0000-0000960C0000}"/>
    <cellStyle name="20% - Accent3 6 2 2 2" xfId="1021" xr:uid="{00000000-0005-0000-0000-0000970C0000}"/>
    <cellStyle name="20% - Accent3 6 2 2 2 2" xfId="1022" xr:uid="{00000000-0005-0000-0000-0000980C0000}"/>
    <cellStyle name="20% - Accent3 6 2 2 2 2 2" xfId="18236" xr:uid="{00000000-0005-0000-0000-0000990C0000}"/>
    <cellStyle name="20% - Accent3 6 2 2 2 2 2 2" xfId="45557" xr:uid="{00000000-0005-0000-0000-00009A0C0000}"/>
    <cellStyle name="20% - Accent3 6 2 2 2 2 3" xfId="31899" xr:uid="{00000000-0005-0000-0000-00009B0C0000}"/>
    <cellStyle name="20% - Accent3 6 2 2 2 3" xfId="18235" xr:uid="{00000000-0005-0000-0000-00009C0C0000}"/>
    <cellStyle name="20% - Accent3 6 2 2 2 3 2" xfId="45556" xr:uid="{00000000-0005-0000-0000-00009D0C0000}"/>
    <cellStyle name="20% - Accent3 6 2 2 2 4" xfId="31898" xr:uid="{00000000-0005-0000-0000-00009E0C0000}"/>
    <cellStyle name="20% - Accent3 6 2 2 3" xfId="1023" xr:uid="{00000000-0005-0000-0000-00009F0C0000}"/>
    <cellStyle name="20% - Accent3 6 2 2 3 2" xfId="18237" xr:uid="{00000000-0005-0000-0000-0000A00C0000}"/>
    <cellStyle name="20% - Accent3 6 2 2 3 2 2" xfId="45558" xr:uid="{00000000-0005-0000-0000-0000A10C0000}"/>
    <cellStyle name="20% - Accent3 6 2 2 3 3" xfId="31900" xr:uid="{00000000-0005-0000-0000-0000A20C0000}"/>
    <cellStyle name="20% - Accent3 6 2 2 4" xfId="18234" xr:uid="{00000000-0005-0000-0000-0000A30C0000}"/>
    <cellStyle name="20% - Accent3 6 2 2 4 2" xfId="45555" xr:uid="{00000000-0005-0000-0000-0000A40C0000}"/>
    <cellStyle name="20% - Accent3 6 2 2 5" xfId="31897" xr:uid="{00000000-0005-0000-0000-0000A50C0000}"/>
    <cellStyle name="20% - Accent3 6 2 3" xfId="1024" xr:uid="{00000000-0005-0000-0000-0000A60C0000}"/>
    <cellStyle name="20% - Accent3 6 2 3 2" xfId="1025" xr:uid="{00000000-0005-0000-0000-0000A70C0000}"/>
    <cellStyle name="20% - Accent3 6 2 3 2 2" xfId="18239" xr:uid="{00000000-0005-0000-0000-0000A80C0000}"/>
    <cellStyle name="20% - Accent3 6 2 3 2 2 2" xfId="45560" xr:uid="{00000000-0005-0000-0000-0000A90C0000}"/>
    <cellStyle name="20% - Accent3 6 2 3 2 3" xfId="31902" xr:uid="{00000000-0005-0000-0000-0000AA0C0000}"/>
    <cellStyle name="20% - Accent3 6 2 3 3" xfId="18238" xr:uid="{00000000-0005-0000-0000-0000AB0C0000}"/>
    <cellStyle name="20% - Accent3 6 2 3 3 2" xfId="45559" xr:uid="{00000000-0005-0000-0000-0000AC0C0000}"/>
    <cellStyle name="20% - Accent3 6 2 3 4" xfId="31901" xr:uid="{00000000-0005-0000-0000-0000AD0C0000}"/>
    <cellStyle name="20% - Accent3 6 2 4" xfId="1026" xr:uid="{00000000-0005-0000-0000-0000AE0C0000}"/>
    <cellStyle name="20% - Accent3 6 2 4 2" xfId="18240" xr:uid="{00000000-0005-0000-0000-0000AF0C0000}"/>
    <cellStyle name="20% - Accent3 6 2 4 2 2" xfId="45561" xr:uid="{00000000-0005-0000-0000-0000B00C0000}"/>
    <cellStyle name="20% - Accent3 6 2 4 3" xfId="31903" xr:uid="{00000000-0005-0000-0000-0000B10C0000}"/>
    <cellStyle name="20% - Accent3 6 2 5" xfId="18233" xr:uid="{00000000-0005-0000-0000-0000B20C0000}"/>
    <cellStyle name="20% - Accent3 6 2 5 2" xfId="45554" xr:uid="{00000000-0005-0000-0000-0000B30C0000}"/>
    <cellStyle name="20% - Accent3 6 2 6" xfId="31896" xr:uid="{00000000-0005-0000-0000-0000B40C0000}"/>
    <cellStyle name="20% - Accent3 6 3" xfId="1027" xr:uid="{00000000-0005-0000-0000-0000B50C0000}"/>
    <cellStyle name="20% - Accent3 6 3 2" xfId="1028" xr:uid="{00000000-0005-0000-0000-0000B60C0000}"/>
    <cellStyle name="20% - Accent3 6 3 2 2" xfId="1029" xr:uid="{00000000-0005-0000-0000-0000B70C0000}"/>
    <cellStyle name="20% - Accent3 6 3 2 2 2" xfId="18243" xr:uid="{00000000-0005-0000-0000-0000B80C0000}"/>
    <cellStyle name="20% - Accent3 6 3 2 2 2 2" xfId="45564" xr:uid="{00000000-0005-0000-0000-0000B90C0000}"/>
    <cellStyle name="20% - Accent3 6 3 2 2 3" xfId="31906" xr:uid="{00000000-0005-0000-0000-0000BA0C0000}"/>
    <cellStyle name="20% - Accent3 6 3 2 3" xfId="18242" xr:uid="{00000000-0005-0000-0000-0000BB0C0000}"/>
    <cellStyle name="20% - Accent3 6 3 2 3 2" xfId="45563" xr:uid="{00000000-0005-0000-0000-0000BC0C0000}"/>
    <cellStyle name="20% - Accent3 6 3 2 4" xfId="31905" xr:uid="{00000000-0005-0000-0000-0000BD0C0000}"/>
    <cellStyle name="20% - Accent3 6 3 3" xfId="1030" xr:uid="{00000000-0005-0000-0000-0000BE0C0000}"/>
    <cellStyle name="20% - Accent3 6 3 3 2" xfId="18244" xr:uid="{00000000-0005-0000-0000-0000BF0C0000}"/>
    <cellStyle name="20% - Accent3 6 3 3 2 2" xfId="45565" xr:uid="{00000000-0005-0000-0000-0000C00C0000}"/>
    <cellStyle name="20% - Accent3 6 3 3 3" xfId="31907" xr:uid="{00000000-0005-0000-0000-0000C10C0000}"/>
    <cellStyle name="20% - Accent3 6 3 4" xfId="18241" xr:uid="{00000000-0005-0000-0000-0000C20C0000}"/>
    <cellStyle name="20% - Accent3 6 3 4 2" xfId="45562" xr:uid="{00000000-0005-0000-0000-0000C30C0000}"/>
    <cellStyle name="20% - Accent3 6 3 5" xfId="31904" xr:uid="{00000000-0005-0000-0000-0000C40C0000}"/>
    <cellStyle name="20% - Accent3 6 4" xfId="1031" xr:uid="{00000000-0005-0000-0000-0000C50C0000}"/>
    <cellStyle name="20% - Accent3 6 4 2" xfId="1032" xr:uid="{00000000-0005-0000-0000-0000C60C0000}"/>
    <cellStyle name="20% - Accent3 6 4 2 2" xfId="18246" xr:uid="{00000000-0005-0000-0000-0000C70C0000}"/>
    <cellStyle name="20% - Accent3 6 4 2 2 2" xfId="45567" xr:uid="{00000000-0005-0000-0000-0000C80C0000}"/>
    <cellStyle name="20% - Accent3 6 4 2 3" xfId="31909" xr:uid="{00000000-0005-0000-0000-0000C90C0000}"/>
    <cellStyle name="20% - Accent3 6 4 3" xfId="18245" xr:uid="{00000000-0005-0000-0000-0000CA0C0000}"/>
    <cellStyle name="20% - Accent3 6 4 3 2" xfId="45566" xr:uid="{00000000-0005-0000-0000-0000CB0C0000}"/>
    <cellStyle name="20% - Accent3 6 4 4" xfId="31908" xr:uid="{00000000-0005-0000-0000-0000CC0C0000}"/>
    <cellStyle name="20% - Accent3 6 5" xfId="1033" xr:uid="{00000000-0005-0000-0000-0000CD0C0000}"/>
    <cellStyle name="20% - Accent3 6 5 2" xfId="18247" xr:uid="{00000000-0005-0000-0000-0000CE0C0000}"/>
    <cellStyle name="20% - Accent3 6 5 2 2" xfId="45568" xr:uid="{00000000-0005-0000-0000-0000CF0C0000}"/>
    <cellStyle name="20% - Accent3 6 5 3" xfId="31910" xr:uid="{00000000-0005-0000-0000-0000D00C0000}"/>
    <cellStyle name="20% - Accent3 6 6" xfId="18232" xr:uid="{00000000-0005-0000-0000-0000D10C0000}"/>
    <cellStyle name="20% - Accent3 6 6 2" xfId="45553" xr:uid="{00000000-0005-0000-0000-0000D20C0000}"/>
    <cellStyle name="20% - Accent3 6 7" xfId="31895" xr:uid="{00000000-0005-0000-0000-0000D30C0000}"/>
    <cellStyle name="20% - Accent3 7" xfId="1034" xr:uid="{00000000-0005-0000-0000-0000D40C0000}"/>
    <cellStyle name="20% - Accent3 7 2" xfId="1035" xr:uid="{00000000-0005-0000-0000-0000D50C0000}"/>
    <cellStyle name="20% - Accent3 7 2 2" xfId="1036" xr:uid="{00000000-0005-0000-0000-0000D60C0000}"/>
    <cellStyle name="20% - Accent3 7 2 2 2" xfId="1037" xr:uid="{00000000-0005-0000-0000-0000D70C0000}"/>
    <cellStyle name="20% - Accent3 7 2 2 2 2" xfId="18251" xr:uid="{00000000-0005-0000-0000-0000D80C0000}"/>
    <cellStyle name="20% - Accent3 7 2 2 2 2 2" xfId="45572" xr:uid="{00000000-0005-0000-0000-0000D90C0000}"/>
    <cellStyle name="20% - Accent3 7 2 2 2 3" xfId="31914" xr:uid="{00000000-0005-0000-0000-0000DA0C0000}"/>
    <cellStyle name="20% - Accent3 7 2 2 3" xfId="18250" xr:uid="{00000000-0005-0000-0000-0000DB0C0000}"/>
    <cellStyle name="20% - Accent3 7 2 2 3 2" xfId="45571" xr:uid="{00000000-0005-0000-0000-0000DC0C0000}"/>
    <cellStyle name="20% - Accent3 7 2 2 4" xfId="31913" xr:uid="{00000000-0005-0000-0000-0000DD0C0000}"/>
    <cellStyle name="20% - Accent3 7 2 3" xfId="1038" xr:uid="{00000000-0005-0000-0000-0000DE0C0000}"/>
    <cellStyle name="20% - Accent3 7 2 3 2" xfId="18252" xr:uid="{00000000-0005-0000-0000-0000DF0C0000}"/>
    <cellStyle name="20% - Accent3 7 2 3 2 2" xfId="45573" xr:uid="{00000000-0005-0000-0000-0000E00C0000}"/>
    <cellStyle name="20% - Accent3 7 2 3 3" xfId="31915" xr:uid="{00000000-0005-0000-0000-0000E10C0000}"/>
    <cellStyle name="20% - Accent3 7 2 4" xfId="18249" xr:uid="{00000000-0005-0000-0000-0000E20C0000}"/>
    <cellStyle name="20% - Accent3 7 2 4 2" xfId="45570" xr:uid="{00000000-0005-0000-0000-0000E30C0000}"/>
    <cellStyle name="20% - Accent3 7 2 5" xfId="31912" xr:uid="{00000000-0005-0000-0000-0000E40C0000}"/>
    <cellStyle name="20% - Accent3 7 3" xfId="1039" xr:uid="{00000000-0005-0000-0000-0000E50C0000}"/>
    <cellStyle name="20% - Accent3 7 3 2" xfId="1040" xr:uid="{00000000-0005-0000-0000-0000E60C0000}"/>
    <cellStyle name="20% - Accent3 7 3 2 2" xfId="18254" xr:uid="{00000000-0005-0000-0000-0000E70C0000}"/>
    <cellStyle name="20% - Accent3 7 3 2 2 2" xfId="45575" xr:uid="{00000000-0005-0000-0000-0000E80C0000}"/>
    <cellStyle name="20% - Accent3 7 3 2 3" xfId="31917" xr:uid="{00000000-0005-0000-0000-0000E90C0000}"/>
    <cellStyle name="20% - Accent3 7 3 3" xfId="18253" xr:uid="{00000000-0005-0000-0000-0000EA0C0000}"/>
    <cellStyle name="20% - Accent3 7 3 3 2" xfId="45574" xr:uid="{00000000-0005-0000-0000-0000EB0C0000}"/>
    <cellStyle name="20% - Accent3 7 3 4" xfId="31916" xr:uid="{00000000-0005-0000-0000-0000EC0C0000}"/>
    <cellStyle name="20% - Accent3 7 4" xfId="1041" xr:uid="{00000000-0005-0000-0000-0000ED0C0000}"/>
    <cellStyle name="20% - Accent3 7 4 2" xfId="18255" xr:uid="{00000000-0005-0000-0000-0000EE0C0000}"/>
    <cellStyle name="20% - Accent3 7 4 2 2" xfId="45576" xr:uid="{00000000-0005-0000-0000-0000EF0C0000}"/>
    <cellStyle name="20% - Accent3 7 4 3" xfId="31918" xr:uid="{00000000-0005-0000-0000-0000F00C0000}"/>
    <cellStyle name="20% - Accent3 7 5" xfId="18248" xr:uid="{00000000-0005-0000-0000-0000F10C0000}"/>
    <cellStyle name="20% - Accent3 7 5 2" xfId="45569" xr:uid="{00000000-0005-0000-0000-0000F20C0000}"/>
    <cellStyle name="20% - Accent3 7 6" xfId="31911" xr:uid="{00000000-0005-0000-0000-0000F30C0000}"/>
    <cellStyle name="20% - Accent3 8" xfId="1042" xr:uid="{00000000-0005-0000-0000-0000F40C0000}"/>
    <cellStyle name="20% - Accent3 8 2" xfId="1043" xr:uid="{00000000-0005-0000-0000-0000F50C0000}"/>
    <cellStyle name="20% - Accent3 8 2 2" xfId="1044" xr:uid="{00000000-0005-0000-0000-0000F60C0000}"/>
    <cellStyle name="20% - Accent3 8 2 2 2" xfId="18258" xr:uid="{00000000-0005-0000-0000-0000F70C0000}"/>
    <cellStyle name="20% - Accent3 8 2 2 2 2" xfId="45579" xr:uid="{00000000-0005-0000-0000-0000F80C0000}"/>
    <cellStyle name="20% - Accent3 8 2 2 3" xfId="31921" xr:uid="{00000000-0005-0000-0000-0000F90C0000}"/>
    <cellStyle name="20% - Accent3 8 2 3" xfId="18257" xr:uid="{00000000-0005-0000-0000-0000FA0C0000}"/>
    <cellStyle name="20% - Accent3 8 2 3 2" xfId="45578" xr:uid="{00000000-0005-0000-0000-0000FB0C0000}"/>
    <cellStyle name="20% - Accent3 8 2 4" xfId="31920" xr:uid="{00000000-0005-0000-0000-0000FC0C0000}"/>
    <cellStyle name="20% - Accent3 8 3" xfId="1045" xr:uid="{00000000-0005-0000-0000-0000FD0C0000}"/>
    <cellStyle name="20% - Accent3 8 3 2" xfId="18259" xr:uid="{00000000-0005-0000-0000-0000FE0C0000}"/>
    <cellStyle name="20% - Accent3 8 3 2 2" xfId="45580" xr:uid="{00000000-0005-0000-0000-0000FF0C0000}"/>
    <cellStyle name="20% - Accent3 8 3 3" xfId="31922" xr:uid="{00000000-0005-0000-0000-0000000D0000}"/>
    <cellStyle name="20% - Accent3 8 4" xfId="18256" xr:uid="{00000000-0005-0000-0000-0000010D0000}"/>
    <cellStyle name="20% - Accent3 8 4 2" xfId="45577" xr:uid="{00000000-0005-0000-0000-0000020D0000}"/>
    <cellStyle name="20% - Accent3 8 5" xfId="31919" xr:uid="{00000000-0005-0000-0000-0000030D0000}"/>
    <cellStyle name="20% - Accent3 9" xfId="1046" xr:uid="{00000000-0005-0000-0000-0000040D0000}"/>
    <cellStyle name="20% - Accent4 10" xfId="1047" xr:uid="{00000000-0005-0000-0000-0000050D0000}"/>
    <cellStyle name="20% - Accent4 10 2" xfId="18260" xr:uid="{00000000-0005-0000-0000-0000060D0000}"/>
    <cellStyle name="20% - Accent4 10 2 2" xfId="45581" xr:uid="{00000000-0005-0000-0000-0000070D0000}"/>
    <cellStyle name="20% - Accent4 10 3" xfId="31923" xr:uid="{00000000-0005-0000-0000-0000080D0000}"/>
    <cellStyle name="20% - Accent4 2" xfId="18" xr:uid="{00000000-0005-0000-0000-0000090D0000}"/>
    <cellStyle name="20% - Accent4 2 2" xfId="1048" xr:uid="{00000000-0005-0000-0000-00000A0D0000}"/>
    <cellStyle name="20% - Accent4 2 2 2" xfId="1049" xr:uid="{00000000-0005-0000-0000-00000B0D0000}"/>
    <cellStyle name="20% - Accent4 2 3" xfId="1050" xr:uid="{00000000-0005-0000-0000-00000C0D0000}"/>
    <cellStyle name="20% - Accent4 2 3 2" xfId="1051" xr:uid="{00000000-0005-0000-0000-00000D0D0000}"/>
    <cellStyle name="20% - Accent4 2 4" xfId="1052" xr:uid="{00000000-0005-0000-0000-00000E0D0000}"/>
    <cellStyle name="20% - Accent4 2 5" xfId="1053" xr:uid="{00000000-0005-0000-0000-00000F0D0000}"/>
    <cellStyle name="20% - Accent4 2 6" xfId="58455" xr:uid="{00000000-0005-0000-0000-0000100D0000}"/>
    <cellStyle name="20% - Accent4 3" xfId="1054" xr:uid="{00000000-0005-0000-0000-0000110D0000}"/>
    <cellStyle name="20% - Accent4 3 10" xfId="1055" xr:uid="{00000000-0005-0000-0000-0000120D0000}"/>
    <cellStyle name="20% - Accent4 3 10 2" xfId="1056" xr:uid="{00000000-0005-0000-0000-0000130D0000}"/>
    <cellStyle name="20% - Accent4 3 10 2 2" xfId="1057" xr:uid="{00000000-0005-0000-0000-0000140D0000}"/>
    <cellStyle name="20% - Accent4 3 10 2 2 2" xfId="18264" xr:uid="{00000000-0005-0000-0000-0000150D0000}"/>
    <cellStyle name="20% - Accent4 3 10 2 2 2 2" xfId="45585" xr:uid="{00000000-0005-0000-0000-0000160D0000}"/>
    <cellStyle name="20% - Accent4 3 10 2 2 3" xfId="31927" xr:uid="{00000000-0005-0000-0000-0000170D0000}"/>
    <cellStyle name="20% - Accent4 3 10 2 3" xfId="18263" xr:uid="{00000000-0005-0000-0000-0000180D0000}"/>
    <cellStyle name="20% - Accent4 3 10 2 3 2" xfId="45584" xr:uid="{00000000-0005-0000-0000-0000190D0000}"/>
    <cellStyle name="20% - Accent4 3 10 2 4" xfId="31926" xr:uid="{00000000-0005-0000-0000-00001A0D0000}"/>
    <cellStyle name="20% - Accent4 3 10 3" xfId="1058" xr:uid="{00000000-0005-0000-0000-00001B0D0000}"/>
    <cellStyle name="20% - Accent4 3 10 3 2" xfId="18265" xr:uid="{00000000-0005-0000-0000-00001C0D0000}"/>
    <cellStyle name="20% - Accent4 3 10 3 2 2" xfId="45586" xr:uid="{00000000-0005-0000-0000-00001D0D0000}"/>
    <cellStyle name="20% - Accent4 3 10 3 3" xfId="31928" xr:uid="{00000000-0005-0000-0000-00001E0D0000}"/>
    <cellStyle name="20% - Accent4 3 10 4" xfId="18262" xr:uid="{00000000-0005-0000-0000-00001F0D0000}"/>
    <cellStyle name="20% - Accent4 3 10 4 2" xfId="45583" xr:uid="{00000000-0005-0000-0000-0000200D0000}"/>
    <cellStyle name="20% - Accent4 3 10 5" xfId="31925" xr:uid="{00000000-0005-0000-0000-0000210D0000}"/>
    <cellStyle name="20% - Accent4 3 11" xfId="1059" xr:uid="{00000000-0005-0000-0000-0000220D0000}"/>
    <cellStyle name="20% - Accent4 3 11 2" xfId="1060" xr:uid="{00000000-0005-0000-0000-0000230D0000}"/>
    <cellStyle name="20% - Accent4 3 11 2 2" xfId="18267" xr:uid="{00000000-0005-0000-0000-0000240D0000}"/>
    <cellStyle name="20% - Accent4 3 11 2 2 2" xfId="45588" xr:uid="{00000000-0005-0000-0000-0000250D0000}"/>
    <cellStyle name="20% - Accent4 3 11 2 3" xfId="31930" xr:uid="{00000000-0005-0000-0000-0000260D0000}"/>
    <cellStyle name="20% - Accent4 3 11 3" xfId="18266" xr:uid="{00000000-0005-0000-0000-0000270D0000}"/>
    <cellStyle name="20% - Accent4 3 11 3 2" xfId="45587" xr:uid="{00000000-0005-0000-0000-0000280D0000}"/>
    <cellStyle name="20% - Accent4 3 11 4" xfId="31929" xr:uid="{00000000-0005-0000-0000-0000290D0000}"/>
    <cellStyle name="20% - Accent4 3 12" xfId="1061" xr:uid="{00000000-0005-0000-0000-00002A0D0000}"/>
    <cellStyle name="20% - Accent4 3 12 2" xfId="1062" xr:uid="{00000000-0005-0000-0000-00002B0D0000}"/>
    <cellStyle name="20% - Accent4 3 12 2 2" xfId="18269" xr:uid="{00000000-0005-0000-0000-00002C0D0000}"/>
    <cellStyle name="20% - Accent4 3 12 2 2 2" xfId="45590" xr:uid="{00000000-0005-0000-0000-00002D0D0000}"/>
    <cellStyle name="20% - Accent4 3 12 2 3" xfId="31932" xr:uid="{00000000-0005-0000-0000-00002E0D0000}"/>
    <cellStyle name="20% - Accent4 3 12 3" xfId="18268" xr:uid="{00000000-0005-0000-0000-00002F0D0000}"/>
    <cellStyle name="20% - Accent4 3 12 3 2" xfId="45589" xr:uid="{00000000-0005-0000-0000-0000300D0000}"/>
    <cellStyle name="20% - Accent4 3 12 4" xfId="31931" xr:uid="{00000000-0005-0000-0000-0000310D0000}"/>
    <cellStyle name="20% - Accent4 3 13" xfId="1063" xr:uid="{00000000-0005-0000-0000-0000320D0000}"/>
    <cellStyle name="20% - Accent4 3 13 2" xfId="18270" xr:uid="{00000000-0005-0000-0000-0000330D0000}"/>
    <cellStyle name="20% - Accent4 3 13 2 2" xfId="45591" xr:uid="{00000000-0005-0000-0000-0000340D0000}"/>
    <cellStyle name="20% - Accent4 3 13 3" xfId="31933" xr:uid="{00000000-0005-0000-0000-0000350D0000}"/>
    <cellStyle name="20% - Accent4 3 14" xfId="1064" xr:uid="{00000000-0005-0000-0000-0000360D0000}"/>
    <cellStyle name="20% - Accent4 3 15" xfId="18261" xr:uid="{00000000-0005-0000-0000-0000370D0000}"/>
    <cellStyle name="20% - Accent4 3 15 2" xfId="45582" xr:uid="{00000000-0005-0000-0000-0000380D0000}"/>
    <cellStyle name="20% - Accent4 3 16" xfId="31924" xr:uid="{00000000-0005-0000-0000-0000390D0000}"/>
    <cellStyle name="20% - Accent4 3 2" xfId="1065" xr:uid="{00000000-0005-0000-0000-00003A0D0000}"/>
    <cellStyle name="20% - Accent4 3 2 2" xfId="1066" xr:uid="{00000000-0005-0000-0000-00003B0D0000}"/>
    <cellStyle name="20% - Accent4 3 2 2 2" xfId="1067" xr:uid="{00000000-0005-0000-0000-00003C0D0000}"/>
    <cellStyle name="20% - Accent4 3 2 2 2 2" xfId="1068" xr:uid="{00000000-0005-0000-0000-00003D0D0000}"/>
    <cellStyle name="20% - Accent4 3 2 2 2 2 2" xfId="1069" xr:uid="{00000000-0005-0000-0000-00003E0D0000}"/>
    <cellStyle name="20% - Accent4 3 2 2 2 2 2 2" xfId="18275" xr:uid="{00000000-0005-0000-0000-00003F0D0000}"/>
    <cellStyle name="20% - Accent4 3 2 2 2 2 2 2 2" xfId="45596" xr:uid="{00000000-0005-0000-0000-0000400D0000}"/>
    <cellStyle name="20% - Accent4 3 2 2 2 2 2 3" xfId="31938" xr:uid="{00000000-0005-0000-0000-0000410D0000}"/>
    <cellStyle name="20% - Accent4 3 2 2 2 2 3" xfId="18274" xr:uid="{00000000-0005-0000-0000-0000420D0000}"/>
    <cellStyle name="20% - Accent4 3 2 2 2 2 3 2" xfId="45595" xr:uid="{00000000-0005-0000-0000-0000430D0000}"/>
    <cellStyle name="20% - Accent4 3 2 2 2 2 4" xfId="31937" xr:uid="{00000000-0005-0000-0000-0000440D0000}"/>
    <cellStyle name="20% - Accent4 3 2 2 2 3" xfId="1070" xr:uid="{00000000-0005-0000-0000-0000450D0000}"/>
    <cellStyle name="20% - Accent4 3 2 2 2 3 2" xfId="18276" xr:uid="{00000000-0005-0000-0000-0000460D0000}"/>
    <cellStyle name="20% - Accent4 3 2 2 2 3 2 2" xfId="45597" xr:uid="{00000000-0005-0000-0000-0000470D0000}"/>
    <cellStyle name="20% - Accent4 3 2 2 2 3 3" xfId="31939" xr:uid="{00000000-0005-0000-0000-0000480D0000}"/>
    <cellStyle name="20% - Accent4 3 2 2 2 4" xfId="18273" xr:uid="{00000000-0005-0000-0000-0000490D0000}"/>
    <cellStyle name="20% - Accent4 3 2 2 2 4 2" xfId="45594" xr:uid="{00000000-0005-0000-0000-00004A0D0000}"/>
    <cellStyle name="20% - Accent4 3 2 2 2 5" xfId="31936" xr:uid="{00000000-0005-0000-0000-00004B0D0000}"/>
    <cellStyle name="20% - Accent4 3 2 2 3" xfId="1071" xr:uid="{00000000-0005-0000-0000-00004C0D0000}"/>
    <cellStyle name="20% - Accent4 3 2 2 3 2" xfId="1072" xr:uid="{00000000-0005-0000-0000-00004D0D0000}"/>
    <cellStyle name="20% - Accent4 3 2 2 3 2 2" xfId="1073" xr:uid="{00000000-0005-0000-0000-00004E0D0000}"/>
    <cellStyle name="20% - Accent4 3 2 2 3 2 2 2" xfId="18279" xr:uid="{00000000-0005-0000-0000-00004F0D0000}"/>
    <cellStyle name="20% - Accent4 3 2 2 3 2 2 2 2" xfId="45600" xr:uid="{00000000-0005-0000-0000-0000500D0000}"/>
    <cellStyle name="20% - Accent4 3 2 2 3 2 2 3" xfId="31942" xr:uid="{00000000-0005-0000-0000-0000510D0000}"/>
    <cellStyle name="20% - Accent4 3 2 2 3 2 3" xfId="18278" xr:uid="{00000000-0005-0000-0000-0000520D0000}"/>
    <cellStyle name="20% - Accent4 3 2 2 3 2 3 2" xfId="45599" xr:uid="{00000000-0005-0000-0000-0000530D0000}"/>
    <cellStyle name="20% - Accent4 3 2 2 3 2 4" xfId="31941" xr:uid="{00000000-0005-0000-0000-0000540D0000}"/>
    <cellStyle name="20% - Accent4 3 2 2 3 3" xfId="1074" xr:uid="{00000000-0005-0000-0000-0000550D0000}"/>
    <cellStyle name="20% - Accent4 3 2 2 3 3 2" xfId="18280" xr:uid="{00000000-0005-0000-0000-0000560D0000}"/>
    <cellStyle name="20% - Accent4 3 2 2 3 3 2 2" xfId="45601" xr:uid="{00000000-0005-0000-0000-0000570D0000}"/>
    <cellStyle name="20% - Accent4 3 2 2 3 3 3" xfId="31943" xr:uid="{00000000-0005-0000-0000-0000580D0000}"/>
    <cellStyle name="20% - Accent4 3 2 2 3 4" xfId="18277" xr:uid="{00000000-0005-0000-0000-0000590D0000}"/>
    <cellStyle name="20% - Accent4 3 2 2 3 4 2" xfId="45598" xr:uid="{00000000-0005-0000-0000-00005A0D0000}"/>
    <cellStyle name="20% - Accent4 3 2 2 3 5" xfId="31940" xr:uid="{00000000-0005-0000-0000-00005B0D0000}"/>
    <cellStyle name="20% - Accent4 3 2 2 4" xfId="1075" xr:uid="{00000000-0005-0000-0000-00005C0D0000}"/>
    <cellStyle name="20% - Accent4 3 2 2 4 2" xfId="1076" xr:uid="{00000000-0005-0000-0000-00005D0D0000}"/>
    <cellStyle name="20% - Accent4 3 2 2 4 2 2" xfId="1077" xr:uid="{00000000-0005-0000-0000-00005E0D0000}"/>
    <cellStyle name="20% - Accent4 3 2 2 4 2 2 2" xfId="18283" xr:uid="{00000000-0005-0000-0000-00005F0D0000}"/>
    <cellStyle name="20% - Accent4 3 2 2 4 2 2 2 2" xfId="45604" xr:uid="{00000000-0005-0000-0000-0000600D0000}"/>
    <cellStyle name="20% - Accent4 3 2 2 4 2 2 3" xfId="31946" xr:uid="{00000000-0005-0000-0000-0000610D0000}"/>
    <cellStyle name="20% - Accent4 3 2 2 4 2 3" xfId="18282" xr:uid="{00000000-0005-0000-0000-0000620D0000}"/>
    <cellStyle name="20% - Accent4 3 2 2 4 2 3 2" xfId="45603" xr:uid="{00000000-0005-0000-0000-0000630D0000}"/>
    <cellStyle name="20% - Accent4 3 2 2 4 2 4" xfId="31945" xr:uid="{00000000-0005-0000-0000-0000640D0000}"/>
    <cellStyle name="20% - Accent4 3 2 2 4 3" xfId="1078" xr:uid="{00000000-0005-0000-0000-0000650D0000}"/>
    <cellStyle name="20% - Accent4 3 2 2 4 3 2" xfId="18284" xr:uid="{00000000-0005-0000-0000-0000660D0000}"/>
    <cellStyle name="20% - Accent4 3 2 2 4 3 2 2" xfId="45605" xr:uid="{00000000-0005-0000-0000-0000670D0000}"/>
    <cellStyle name="20% - Accent4 3 2 2 4 3 3" xfId="31947" xr:uid="{00000000-0005-0000-0000-0000680D0000}"/>
    <cellStyle name="20% - Accent4 3 2 2 4 4" xfId="18281" xr:uid="{00000000-0005-0000-0000-0000690D0000}"/>
    <cellStyle name="20% - Accent4 3 2 2 4 4 2" xfId="45602" xr:uid="{00000000-0005-0000-0000-00006A0D0000}"/>
    <cellStyle name="20% - Accent4 3 2 2 4 5" xfId="31944" xr:uid="{00000000-0005-0000-0000-00006B0D0000}"/>
    <cellStyle name="20% - Accent4 3 2 2 5" xfId="1079" xr:uid="{00000000-0005-0000-0000-00006C0D0000}"/>
    <cellStyle name="20% - Accent4 3 2 2 5 2" xfId="1080" xr:uid="{00000000-0005-0000-0000-00006D0D0000}"/>
    <cellStyle name="20% - Accent4 3 2 2 5 2 2" xfId="18286" xr:uid="{00000000-0005-0000-0000-00006E0D0000}"/>
    <cellStyle name="20% - Accent4 3 2 2 5 2 2 2" xfId="45607" xr:uid="{00000000-0005-0000-0000-00006F0D0000}"/>
    <cellStyle name="20% - Accent4 3 2 2 5 2 3" xfId="31949" xr:uid="{00000000-0005-0000-0000-0000700D0000}"/>
    <cellStyle name="20% - Accent4 3 2 2 5 3" xfId="18285" xr:uid="{00000000-0005-0000-0000-0000710D0000}"/>
    <cellStyle name="20% - Accent4 3 2 2 5 3 2" xfId="45606" xr:uid="{00000000-0005-0000-0000-0000720D0000}"/>
    <cellStyle name="20% - Accent4 3 2 2 5 4" xfId="31948" xr:uid="{00000000-0005-0000-0000-0000730D0000}"/>
    <cellStyle name="20% - Accent4 3 2 2 6" xfId="1081" xr:uid="{00000000-0005-0000-0000-0000740D0000}"/>
    <cellStyle name="20% - Accent4 3 2 2 6 2" xfId="18287" xr:uid="{00000000-0005-0000-0000-0000750D0000}"/>
    <cellStyle name="20% - Accent4 3 2 2 6 2 2" xfId="45608" xr:uid="{00000000-0005-0000-0000-0000760D0000}"/>
    <cellStyle name="20% - Accent4 3 2 2 6 3" xfId="31950" xr:uid="{00000000-0005-0000-0000-0000770D0000}"/>
    <cellStyle name="20% - Accent4 3 2 2 7" xfId="18272" xr:uid="{00000000-0005-0000-0000-0000780D0000}"/>
    <cellStyle name="20% - Accent4 3 2 2 7 2" xfId="45593" xr:uid="{00000000-0005-0000-0000-0000790D0000}"/>
    <cellStyle name="20% - Accent4 3 2 2 8" xfId="31935" xr:uid="{00000000-0005-0000-0000-00007A0D0000}"/>
    <cellStyle name="20% - Accent4 3 2 3" xfId="1082" xr:uid="{00000000-0005-0000-0000-00007B0D0000}"/>
    <cellStyle name="20% - Accent4 3 2 3 2" xfId="1083" xr:uid="{00000000-0005-0000-0000-00007C0D0000}"/>
    <cellStyle name="20% - Accent4 3 2 3 2 2" xfId="1084" xr:uid="{00000000-0005-0000-0000-00007D0D0000}"/>
    <cellStyle name="20% - Accent4 3 2 3 2 2 2" xfId="1085" xr:uid="{00000000-0005-0000-0000-00007E0D0000}"/>
    <cellStyle name="20% - Accent4 3 2 3 2 2 2 2" xfId="18291" xr:uid="{00000000-0005-0000-0000-00007F0D0000}"/>
    <cellStyle name="20% - Accent4 3 2 3 2 2 2 2 2" xfId="45612" xr:uid="{00000000-0005-0000-0000-0000800D0000}"/>
    <cellStyle name="20% - Accent4 3 2 3 2 2 2 3" xfId="31954" xr:uid="{00000000-0005-0000-0000-0000810D0000}"/>
    <cellStyle name="20% - Accent4 3 2 3 2 2 3" xfId="18290" xr:uid="{00000000-0005-0000-0000-0000820D0000}"/>
    <cellStyle name="20% - Accent4 3 2 3 2 2 3 2" xfId="45611" xr:uid="{00000000-0005-0000-0000-0000830D0000}"/>
    <cellStyle name="20% - Accent4 3 2 3 2 2 4" xfId="31953" xr:uid="{00000000-0005-0000-0000-0000840D0000}"/>
    <cellStyle name="20% - Accent4 3 2 3 2 3" xfId="1086" xr:uid="{00000000-0005-0000-0000-0000850D0000}"/>
    <cellStyle name="20% - Accent4 3 2 3 2 3 2" xfId="18292" xr:uid="{00000000-0005-0000-0000-0000860D0000}"/>
    <cellStyle name="20% - Accent4 3 2 3 2 3 2 2" xfId="45613" xr:uid="{00000000-0005-0000-0000-0000870D0000}"/>
    <cellStyle name="20% - Accent4 3 2 3 2 3 3" xfId="31955" xr:uid="{00000000-0005-0000-0000-0000880D0000}"/>
    <cellStyle name="20% - Accent4 3 2 3 2 4" xfId="18289" xr:uid="{00000000-0005-0000-0000-0000890D0000}"/>
    <cellStyle name="20% - Accent4 3 2 3 2 4 2" xfId="45610" xr:uid="{00000000-0005-0000-0000-00008A0D0000}"/>
    <cellStyle name="20% - Accent4 3 2 3 2 5" xfId="31952" xr:uid="{00000000-0005-0000-0000-00008B0D0000}"/>
    <cellStyle name="20% - Accent4 3 2 3 3" xfId="1087" xr:uid="{00000000-0005-0000-0000-00008C0D0000}"/>
    <cellStyle name="20% - Accent4 3 2 3 3 2" xfId="1088" xr:uid="{00000000-0005-0000-0000-00008D0D0000}"/>
    <cellStyle name="20% - Accent4 3 2 3 3 2 2" xfId="1089" xr:uid="{00000000-0005-0000-0000-00008E0D0000}"/>
    <cellStyle name="20% - Accent4 3 2 3 3 2 2 2" xfId="18295" xr:uid="{00000000-0005-0000-0000-00008F0D0000}"/>
    <cellStyle name="20% - Accent4 3 2 3 3 2 2 2 2" xfId="45616" xr:uid="{00000000-0005-0000-0000-0000900D0000}"/>
    <cellStyle name="20% - Accent4 3 2 3 3 2 2 3" xfId="31958" xr:uid="{00000000-0005-0000-0000-0000910D0000}"/>
    <cellStyle name="20% - Accent4 3 2 3 3 2 3" xfId="18294" xr:uid="{00000000-0005-0000-0000-0000920D0000}"/>
    <cellStyle name="20% - Accent4 3 2 3 3 2 3 2" xfId="45615" xr:uid="{00000000-0005-0000-0000-0000930D0000}"/>
    <cellStyle name="20% - Accent4 3 2 3 3 2 4" xfId="31957" xr:uid="{00000000-0005-0000-0000-0000940D0000}"/>
    <cellStyle name="20% - Accent4 3 2 3 3 3" xfId="1090" xr:uid="{00000000-0005-0000-0000-0000950D0000}"/>
    <cellStyle name="20% - Accent4 3 2 3 3 3 2" xfId="18296" xr:uid="{00000000-0005-0000-0000-0000960D0000}"/>
    <cellStyle name="20% - Accent4 3 2 3 3 3 2 2" xfId="45617" xr:uid="{00000000-0005-0000-0000-0000970D0000}"/>
    <cellStyle name="20% - Accent4 3 2 3 3 3 3" xfId="31959" xr:uid="{00000000-0005-0000-0000-0000980D0000}"/>
    <cellStyle name="20% - Accent4 3 2 3 3 4" xfId="18293" xr:uid="{00000000-0005-0000-0000-0000990D0000}"/>
    <cellStyle name="20% - Accent4 3 2 3 3 4 2" xfId="45614" xr:uid="{00000000-0005-0000-0000-00009A0D0000}"/>
    <cellStyle name="20% - Accent4 3 2 3 3 5" xfId="31956" xr:uid="{00000000-0005-0000-0000-00009B0D0000}"/>
    <cellStyle name="20% - Accent4 3 2 3 4" xfId="1091" xr:uid="{00000000-0005-0000-0000-00009C0D0000}"/>
    <cellStyle name="20% - Accent4 3 2 3 4 2" xfId="1092" xr:uid="{00000000-0005-0000-0000-00009D0D0000}"/>
    <cellStyle name="20% - Accent4 3 2 3 4 2 2" xfId="18298" xr:uid="{00000000-0005-0000-0000-00009E0D0000}"/>
    <cellStyle name="20% - Accent4 3 2 3 4 2 2 2" xfId="45619" xr:uid="{00000000-0005-0000-0000-00009F0D0000}"/>
    <cellStyle name="20% - Accent4 3 2 3 4 2 3" xfId="31961" xr:uid="{00000000-0005-0000-0000-0000A00D0000}"/>
    <cellStyle name="20% - Accent4 3 2 3 4 3" xfId="18297" xr:uid="{00000000-0005-0000-0000-0000A10D0000}"/>
    <cellStyle name="20% - Accent4 3 2 3 4 3 2" xfId="45618" xr:uid="{00000000-0005-0000-0000-0000A20D0000}"/>
    <cellStyle name="20% - Accent4 3 2 3 4 4" xfId="31960" xr:uid="{00000000-0005-0000-0000-0000A30D0000}"/>
    <cellStyle name="20% - Accent4 3 2 3 5" xfId="1093" xr:uid="{00000000-0005-0000-0000-0000A40D0000}"/>
    <cellStyle name="20% - Accent4 3 2 3 5 2" xfId="18299" xr:uid="{00000000-0005-0000-0000-0000A50D0000}"/>
    <cellStyle name="20% - Accent4 3 2 3 5 2 2" xfId="45620" xr:uid="{00000000-0005-0000-0000-0000A60D0000}"/>
    <cellStyle name="20% - Accent4 3 2 3 5 3" xfId="31962" xr:uid="{00000000-0005-0000-0000-0000A70D0000}"/>
    <cellStyle name="20% - Accent4 3 2 3 6" xfId="18288" xr:uid="{00000000-0005-0000-0000-0000A80D0000}"/>
    <cellStyle name="20% - Accent4 3 2 3 6 2" xfId="45609" xr:uid="{00000000-0005-0000-0000-0000A90D0000}"/>
    <cellStyle name="20% - Accent4 3 2 3 7" xfId="31951" xr:uid="{00000000-0005-0000-0000-0000AA0D0000}"/>
    <cellStyle name="20% - Accent4 3 2 4" xfId="1094" xr:uid="{00000000-0005-0000-0000-0000AB0D0000}"/>
    <cellStyle name="20% - Accent4 3 2 4 2" xfId="1095" xr:uid="{00000000-0005-0000-0000-0000AC0D0000}"/>
    <cellStyle name="20% - Accent4 3 2 4 2 2" xfId="1096" xr:uid="{00000000-0005-0000-0000-0000AD0D0000}"/>
    <cellStyle name="20% - Accent4 3 2 4 2 2 2" xfId="18302" xr:uid="{00000000-0005-0000-0000-0000AE0D0000}"/>
    <cellStyle name="20% - Accent4 3 2 4 2 2 2 2" xfId="45623" xr:uid="{00000000-0005-0000-0000-0000AF0D0000}"/>
    <cellStyle name="20% - Accent4 3 2 4 2 2 3" xfId="31965" xr:uid="{00000000-0005-0000-0000-0000B00D0000}"/>
    <cellStyle name="20% - Accent4 3 2 4 2 3" xfId="18301" xr:uid="{00000000-0005-0000-0000-0000B10D0000}"/>
    <cellStyle name="20% - Accent4 3 2 4 2 3 2" xfId="45622" xr:uid="{00000000-0005-0000-0000-0000B20D0000}"/>
    <cellStyle name="20% - Accent4 3 2 4 2 4" xfId="31964" xr:uid="{00000000-0005-0000-0000-0000B30D0000}"/>
    <cellStyle name="20% - Accent4 3 2 4 3" xfId="1097" xr:uid="{00000000-0005-0000-0000-0000B40D0000}"/>
    <cellStyle name="20% - Accent4 3 2 4 3 2" xfId="18303" xr:uid="{00000000-0005-0000-0000-0000B50D0000}"/>
    <cellStyle name="20% - Accent4 3 2 4 3 2 2" xfId="45624" xr:uid="{00000000-0005-0000-0000-0000B60D0000}"/>
    <cellStyle name="20% - Accent4 3 2 4 3 3" xfId="31966" xr:uid="{00000000-0005-0000-0000-0000B70D0000}"/>
    <cellStyle name="20% - Accent4 3 2 4 4" xfId="18300" xr:uid="{00000000-0005-0000-0000-0000B80D0000}"/>
    <cellStyle name="20% - Accent4 3 2 4 4 2" xfId="45621" xr:uid="{00000000-0005-0000-0000-0000B90D0000}"/>
    <cellStyle name="20% - Accent4 3 2 4 5" xfId="31963" xr:uid="{00000000-0005-0000-0000-0000BA0D0000}"/>
    <cellStyle name="20% - Accent4 3 2 5" xfId="1098" xr:uid="{00000000-0005-0000-0000-0000BB0D0000}"/>
    <cellStyle name="20% - Accent4 3 2 5 2" xfId="1099" xr:uid="{00000000-0005-0000-0000-0000BC0D0000}"/>
    <cellStyle name="20% - Accent4 3 2 5 2 2" xfId="1100" xr:uid="{00000000-0005-0000-0000-0000BD0D0000}"/>
    <cellStyle name="20% - Accent4 3 2 5 2 2 2" xfId="18306" xr:uid="{00000000-0005-0000-0000-0000BE0D0000}"/>
    <cellStyle name="20% - Accent4 3 2 5 2 2 2 2" xfId="45627" xr:uid="{00000000-0005-0000-0000-0000BF0D0000}"/>
    <cellStyle name="20% - Accent4 3 2 5 2 2 3" xfId="31969" xr:uid="{00000000-0005-0000-0000-0000C00D0000}"/>
    <cellStyle name="20% - Accent4 3 2 5 2 3" xfId="18305" xr:uid="{00000000-0005-0000-0000-0000C10D0000}"/>
    <cellStyle name="20% - Accent4 3 2 5 2 3 2" xfId="45626" xr:uid="{00000000-0005-0000-0000-0000C20D0000}"/>
    <cellStyle name="20% - Accent4 3 2 5 2 4" xfId="31968" xr:uid="{00000000-0005-0000-0000-0000C30D0000}"/>
    <cellStyle name="20% - Accent4 3 2 5 3" xfId="1101" xr:uid="{00000000-0005-0000-0000-0000C40D0000}"/>
    <cellStyle name="20% - Accent4 3 2 5 3 2" xfId="18307" xr:uid="{00000000-0005-0000-0000-0000C50D0000}"/>
    <cellStyle name="20% - Accent4 3 2 5 3 2 2" xfId="45628" xr:uid="{00000000-0005-0000-0000-0000C60D0000}"/>
    <cellStyle name="20% - Accent4 3 2 5 3 3" xfId="31970" xr:uid="{00000000-0005-0000-0000-0000C70D0000}"/>
    <cellStyle name="20% - Accent4 3 2 5 4" xfId="18304" xr:uid="{00000000-0005-0000-0000-0000C80D0000}"/>
    <cellStyle name="20% - Accent4 3 2 5 4 2" xfId="45625" xr:uid="{00000000-0005-0000-0000-0000C90D0000}"/>
    <cellStyle name="20% - Accent4 3 2 5 5" xfId="31967" xr:uid="{00000000-0005-0000-0000-0000CA0D0000}"/>
    <cellStyle name="20% - Accent4 3 2 6" xfId="1102" xr:uid="{00000000-0005-0000-0000-0000CB0D0000}"/>
    <cellStyle name="20% - Accent4 3 2 6 2" xfId="1103" xr:uid="{00000000-0005-0000-0000-0000CC0D0000}"/>
    <cellStyle name="20% - Accent4 3 2 6 2 2" xfId="18309" xr:uid="{00000000-0005-0000-0000-0000CD0D0000}"/>
    <cellStyle name="20% - Accent4 3 2 6 2 2 2" xfId="45630" xr:uid="{00000000-0005-0000-0000-0000CE0D0000}"/>
    <cellStyle name="20% - Accent4 3 2 6 2 3" xfId="31972" xr:uid="{00000000-0005-0000-0000-0000CF0D0000}"/>
    <cellStyle name="20% - Accent4 3 2 6 3" xfId="18308" xr:uid="{00000000-0005-0000-0000-0000D00D0000}"/>
    <cellStyle name="20% - Accent4 3 2 6 3 2" xfId="45629" xr:uid="{00000000-0005-0000-0000-0000D10D0000}"/>
    <cellStyle name="20% - Accent4 3 2 6 4" xfId="31971" xr:uid="{00000000-0005-0000-0000-0000D20D0000}"/>
    <cellStyle name="20% - Accent4 3 2 7" xfId="1104" xr:uid="{00000000-0005-0000-0000-0000D30D0000}"/>
    <cellStyle name="20% - Accent4 3 2 7 2" xfId="18310" xr:uid="{00000000-0005-0000-0000-0000D40D0000}"/>
    <cellStyle name="20% - Accent4 3 2 7 2 2" xfId="45631" xr:uid="{00000000-0005-0000-0000-0000D50D0000}"/>
    <cellStyle name="20% - Accent4 3 2 7 3" xfId="31973" xr:uid="{00000000-0005-0000-0000-0000D60D0000}"/>
    <cellStyle name="20% - Accent4 3 2 8" xfId="18271" xr:uid="{00000000-0005-0000-0000-0000D70D0000}"/>
    <cellStyle name="20% - Accent4 3 2 8 2" xfId="45592" xr:uid="{00000000-0005-0000-0000-0000D80D0000}"/>
    <cellStyle name="20% - Accent4 3 2 9" xfId="31934" xr:uid="{00000000-0005-0000-0000-0000D90D0000}"/>
    <cellStyle name="20% - Accent4 3 3" xfId="1105" xr:uid="{00000000-0005-0000-0000-0000DA0D0000}"/>
    <cellStyle name="20% - Accent4 3 3 2" xfId="1106" xr:uid="{00000000-0005-0000-0000-0000DB0D0000}"/>
    <cellStyle name="20% - Accent4 3 3 2 2" xfId="1107" xr:uid="{00000000-0005-0000-0000-0000DC0D0000}"/>
    <cellStyle name="20% - Accent4 3 3 2 2 2" xfId="1108" xr:uid="{00000000-0005-0000-0000-0000DD0D0000}"/>
    <cellStyle name="20% - Accent4 3 3 2 2 2 2" xfId="1109" xr:uid="{00000000-0005-0000-0000-0000DE0D0000}"/>
    <cellStyle name="20% - Accent4 3 3 2 2 2 2 2" xfId="18315" xr:uid="{00000000-0005-0000-0000-0000DF0D0000}"/>
    <cellStyle name="20% - Accent4 3 3 2 2 2 2 2 2" xfId="45636" xr:uid="{00000000-0005-0000-0000-0000E00D0000}"/>
    <cellStyle name="20% - Accent4 3 3 2 2 2 2 3" xfId="31978" xr:uid="{00000000-0005-0000-0000-0000E10D0000}"/>
    <cellStyle name="20% - Accent4 3 3 2 2 2 3" xfId="18314" xr:uid="{00000000-0005-0000-0000-0000E20D0000}"/>
    <cellStyle name="20% - Accent4 3 3 2 2 2 3 2" xfId="45635" xr:uid="{00000000-0005-0000-0000-0000E30D0000}"/>
    <cellStyle name="20% - Accent4 3 3 2 2 2 4" xfId="31977" xr:uid="{00000000-0005-0000-0000-0000E40D0000}"/>
    <cellStyle name="20% - Accent4 3 3 2 2 3" xfId="1110" xr:uid="{00000000-0005-0000-0000-0000E50D0000}"/>
    <cellStyle name="20% - Accent4 3 3 2 2 3 2" xfId="18316" xr:uid="{00000000-0005-0000-0000-0000E60D0000}"/>
    <cellStyle name="20% - Accent4 3 3 2 2 3 2 2" xfId="45637" xr:uid="{00000000-0005-0000-0000-0000E70D0000}"/>
    <cellStyle name="20% - Accent4 3 3 2 2 3 3" xfId="31979" xr:uid="{00000000-0005-0000-0000-0000E80D0000}"/>
    <cellStyle name="20% - Accent4 3 3 2 2 4" xfId="18313" xr:uid="{00000000-0005-0000-0000-0000E90D0000}"/>
    <cellStyle name="20% - Accent4 3 3 2 2 4 2" xfId="45634" xr:uid="{00000000-0005-0000-0000-0000EA0D0000}"/>
    <cellStyle name="20% - Accent4 3 3 2 2 5" xfId="31976" xr:uid="{00000000-0005-0000-0000-0000EB0D0000}"/>
    <cellStyle name="20% - Accent4 3 3 2 3" xfId="1111" xr:uid="{00000000-0005-0000-0000-0000EC0D0000}"/>
    <cellStyle name="20% - Accent4 3 3 2 3 2" xfId="1112" xr:uid="{00000000-0005-0000-0000-0000ED0D0000}"/>
    <cellStyle name="20% - Accent4 3 3 2 3 2 2" xfId="18318" xr:uid="{00000000-0005-0000-0000-0000EE0D0000}"/>
    <cellStyle name="20% - Accent4 3 3 2 3 2 2 2" xfId="45639" xr:uid="{00000000-0005-0000-0000-0000EF0D0000}"/>
    <cellStyle name="20% - Accent4 3 3 2 3 2 3" xfId="31981" xr:uid="{00000000-0005-0000-0000-0000F00D0000}"/>
    <cellStyle name="20% - Accent4 3 3 2 3 3" xfId="18317" xr:uid="{00000000-0005-0000-0000-0000F10D0000}"/>
    <cellStyle name="20% - Accent4 3 3 2 3 3 2" xfId="45638" xr:uid="{00000000-0005-0000-0000-0000F20D0000}"/>
    <cellStyle name="20% - Accent4 3 3 2 3 4" xfId="31980" xr:uid="{00000000-0005-0000-0000-0000F30D0000}"/>
    <cellStyle name="20% - Accent4 3 3 2 4" xfId="1113" xr:uid="{00000000-0005-0000-0000-0000F40D0000}"/>
    <cellStyle name="20% - Accent4 3 3 2 4 2" xfId="18319" xr:uid="{00000000-0005-0000-0000-0000F50D0000}"/>
    <cellStyle name="20% - Accent4 3 3 2 4 2 2" xfId="45640" xr:uid="{00000000-0005-0000-0000-0000F60D0000}"/>
    <cellStyle name="20% - Accent4 3 3 2 4 3" xfId="31982" xr:uid="{00000000-0005-0000-0000-0000F70D0000}"/>
    <cellStyle name="20% - Accent4 3 3 2 5" xfId="18312" xr:uid="{00000000-0005-0000-0000-0000F80D0000}"/>
    <cellStyle name="20% - Accent4 3 3 2 5 2" xfId="45633" xr:uid="{00000000-0005-0000-0000-0000F90D0000}"/>
    <cellStyle name="20% - Accent4 3 3 2 6" xfId="31975" xr:uid="{00000000-0005-0000-0000-0000FA0D0000}"/>
    <cellStyle name="20% - Accent4 3 3 3" xfId="1114" xr:uid="{00000000-0005-0000-0000-0000FB0D0000}"/>
    <cellStyle name="20% - Accent4 3 3 3 2" xfId="1115" xr:uid="{00000000-0005-0000-0000-0000FC0D0000}"/>
    <cellStyle name="20% - Accent4 3 3 3 2 2" xfId="1116" xr:uid="{00000000-0005-0000-0000-0000FD0D0000}"/>
    <cellStyle name="20% - Accent4 3 3 3 2 2 2" xfId="18322" xr:uid="{00000000-0005-0000-0000-0000FE0D0000}"/>
    <cellStyle name="20% - Accent4 3 3 3 2 2 2 2" xfId="45643" xr:uid="{00000000-0005-0000-0000-0000FF0D0000}"/>
    <cellStyle name="20% - Accent4 3 3 3 2 2 3" xfId="31985" xr:uid="{00000000-0005-0000-0000-0000000E0000}"/>
    <cellStyle name="20% - Accent4 3 3 3 2 3" xfId="18321" xr:uid="{00000000-0005-0000-0000-0000010E0000}"/>
    <cellStyle name="20% - Accent4 3 3 3 2 3 2" xfId="45642" xr:uid="{00000000-0005-0000-0000-0000020E0000}"/>
    <cellStyle name="20% - Accent4 3 3 3 2 4" xfId="31984" xr:uid="{00000000-0005-0000-0000-0000030E0000}"/>
    <cellStyle name="20% - Accent4 3 3 3 3" xfId="1117" xr:uid="{00000000-0005-0000-0000-0000040E0000}"/>
    <cellStyle name="20% - Accent4 3 3 3 3 2" xfId="18323" xr:uid="{00000000-0005-0000-0000-0000050E0000}"/>
    <cellStyle name="20% - Accent4 3 3 3 3 2 2" xfId="45644" xr:uid="{00000000-0005-0000-0000-0000060E0000}"/>
    <cellStyle name="20% - Accent4 3 3 3 3 3" xfId="31986" xr:uid="{00000000-0005-0000-0000-0000070E0000}"/>
    <cellStyle name="20% - Accent4 3 3 3 4" xfId="18320" xr:uid="{00000000-0005-0000-0000-0000080E0000}"/>
    <cellStyle name="20% - Accent4 3 3 3 4 2" xfId="45641" xr:uid="{00000000-0005-0000-0000-0000090E0000}"/>
    <cellStyle name="20% - Accent4 3 3 3 5" xfId="31983" xr:uid="{00000000-0005-0000-0000-00000A0E0000}"/>
    <cellStyle name="20% - Accent4 3 3 4" xfId="1118" xr:uid="{00000000-0005-0000-0000-00000B0E0000}"/>
    <cellStyle name="20% - Accent4 3 3 4 2" xfId="1119" xr:uid="{00000000-0005-0000-0000-00000C0E0000}"/>
    <cellStyle name="20% - Accent4 3 3 4 2 2" xfId="1120" xr:uid="{00000000-0005-0000-0000-00000D0E0000}"/>
    <cellStyle name="20% - Accent4 3 3 4 2 2 2" xfId="18326" xr:uid="{00000000-0005-0000-0000-00000E0E0000}"/>
    <cellStyle name="20% - Accent4 3 3 4 2 2 2 2" xfId="45647" xr:uid="{00000000-0005-0000-0000-00000F0E0000}"/>
    <cellStyle name="20% - Accent4 3 3 4 2 2 3" xfId="31989" xr:uid="{00000000-0005-0000-0000-0000100E0000}"/>
    <cellStyle name="20% - Accent4 3 3 4 2 3" xfId="18325" xr:uid="{00000000-0005-0000-0000-0000110E0000}"/>
    <cellStyle name="20% - Accent4 3 3 4 2 3 2" xfId="45646" xr:uid="{00000000-0005-0000-0000-0000120E0000}"/>
    <cellStyle name="20% - Accent4 3 3 4 2 4" xfId="31988" xr:uid="{00000000-0005-0000-0000-0000130E0000}"/>
    <cellStyle name="20% - Accent4 3 3 4 3" xfId="1121" xr:uid="{00000000-0005-0000-0000-0000140E0000}"/>
    <cellStyle name="20% - Accent4 3 3 4 3 2" xfId="18327" xr:uid="{00000000-0005-0000-0000-0000150E0000}"/>
    <cellStyle name="20% - Accent4 3 3 4 3 2 2" xfId="45648" xr:uid="{00000000-0005-0000-0000-0000160E0000}"/>
    <cellStyle name="20% - Accent4 3 3 4 3 3" xfId="31990" xr:uid="{00000000-0005-0000-0000-0000170E0000}"/>
    <cellStyle name="20% - Accent4 3 3 4 4" xfId="18324" xr:uid="{00000000-0005-0000-0000-0000180E0000}"/>
    <cellStyle name="20% - Accent4 3 3 4 4 2" xfId="45645" xr:uid="{00000000-0005-0000-0000-0000190E0000}"/>
    <cellStyle name="20% - Accent4 3 3 4 5" xfId="31987" xr:uid="{00000000-0005-0000-0000-00001A0E0000}"/>
    <cellStyle name="20% - Accent4 3 3 5" xfId="1122" xr:uid="{00000000-0005-0000-0000-00001B0E0000}"/>
    <cellStyle name="20% - Accent4 3 3 5 2" xfId="1123" xr:uid="{00000000-0005-0000-0000-00001C0E0000}"/>
    <cellStyle name="20% - Accent4 3 3 5 2 2" xfId="1124" xr:uid="{00000000-0005-0000-0000-00001D0E0000}"/>
    <cellStyle name="20% - Accent4 3 3 5 2 2 2" xfId="18330" xr:uid="{00000000-0005-0000-0000-00001E0E0000}"/>
    <cellStyle name="20% - Accent4 3 3 5 2 2 2 2" xfId="45651" xr:uid="{00000000-0005-0000-0000-00001F0E0000}"/>
    <cellStyle name="20% - Accent4 3 3 5 2 2 3" xfId="31993" xr:uid="{00000000-0005-0000-0000-0000200E0000}"/>
    <cellStyle name="20% - Accent4 3 3 5 2 3" xfId="18329" xr:uid="{00000000-0005-0000-0000-0000210E0000}"/>
    <cellStyle name="20% - Accent4 3 3 5 2 3 2" xfId="45650" xr:uid="{00000000-0005-0000-0000-0000220E0000}"/>
    <cellStyle name="20% - Accent4 3 3 5 2 4" xfId="31992" xr:uid="{00000000-0005-0000-0000-0000230E0000}"/>
    <cellStyle name="20% - Accent4 3 3 5 3" xfId="1125" xr:uid="{00000000-0005-0000-0000-0000240E0000}"/>
    <cellStyle name="20% - Accent4 3 3 5 3 2" xfId="18331" xr:uid="{00000000-0005-0000-0000-0000250E0000}"/>
    <cellStyle name="20% - Accent4 3 3 5 3 2 2" xfId="45652" xr:uid="{00000000-0005-0000-0000-0000260E0000}"/>
    <cellStyle name="20% - Accent4 3 3 5 3 3" xfId="31994" xr:uid="{00000000-0005-0000-0000-0000270E0000}"/>
    <cellStyle name="20% - Accent4 3 3 5 4" xfId="18328" xr:uid="{00000000-0005-0000-0000-0000280E0000}"/>
    <cellStyle name="20% - Accent4 3 3 5 4 2" xfId="45649" xr:uid="{00000000-0005-0000-0000-0000290E0000}"/>
    <cellStyle name="20% - Accent4 3 3 5 5" xfId="31991" xr:uid="{00000000-0005-0000-0000-00002A0E0000}"/>
    <cellStyle name="20% - Accent4 3 3 6" xfId="1126" xr:uid="{00000000-0005-0000-0000-00002B0E0000}"/>
    <cellStyle name="20% - Accent4 3 3 6 2" xfId="1127" xr:uid="{00000000-0005-0000-0000-00002C0E0000}"/>
    <cellStyle name="20% - Accent4 3 3 6 2 2" xfId="18333" xr:uid="{00000000-0005-0000-0000-00002D0E0000}"/>
    <cellStyle name="20% - Accent4 3 3 6 2 2 2" xfId="45654" xr:uid="{00000000-0005-0000-0000-00002E0E0000}"/>
    <cellStyle name="20% - Accent4 3 3 6 2 3" xfId="31996" xr:uid="{00000000-0005-0000-0000-00002F0E0000}"/>
    <cellStyle name="20% - Accent4 3 3 6 3" xfId="18332" xr:uid="{00000000-0005-0000-0000-0000300E0000}"/>
    <cellStyle name="20% - Accent4 3 3 6 3 2" xfId="45653" xr:uid="{00000000-0005-0000-0000-0000310E0000}"/>
    <cellStyle name="20% - Accent4 3 3 6 4" xfId="31995" xr:uid="{00000000-0005-0000-0000-0000320E0000}"/>
    <cellStyle name="20% - Accent4 3 3 7" xfId="1128" xr:uid="{00000000-0005-0000-0000-0000330E0000}"/>
    <cellStyle name="20% - Accent4 3 3 7 2" xfId="18334" xr:uid="{00000000-0005-0000-0000-0000340E0000}"/>
    <cellStyle name="20% - Accent4 3 3 7 2 2" xfId="45655" xr:uid="{00000000-0005-0000-0000-0000350E0000}"/>
    <cellStyle name="20% - Accent4 3 3 7 3" xfId="31997" xr:uid="{00000000-0005-0000-0000-0000360E0000}"/>
    <cellStyle name="20% - Accent4 3 3 8" xfId="18311" xr:uid="{00000000-0005-0000-0000-0000370E0000}"/>
    <cellStyle name="20% - Accent4 3 3 8 2" xfId="45632" xr:uid="{00000000-0005-0000-0000-0000380E0000}"/>
    <cellStyle name="20% - Accent4 3 3 9" xfId="31974" xr:uid="{00000000-0005-0000-0000-0000390E0000}"/>
    <cellStyle name="20% - Accent4 3 4" xfId="1129" xr:uid="{00000000-0005-0000-0000-00003A0E0000}"/>
    <cellStyle name="20% - Accent4 3 4 2" xfId="1130" xr:uid="{00000000-0005-0000-0000-00003B0E0000}"/>
    <cellStyle name="20% - Accent4 3 4 2 2" xfId="1131" xr:uid="{00000000-0005-0000-0000-00003C0E0000}"/>
    <cellStyle name="20% - Accent4 3 4 2 2 2" xfId="1132" xr:uid="{00000000-0005-0000-0000-00003D0E0000}"/>
    <cellStyle name="20% - Accent4 3 4 2 2 2 2" xfId="1133" xr:uid="{00000000-0005-0000-0000-00003E0E0000}"/>
    <cellStyle name="20% - Accent4 3 4 2 2 2 2 2" xfId="18339" xr:uid="{00000000-0005-0000-0000-00003F0E0000}"/>
    <cellStyle name="20% - Accent4 3 4 2 2 2 2 2 2" xfId="45660" xr:uid="{00000000-0005-0000-0000-0000400E0000}"/>
    <cellStyle name="20% - Accent4 3 4 2 2 2 2 3" xfId="32002" xr:uid="{00000000-0005-0000-0000-0000410E0000}"/>
    <cellStyle name="20% - Accent4 3 4 2 2 2 3" xfId="18338" xr:uid="{00000000-0005-0000-0000-0000420E0000}"/>
    <cellStyle name="20% - Accent4 3 4 2 2 2 3 2" xfId="45659" xr:uid="{00000000-0005-0000-0000-0000430E0000}"/>
    <cellStyle name="20% - Accent4 3 4 2 2 2 4" xfId="32001" xr:uid="{00000000-0005-0000-0000-0000440E0000}"/>
    <cellStyle name="20% - Accent4 3 4 2 2 3" xfId="1134" xr:uid="{00000000-0005-0000-0000-0000450E0000}"/>
    <cellStyle name="20% - Accent4 3 4 2 2 3 2" xfId="18340" xr:uid="{00000000-0005-0000-0000-0000460E0000}"/>
    <cellStyle name="20% - Accent4 3 4 2 2 3 2 2" xfId="45661" xr:uid="{00000000-0005-0000-0000-0000470E0000}"/>
    <cellStyle name="20% - Accent4 3 4 2 2 3 3" xfId="32003" xr:uid="{00000000-0005-0000-0000-0000480E0000}"/>
    <cellStyle name="20% - Accent4 3 4 2 2 4" xfId="18337" xr:uid="{00000000-0005-0000-0000-0000490E0000}"/>
    <cellStyle name="20% - Accent4 3 4 2 2 4 2" xfId="45658" xr:uid="{00000000-0005-0000-0000-00004A0E0000}"/>
    <cellStyle name="20% - Accent4 3 4 2 2 5" xfId="32000" xr:uid="{00000000-0005-0000-0000-00004B0E0000}"/>
    <cellStyle name="20% - Accent4 3 4 2 3" xfId="1135" xr:uid="{00000000-0005-0000-0000-00004C0E0000}"/>
    <cellStyle name="20% - Accent4 3 4 2 3 2" xfId="1136" xr:uid="{00000000-0005-0000-0000-00004D0E0000}"/>
    <cellStyle name="20% - Accent4 3 4 2 3 2 2" xfId="18342" xr:uid="{00000000-0005-0000-0000-00004E0E0000}"/>
    <cellStyle name="20% - Accent4 3 4 2 3 2 2 2" xfId="45663" xr:uid="{00000000-0005-0000-0000-00004F0E0000}"/>
    <cellStyle name="20% - Accent4 3 4 2 3 2 3" xfId="32005" xr:uid="{00000000-0005-0000-0000-0000500E0000}"/>
    <cellStyle name="20% - Accent4 3 4 2 3 3" xfId="18341" xr:uid="{00000000-0005-0000-0000-0000510E0000}"/>
    <cellStyle name="20% - Accent4 3 4 2 3 3 2" xfId="45662" xr:uid="{00000000-0005-0000-0000-0000520E0000}"/>
    <cellStyle name="20% - Accent4 3 4 2 3 4" xfId="32004" xr:uid="{00000000-0005-0000-0000-0000530E0000}"/>
    <cellStyle name="20% - Accent4 3 4 2 4" xfId="1137" xr:uid="{00000000-0005-0000-0000-0000540E0000}"/>
    <cellStyle name="20% - Accent4 3 4 2 4 2" xfId="18343" xr:uid="{00000000-0005-0000-0000-0000550E0000}"/>
    <cellStyle name="20% - Accent4 3 4 2 4 2 2" xfId="45664" xr:uid="{00000000-0005-0000-0000-0000560E0000}"/>
    <cellStyle name="20% - Accent4 3 4 2 4 3" xfId="32006" xr:uid="{00000000-0005-0000-0000-0000570E0000}"/>
    <cellStyle name="20% - Accent4 3 4 2 5" xfId="18336" xr:uid="{00000000-0005-0000-0000-0000580E0000}"/>
    <cellStyle name="20% - Accent4 3 4 2 5 2" xfId="45657" xr:uid="{00000000-0005-0000-0000-0000590E0000}"/>
    <cellStyle name="20% - Accent4 3 4 2 6" xfId="31999" xr:uid="{00000000-0005-0000-0000-00005A0E0000}"/>
    <cellStyle name="20% - Accent4 3 4 3" xfId="1138" xr:uid="{00000000-0005-0000-0000-00005B0E0000}"/>
    <cellStyle name="20% - Accent4 3 4 3 2" xfId="1139" xr:uid="{00000000-0005-0000-0000-00005C0E0000}"/>
    <cellStyle name="20% - Accent4 3 4 3 2 2" xfId="1140" xr:uid="{00000000-0005-0000-0000-00005D0E0000}"/>
    <cellStyle name="20% - Accent4 3 4 3 2 2 2" xfId="18346" xr:uid="{00000000-0005-0000-0000-00005E0E0000}"/>
    <cellStyle name="20% - Accent4 3 4 3 2 2 2 2" xfId="45667" xr:uid="{00000000-0005-0000-0000-00005F0E0000}"/>
    <cellStyle name="20% - Accent4 3 4 3 2 2 3" xfId="32009" xr:uid="{00000000-0005-0000-0000-0000600E0000}"/>
    <cellStyle name="20% - Accent4 3 4 3 2 3" xfId="18345" xr:uid="{00000000-0005-0000-0000-0000610E0000}"/>
    <cellStyle name="20% - Accent4 3 4 3 2 3 2" xfId="45666" xr:uid="{00000000-0005-0000-0000-0000620E0000}"/>
    <cellStyle name="20% - Accent4 3 4 3 2 4" xfId="32008" xr:uid="{00000000-0005-0000-0000-0000630E0000}"/>
    <cellStyle name="20% - Accent4 3 4 3 3" xfId="1141" xr:uid="{00000000-0005-0000-0000-0000640E0000}"/>
    <cellStyle name="20% - Accent4 3 4 3 3 2" xfId="18347" xr:uid="{00000000-0005-0000-0000-0000650E0000}"/>
    <cellStyle name="20% - Accent4 3 4 3 3 2 2" xfId="45668" xr:uid="{00000000-0005-0000-0000-0000660E0000}"/>
    <cellStyle name="20% - Accent4 3 4 3 3 3" xfId="32010" xr:uid="{00000000-0005-0000-0000-0000670E0000}"/>
    <cellStyle name="20% - Accent4 3 4 3 4" xfId="18344" xr:uid="{00000000-0005-0000-0000-0000680E0000}"/>
    <cellStyle name="20% - Accent4 3 4 3 4 2" xfId="45665" xr:uid="{00000000-0005-0000-0000-0000690E0000}"/>
    <cellStyle name="20% - Accent4 3 4 3 5" xfId="32007" xr:uid="{00000000-0005-0000-0000-00006A0E0000}"/>
    <cellStyle name="20% - Accent4 3 4 4" xfId="1142" xr:uid="{00000000-0005-0000-0000-00006B0E0000}"/>
    <cellStyle name="20% - Accent4 3 4 4 2" xfId="1143" xr:uid="{00000000-0005-0000-0000-00006C0E0000}"/>
    <cellStyle name="20% - Accent4 3 4 4 2 2" xfId="1144" xr:uid="{00000000-0005-0000-0000-00006D0E0000}"/>
    <cellStyle name="20% - Accent4 3 4 4 2 2 2" xfId="18350" xr:uid="{00000000-0005-0000-0000-00006E0E0000}"/>
    <cellStyle name="20% - Accent4 3 4 4 2 2 2 2" xfId="45671" xr:uid="{00000000-0005-0000-0000-00006F0E0000}"/>
    <cellStyle name="20% - Accent4 3 4 4 2 2 3" xfId="32013" xr:uid="{00000000-0005-0000-0000-0000700E0000}"/>
    <cellStyle name="20% - Accent4 3 4 4 2 3" xfId="18349" xr:uid="{00000000-0005-0000-0000-0000710E0000}"/>
    <cellStyle name="20% - Accent4 3 4 4 2 3 2" xfId="45670" xr:uid="{00000000-0005-0000-0000-0000720E0000}"/>
    <cellStyle name="20% - Accent4 3 4 4 2 4" xfId="32012" xr:uid="{00000000-0005-0000-0000-0000730E0000}"/>
    <cellStyle name="20% - Accent4 3 4 4 3" xfId="1145" xr:uid="{00000000-0005-0000-0000-0000740E0000}"/>
    <cellStyle name="20% - Accent4 3 4 4 3 2" xfId="18351" xr:uid="{00000000-0005-0000-0000-0000750E0000}"/>
    <cellStyle name="20% - Accent4 3 4 4 3 2 2" xfId="45672" xr:uid="{00000000-0005-0000-0000-0000760E0000}"/>
    <cellStyle name="20% - Accent4 3 4 4 3 3" xfId="32014" xr:uid="{00000000-0005-0000-0000-0000770E0000}"/>
    <cellStyle name="20% - Accent4 3 4 4 4" xfId="18348" xr:uid="{00000000-0005-0000-0000-0000780E0000}"/>
    <cellStyle name="20% - Accent4 3 4 4 4 2" xfId="45669" xr:uid="{00000000-0005-0000-0000-0000790E0000}"/>
    <cellStyle name="20% - Accent4 3 4 4 5" xfId="32011" xr:uid="{00000000-0005-0000-0000-00007A0E0000}"/>
    <cellStyle name="20% - Accent4 3 4 5" xfId="1146" xr:uid="{00000000-0005-0000-0000-00007B0E0000}"/>
    <cellStyle name="20% - Accent4 3 4 5 2" xfId="1147" xr:uid="{00000000-0005-0000-0000-00007C0E0000}"/>
    <cellStyle name="20% - Accent4 3 4 5 2 2" xfId="1148" xr:uid="{00000000-0005-0000-0000-00007D0E0000}"/>
    <cellStyle name="20% - Accent4 3 4 5 2 2 2" xfId="18354" xr:uid="{00000000-0005-0000-0000-00007E0E0000}"/>
    <cellStyle name="20% - Accent4 3 4 5 2 2 2 2" xfId="45675" xr:uid="{00000000-0005-0000-0000-00007F0E0000}"/>
    <cellStyle name="20% - Accent4 3 4 5 2 2 3" xfId="32017" xr:uid="{00000000-0005-0000-0000-0000800E0000}"/>
    <cellStyle name="20% - Accent4 3 4 5 2 3" xfId="18353" xr:uid="{00000000-0005-0000-0000-0000810E0000}"/>
    <cellStyle name="20% - Accent4 3 4 5 2 3 2" xfId="45674" xr:uid="{00000000-0005-0000-0000-0000820E0000}"/>
    <cellStyle name="20% - Accent4 3 4 5 2 4" xfId="32016" xr:uid="{00000000-0005-0000-0000-0000830E0000}"/>
    <cellStyle name="20% - Accent4 3 4 5 3" xfId="1149" xr:uid="{00000000-0005-0000-0000-0000840E0000}"/>
    <cellStyle name="20% - Accent4 3 4 5 3 2" xfId="18355" xr:uid="{00000000-0005-0000-0000-0000850E0000}"/>
    <cellStyle name="20% - Accent4 3 4 5 3 2 2" xfId="45676" xr:uid="{00000000-0005-0000-0000-0000860E0000}"/>
    <cellStyle name="20% - Accent4 3 4 5 3 3" xfId="32018" xr:uid="{00000000-0005-0000-0000-0000870E0000}"/>
    <cellStyle name="20% - Accent4 3 4 5 4" xfId="18352" xr:uid="{00000000-0005-0000-0000-0000880E0000}"/>
    <cellStyle name="20% - Accent4 3 4 5 4 2" xfId="45673" xr:uid="{00000000-0005-0000-0000-0000890E0000}"/>
    <cellStyle name="20% - Accent4 3 4 5 5" xfId="32015" xr:uid="{00000000-0005-0000-0000-00008A0E0000}"/>
    <cellStyle name="20% - Accent4 3 4 6" xfId="1150" xr:uid="{00000000-0005-0000-0000-00008B0E0000}"/>
    <cellStyle name="20% - Accent4 3 4 6 2" xfId="1151" xr:uid="{00000000-0005-0000-0000-00008C0E0000}"/>
    <cellStyle name="20% - Accent4 3 4 6 2 2" xfId="18357" xr:uid="{00000000-0005-0000-0000-00008D0E0000}"/>
    <cellStyle name="20% - Accent4 3 4 6 2 2 2" xfId="45678" xr:uid="{00000000-0005-0000-0000-00008E0E0000}"/>
    <cellStyle name="20% - Accent4 3 4 6 2 3" xfId="32020" xr:uid="{00000000-0005-0000-0000-00008F0E0000}"/>
    <cellStyle name="20% - Accent4 3 4 6 3" xfId="18356" xr:uid="{00000000-0005-0000-0000-0000900E0000}"/>
    <cellStyle name="20% - Accent4 3 4 6 3 2" xfId="45677" xr:uid="{00000000-0005-0000-0000-0000910E0000}"/>
    <cellStyle name="20% - Accent4 3 4 6 4" xfId="32019" xr:uid="{00000000-0005-0000-0000-0000920E0000}"/>
    <cellStyle name="20% - Accent4 3 4 7" xfId="1152" xr:uid="{00000000-0005-0000-0000-0000930E0000}"/>
    <cellStyle name="20% - Accent4 3 4 7 2" xfId="18358" xr:uid="{00000000-0005-0000-0000-0000940E0000}"/>
    <cellStyle name="20% - Accent4 3 4 7 2 2" xfId="45679" xr:uid="{00000000-0005-0000-0000-0000950E0000}"/>
    <cellStyle name="20% - Accent4 3 4 7 3" xfId="32021" xr:uid="{00000000-0005-0000-0000-0000960E0000}"/>
    <cellStyle name="20% - Accent4 3 4 8" xfId="18335" xr:uid="{00000000-0005-0000-0000-0000970E0000}"/>
    <cellStyle name="20% - Accent4 3 4 8 2" xfId="45656" xr:uid="{00000000-0005-0000-0000-0000980E0000}"/>
    <cellStyle name="20% - Accent4 3 4 9" xfId="31998" xr:uid="{00000000-0005-0000-0000-0000990E0000}"/>
    <cellStyle name="20% - Accent4 3 5" xfId="1153" xr:uid="{00000000-0005-0000-0000-00009A0E0000}"/>
    <cellStyle name="20% - Accent4 3 5 2" xfId="1154" xr:uid="{00000000-0005-0000-0000-00009B0E0000}"/>
    <cellStyle name="20% - Accent4 3 5 2 2" xfId="1155" xr:uid="{00000000-0005-0000-0000-00009C0E0000}"/>
    <cellStyle name="20% - Accent4 3 5 2 2 2" xfId="1156" xr:uid="{00000000-0005-0000-0000-00009D0E0000}"/>
    <cellStyle name="20% - Accent4 3 5 2 2 2 2" xfId="1157" xr:uid="{00000000-0005-0000-0000-00009E0E0000}"/>
    <cellStyle name="20% - Accent4 3 5 2 2 2 2 2" xfId="18363" xr:uid="{00000000-0005-0000-0000-00009F0E0000}"/>
    <cellStyle name="20% - Accent4 3 5 2 2 2 2 2 2" xfId="45684" xr:uid="{00000000-0005-0000-0000-0000A00E0000}"/>
    <cellStyle name="20% - Accent4 3 5 2 2 2 2 3" xfId="32026" xr:uid="{00000000-0005-0000-0000-0000A10E0000}"/>
    <cellStyle name="20% - Accent4 3 5 2 2 2 3" xfId="18362" xr:uid="{00000000-0005-0000-0000-0000A20E0000}"/>
    <cellStyle name="20% - Accent4 3 5 2 2 2 3 2" xfId="45683" xr:uid="{00000000-0005-0000-0000-0000A30E0000}"/>
    <cellStyle name="20% - Accent4 3 5 2 2 2 4" xfId="32025" xr:uid="{00000000-0005-0000-0000-0000A40E0000}"/>
    <cellStyle name="20% - Accent4 3 5 2 2 3" xfId="1158" xr:uid="{00000000-0005-0000-0000-0000A50E0000}"/>
    <cellStyle name="20% - Accent4 3 5 2 2 3 2" xfId="18364" xr:uid="{00000000-0005-0000-0000-0000A60E0000}"/>
    <cellStyle name="20% - Accent4 3 5 2 2 3 2 2" xfId="45685" xr:uid="{00000000-0005-0000-0000-0000A70E0000}"/>
    <cellStyle name="20% - Accent4 3 5 2 2 3 3" xfId="32027" xr:uid="{00000000-0005-0000-0000-0000A80E0000}"/>
    <cellStyle name="20% - Accent4 3 5 2 2 4" xfId="18361" xr:uid="{00000000-0005-0000-0000-0000A90E0000}"/>
    <cellStyle name="20% - Accent4 3 5 2 2 4 2" xfId="45682" xr:uid="{00000000-0005-0000-0000-0000AA0E0000}"/>
    <cellStyle name="20% - Accent4 3 5 2 2 5" xfId="32024" xr:uid="{00000000-0005-0000-0000-0000AB0E0000}"/>
    <cellStyle name="20% - Accent4 3 5 2 3" xfId="1159" xr:uid="{00000000-0005-0000-0000-0000AC0E0000}"/>
    <cellStyle name="20% - Accent4 3 5 2 3 2" xfId="1160" xr:uid="{00000000-0005-0000-0000-0000AD0E0000}"/>
    <cellStyle name="20% - Accent4 3 5 2 3 2 2" xfId="18366" xr:uid="{00000000-0005-0000-0000-0000AE0E0000}"/>
    <cellStyle name="20% - Accent4 3 5 2 3 2 2 2" xfId="45687" xr:uid="{00000000-0005-0000-0000-0000AF0E0000}"/>
    <cellStyle name="20% - Accent4 3 5 2 3 2 3" xfId="32029" xr:uid="{00000000-0005-0000-0000-0000B00E0000}"/>
    <cellStyle name="20% - Accent4 3 5 2 3 3" xfId="18365" xr:uid="{00000000-0005-0000-0000-0000B10E0000}"/>
    <cellStyle name="20% - Accent4 3 5 2 3 3 2" xfId="45686" xr:uid="{00000000-0005-0000-0000-0000B20E0000}"/>
    <cellStyle name="20% - Accent4 3 5 2 3 4" xfId="32028" xr:uid="{00000000-0005-0000-0000-0000B30E0000}"/>
    <cellStyle name="20% - Accent4 3 5 2 4" xfId="1161" xr:uid="{00000000-0005-0000-0000-0000B40E0000}"/>
    <cellStyle name="20% - Accent4 3 5 2 4 2" xfId="18367" xr:uid="{00000000-0005-0000-0000-0000B50E0000}"/>
    <cellStyle name="20% - Accent4 3 5 2 4 2 2" xfId="45688" xr:uid="{00000000-0005-0000-0000-0000B60E0000}"/>
    <cellStyle name="20% - Accent4 3 5 2 4 3" xfId="32030" xr:uid="{00000000-0005-0000-0000-0000B70E0000}"/>
    <cellStyle name="20% - Accent4 3 5 2 5" xfId="18360" xr:uid="{00000000-0005-0000-0000-0000B80E0000}"/>
    <cellStyle name="20% - Accent4 3 5 2 5 2" xfId="45681" xr:uid="{00000000-0005-0000-0000-0000B90E0000}"/>
    <cellStyle name="20% - Accent4 3 5 2 6" xfId="32023" xr:uid="{00000000-0005-0000-0000-0000BA0E0000}"/>
    <cellStyle name="20% - Accent4 3 5 3" xfId="1162" xr:uid="{00000000-0005-0000-0000-0000BB0E0000}"/>
    <cellStyle name="20% - Accent4 3 5 3 2" xfId="1163" xr:uid="{00000000-0005-0000-0000-0000BC0E0000}"/>
    <cellStyle name="20% - Accent4 3 5 3 2 2" xfId="1164" xr:uid="{00000000-0005-0000-0000-0000BD0E0000}"/>
    <cellStyle name="20% - Accent4 3 5 3 2 2 2" xfId="18370" xr:uid="{00000000-0005-0000-0000-0000BE0E0000}"/>
    <cellStyle name="20% - Accent4 3 5 3 2 2 2 2" xfId="45691" xr:uid="{00000000-0005-0000-0000-0000BF0E0000}"/>
    <cellStyle name="20% - Accent4 3 5 3 2 2 3" xfId="32033" xr:uid="{00000000-0005-0000-0000-0000C00E0000}"/>
    <cellStyle name="20% - Accent4 3 5 3 2 3" xfId="18369" xr:uid="{00000000-0005-0000-0000-0000C10E0000}"/>
    <cellStyle name="20% - Accent4 3 5 3 2 3 2" xfId="45690" xr:uid="{00000000-0005-0000-0000-0000C20E0000}"/>
    <cellStyle name="20% - Accent4 3 5 3 2 4" xfId="32032" xr:uid="{00000000-0005-0000-0000-0000C30E0000}"/>
    <cellStyle name="20% - Accent4 3 5 3 3" xfId="1165" xr:uid="{00000000-0005-0000-0000-0000C40E0000}"/>
    <cellStyle name="20% - Accent4 3 5 3 3 2" xfId="18371" xr:uid="{00000000-0005-0000-0000-0000C50E0000}"/>
    <cellStyle name="20% - Accent4 3 5 3 3 2 2" xfId="45692" xr:uid="{00000000-0005-0000-0000-0000C60E0000}"/>
    <cellStyle name="20% - Accent4 3 5 3 3 3" xfId="32034" xr:uid="{00000000-0005-0000-0000-0000C70E0000}"/>
    <cellStyle name="20% - Accent4 3 5 3 4" xfId="18368" xr:uid="{00000000-0005-0000-0000-0000C80E0000}"/>
    <cellStyle name="20% - Accent4 3 5 3 4 2" xfId="45689" xr:uid="{00000000-0005-0000-0000-0000C90E0000}"/>
    <cellStyle name="20% - Accent4 3 5 3 5" xfId="32031" xr:uid="{00000000-0005-0000-0000-0000CA0E0000}"/>
    <cellStyle name="20% - Accent4 3 5 4" xfId="1166" xr:uid="{00000000-0005-0000-0000-0000CB0E0000}"/>
    <cellStyle name="20% - Accent4 3 5 4 2" xfId="1167" xr:uid="{00000000-0005-0000-0000-0000CC0E0000}"/>
    <cellStyle name="20% - Accent4 3 5 4 2 2" xfId="18373" xr:uid="{00000000-0005-0000-0000-0000CD0E0000}"/>
    <cellStyle name="20% - Accent4 3 5 4 2 2 2" xfId="45694" xr:uid="{00000000-0005-0000-0000-0000CE0E0000}"/>
    <cellStyle name="20% - Accent4 3 5 4 2 3" xfId="32036" xr:uid="{00000000-0005-0000-0000-0000CF0E0000}"/>
    <cellStyle name="20% - Accent4 3 5 4 3" xfId="18372" xr:uid="{00000000-0005-0000-0000-0000D00E0000}"/>
    <cellStyle name="20% - Accent4 3 5 4 3 2" xfId="45693" xr:uid="{00000000-0005-0000-0000-0000D10E0000}"/>
    <cellStyle name="20% - Accent4 3 5 4 4" xfId="32035" xr:uid="{00000000-0005-0000-0000-0000D20E0000}"/>
    <cellStyle name="20% - Accent4 3 5 5" xfId="1168" xr:uid="{00000000-0005-0000-0000-0000D30E0000}"/>
    <cellStyle name="20% - Accent4 3 5 5 2" xfId="18374" xr:uid="{00000000-0005-0000-0000-0000D40E0000}"/>
    <cellStyle name="20% - Accent4 3 5 5 2 2" xfId="45695" xr:uid="{00000000-0005-0000-0000-0000D50E0000}"/>
    <cellStyle name="20% - Accent4 3 5 5 3" xfId="32037" xr:uid="{00000000-0005-0000-0000-0000D60E0000}"/>
    <cellStyle name="20% - Accent4 3 5 6" xfId="18359" xr:uid="{00000000-0005-0000-0000-0000D70E0000}"/>
    <cellStyle name="20% - Accent4 3 5 6 2" xfId="45680" xr:uid="{00000000-0005-0000-0000-0000D80E0000}"/>
    <cellStyle name="20% - Accent4 3 5 7" xfId="32022" xr:uid="{00000000-0005-0000-0000-0000D90E0000}"/>
    <cellStyle name="20% - Accent4 3 6" xfId="1169" xr:uid="{00000000-0005-0000-0000-0000DA0E0000}"/>
    <cellStyle name="20% - Accent4 3 6 2" xfId="1170" xr:uid="{00000000-0005-0000-0000-0000DB0E0000}"/>
    <cellStyle name="20% - Accent4 3 6 2 2" xfId="1171" xr:uid="{00000000-0005-0000-0000-0000DC0E0000}"/>
    <cellStyle name="20% - Accent4 3 6 2 2 2" xfId="1172" xr:uid="{00000000-0005-0000-0000-0000DD0E0000}"/>
    <cellStyle name="20% - Accent4 3 6 2 2 2 2" xfId="1173" xr:uid="{00000000-0005-0000-0000-0000DE0E0000}"/>
    <cellStyle name="20% - Accent4 3 6 2 2 2 2 2" xfId="18379" xr:uid="{00000000-0005-0000-0000-0000DF0E0000}"/>
    <cellStyle name="20% - Accent4 3 6 2 2 2 2 2 2" xfId="45700" xr:uid="{00000000-0005-0000-0000-0000E00E0000}"/>
    <cellStyle name="20% - Accent4 3 6 2 2 2 2 3" xfId="32042" xr:uid="{00000000-0005-0000-0000-0000E10E0000}"/>
    <cellStyle name="20% - Accent4 3 6 2 2 2 3" xfId="18378" xr:uid="{00000000-0005-0000-0000-0000E20E0000}"/>
    <cellStyle name="20% - Accent4 3 6 2 2 2 3 2" xfId="45699" xr:uid="{00000000-0005-0000-0000-0000E30E0000}"/>
    <cellStyle name="20% - Accent4 3 6 2 2 2 4" xfId="32041" xr:uid="{00000000-0005-0000-0000-0000E40E0000}"/>
    <cellStyle name="20% - Accent4 3 6 2 2 3" xfId="1174" xr:uid="{00000000-0005-0000-0000-0000E50E0000}"/>
    <cellStyle name="20% - Accent4 3 6 2 2 3 2" xfId="18380" xr:uid="{00000000-0005-0000-0000-0000E60E0000}"/>
    <cellStyle name="20% - Accent4 3 6 2 2 3 2 2" xfId="45701" xr:uid="{00000000-0005-0000-0000-0000E70E0000}"/>
    <cellStyle name="20% - Accent4 3 6 2 2 3 3" xfId="32043" xr:uid="{00000000-0005-0000-0000-0000E80E0000}"/>
    <cellStyle name="20% - Accent4 3 6 2 2 4" xfId="18377" xr:uid="{00000000-0005-0000-0000-0000E90E0000}"/>
    <cellStyle name="20% - Accent4 3 6 2 2 4 2" xfId="45698" xr:uid="{00000000-0005-0000-0000-0000EA0E0000}"/>
    <cellStyle name="20% - Accent4 3 6 2 2 5" xfId="32040" xr:uid="{00000000-0005-0000-0000-0000EB0E0000}"/>
    <cellStyle name="20% - Accent4 3 6 2 3" xfId="1175" xr:uid="{00000000-0005-0000-0000-0000EC0E0000}"/>
    <cellStyle name="20% - Accent4 3 6 2 3 2" xfId="1176" xr:uid="{00000000-0005-0000-0000-0000ED0E0000}"/>
    <cellStyle name="20% - Accent4 3 6 2 3 2 2" xfId="18382" xr:uid="{00000000-0005-0000-0000-0000EE0E0000}"/>
    <cellStyle name="20% - Accent4 3 6 2 3 2 2 2" xfId="45703" xr:uid="{00000000-0005-0000-0000-0000EF0E0000}"/>
    <cellStyle name="20% - Accent4 3 6 2 3 2 3" xfId="32045" xr:uid="{00000000-0005-0000-0000-0000F00E0000}"/>
    <cellStyle name="20% - Accent4 3 6 2 3 3" xfId="18381" xr:uid="{00000000-0005-0000-0000-0000F10E0000}"/>
    <cellStyle name="20% - Accent4 3 6 2 3 3 2" xfId="45702" xr:uid="{00000000-0005-0000-0000-0000F20E0000}"/>
    <cellStyle name="20% - Accent4 3 6 2 3 4" xfId="32044" xr:uid="{00000000-0005-0000-0000-0000F30E0000}"/>
    <cellStyle name="20% - Accent4 3 6 2 4" xfId="1177" xr:uid="{00000000-0005-0000-0000-0000F40E0000}"/>
    <cellStyle name="20% - Accent4 3 6 2 4 2" xfId="18383" xr:uid="{00000000-0005-0000-0000-0000F50E0000}"/>
    <cellStyle name="20% - Accent4 3 6 2 4 2 2" xfId="45704" xr:uid="{00000000-0005-0000-0000-0000F60E0000}"/>
    <cellStyle name="20% - Accent4 3 6 2 4 3" xfId="32046" xr:uid="{00000000-0005-0000-0000-0000F70E0000}"/>
    <cellStyle name="20% - Accent4 3 6 2 5" xfId="18376" xr:uid="{00000000-0005-0000-0000-0000F80E0000}"/>
    <cellStyle name="20% - Accent4 3 6 2 5 2" xfId="45697" xr:uid="{00000000-0005-0000-0000-0000F90E0000}"/>
    <cellStyle name="20% - Accent4 3 6 2 6" xfId="32039" xr:uid="{00000000-0005-0000-0000-0000FA0E0000}"/>
    <cellStyle name="20% - Accent4 3 6 3" xfId="1178" xr:uid="{00000000-0005-0000-0000-0000FB0E0000}"/>
    <cellStyle name="20% - Accent4 3 6 3 2" xfId="1179" xr:uid="{00000000-0005-0000-0000-0000FC0E0000}"/>
    <cellStyle name="20% - Accent4 3 6 3 2 2" xfId="1180" xr:uid="{00000000-0005-0000-0000-0000FD0E0000}"/>
    <cellStyle name="20% - Accent4 3 6 3 2 2 2" xfId="18386" xr:uid="{00000000-0005-0000-0000-0000FE0E0000}"/>
    <cellStyle name="20% - Accent4 3 6 3 2 2 2 2" xfId="45707" xr:uid="{00000000-0005-0000-0000-0000FF0E0000}"/>
    <cellStyle name="20% - Accent4 3 6 3 2 2 3" xfId="32049" xr:uid="{00000000-0005-0000-0000-0000000F0000}"/>
    <cellStyle name="20% - Accent4 3 6 3 2 3" xfId="18385" xr:uid="{00000000-0005-0000-0000-0000010F0000}"/>
    <cellStyle name="20% - Accent4 3 6 3 2 3 2" xfId="45706" xr:uid="{00000000-0005-0000-0000-0000020F0000}"/>
    <cellStyle name="20% - Accent4 3 6 3 2 4" xfId="32048" xr:uid="{00000000-0005-0000-0000-0000030F0000}"/>
    <cellStyle name="20% - Accent4 3 6 3 3" xfId="1181" xr:uid="{00000000-0005-0000-0000-0000040F0000}"/>
    <cellStyle name="20% - Accent4 3 6 3 3 2" xfId="18387" xr:uid="{00000000-0005-0000-0000-0000050F0000}"/>
    <cellStyle name="20% - Accent4 3 6 3 3 2 2" xfId="45708" xr:uid="{00000000-0005-0000-0000-0000060F0000}"/>
    <cellStyle name="20% - Accent4 3 6 3 3 3" xfId="32050" xr:uid="{00000000-0005-0000-0000-0000070F0000}"/>
    <cellStyle name="20% - Accent4 3 6 3 4" xfId="18384" xr:uid="{00000000-0005-0000-0000-0000080F0000}"/>
    <cellStyle name="20% - Accent4 3 6 3 4 2" xfId="45705" xr:uid="{00000000-0005-0000-0000-0000090F0000}"/>
    <cellStyle name="20% - Accent4 3 6 3 5" xfId="32047" xr:uid="{00000000-0005-0000-0000-00000A0F0000}"/>
    <cellStyle name="20% - Accent4 3 6 4" xfId="1182" xr:uid="{00000000-0005-0000-0000-00000B0F0000}"/>
    <cellStyle name="20% - Accent4 3 6 4 2" xfId="1183" xr:uid="{00000000-0005-0000-0000-00000C0F0000}"/>
    <cellStyle name="20% - Accent4 3 6 4 2 2" xfId="18389" xr:uid="{00000000-0005-0000-0000-00000D0F0000}"/>
    <cellStyle name="20% - Accent4 3 6 4 2 2 2" xfId="45710" xr:uid="{00000000-0005-0000-0000-00000E0F0000}"/>
    <cellStyle name="20% - Accent4 3 6 4 2 3" xfId="32052" xr:uid="{00000000-0005-0000-0000-00000F0F0000}"/>
    <cellStyle name="20% - Accent4 3 6 4 3" xfId="18388" xr:uid="{00000000-0005-0000-0000-0000100F0000}"/>
    <cellStyle name="20% - Accent4 3 6 4 3 2" xfId="45709" xr:uid="{00000000-0005-0000-0000-0000110F0000}"/>
    <cellStyle name="20% - Accent4 3 6 4 4" xfId="32051" xr:uid="{00000000-0005-0000-0000-0000120F0000}"/>
    <cellStyle name="20% - Accent4 3 6 5" xfId="1184" xr:uid="{00000000-0005-0000-0000-0000130F0000}"/>
    <cellStyle name="20% - Accent4 3 6 5 2" xfId="18390" xr:uid="{00000000-0005-0000-0000-0000140F0000}"/>
    <cellStyle name="20% - Accent4 3 6 5 2 2" xfId="45711" xr:uid="{00000000-0005-0000-0000-0000150F0000}"/>
    <cellStyle name="20% - Accent4 3 6 5 3" xfId="32053" xr:uid="{00000000-0005-0000-0000-0000160F0000}"/>
    <cellStyle name="20% - Accent4 3 6 6" xfId="18375" xr:uid="{00000000-0005-0000-0000-0000170F0000}"/>
    <cellStyle name="20% - Accent4 3 6 6 2" xfId="45696" xr:uid="{00000000-0005-0000-0000-0000180F0000}"/>
    <cellStyle name="20% - Accent4 3 6 7" xfId="32038" xr:uid="{00000000-0005-0000-0000-0000190F0000}"/>
    <cellStyle name="20% - Accent4 3 7" xfId="1185" xr:uid="{00000000-0005-0000-0000-00001A0F0000}"/>
    <cellStyle name="20% - Accent4 3 7 2" xfId="1186" xr:uid="{00000000-0005-0000-0000-00001B0F0000}"/>
    <cellStyle name="20% - Accent4 3 7 2 2" xfId="1187" xr:uid="{00000000-0005-0000-0000-00001C0F0000}"/>
    <cellStyle name="20% - Accent4 3 7 2 2 2" xfId="1188" xr:uid="{00000000-0005-0000-0000-00001D0F0000}"/>
    <cellStyle name="20% - Accent4 3 7 2 2 2 2" xfId="18394" xr:uid="{00000000-0005-0000-0000-00001E0F0000}"/>
    <cellStyle name="20% - Accent4 3 7 2 2 2 2 2" xfId="45715" xr:uid="{00000000-0005-0000-0000-00001F0F0000}"/>
    <cellStyle name="20% - Accent4 3 7 2 2 2 3" xfId="32057" xr:uid="{00000000-0005-0000-0000-0000200F0000}"/>
    <cellStyle name="20% - Accent4 3 7 2 2 3" xfId="18393" xr:uid="{00000000-0005-0000-0000-0000210F0000}"/>
    <cellStyle name="20% - Accent4 3 7 2 2 3 2" xfId="45714" xr:uid="{00000000-0005-0000-0000-0000220F0000}"/>
    <cellStyle name="20% - Accent4 3 7 2 2 4" xfId="32056" xr:uid="{00000000-0005-0000-0000-0000230F0000}"/>
    <cellStyle name="20% - Accent4 3 7 2 3" xfId="1189" xr:uid="{00000000-0005-0000-0000-0000240F0000}"/>
    <cellStyle name="20% - Accent4 3 7 2 3 2" xfId="18395" xr:uid="{00000000-0005-0000-0000-0000250F0000}"/>
    <cellStyle name="20% - Accent4 3 7 2 3 2 2" xfId="45716" xr:uid="{00000000-0005-0000-0000-0000260F0000}"/>
    <cellStyle name="20% - Accent4 3 7 2 3 3" xfId="32058" xr:uid="{00000000-0005-0000-0000-0000270F0000}"/>
    <cellStyle name="20% - Accent4 3 7 2 4" xfId="18392" xr:uid="{00000000-0005-0000-0000-0000280F0000}"/>
    <cellStyle name="20% - Accent4 3 7 2 4 2" xfId="45713" xr:uid="{00000000-0005-0000-0000-0000290F0000}"/>
    <cellStyle name="20% - Accent4 3 7 2 5" xfId="32055" xr:uid="{00000000-0005-0000-0000-00002A0F0000}"/>
    <cellStyle name="20% - Accent4 3 7 3" xfId="1190" xr:uid="{00000000-0005-0000-0000-00002B0F0000}"/>
    <cellStyle name="20% - Accent4 3 7 3 2" xfId="1191" xr:uid="{00000000-0005-0000-0000-00002C0F0000}"/>
    <cellStyle name="20% - Accent4 3 7 3 2 2" xfId="18397" xr:uid="{00000000-0005-0000-0000-00002D0F0000}"/>
    <cellStyle name="20% - Accent4 3 7 3 2 2 2" xfId="45718" xr:uid="{00000000-0005-0000-0000-00002E0F0000}"/>
    <cellStyle name="20% - Accent4 3 7 3 2 3" xfId="32060" xr:uid="{00000000-0005-0000-0000-00002F0F0000}"/>
    <cellStyle name="20% - Accent4 3 7 3 3" xfId="18396" xr:uid="{00000000-0005-0000-0000-0000300F0000}"/>
    <cellStyle name="20% - Accent4 3 7 3 3 2" xfId="45717" xr:uid="{00000000-0005-0000-0000-0000310F0000}"/>
    <cellStyle name="20% - Accent4 3 7 3 4" xfId="32059" xr:uid="{00000000-0005-0000-0000-0000320F0000}"/>
    <cellStyle name="20% - Accent4 3 7 4" xfId="1192" xr:uid="{00000000-0005-0000-0000-0000330F0000}"/>
    <cellStyle name="20% - Accent4 3 7 4 2" xfId="18398" xr:uid="{00000000-0005-0000-0000-0000340F0000}"/>
    <cellStyle name="20% - Accent4 3 7 4 2 2" xfId="45719" xr:uid="{00000000-0005-0000-0000-0000350F0000}"/>
    <cellStyle name="20% - Accent4 3 7 4 3" xfId="32061" xr:uid="{00000000-0005-0000-0000-0000360F0000}"/>
    <cellStyle name="20% - Accent4 3 7 5" xfId="18391" xr:uid="{00000000-0005-0000-0000-0000370F0000}"/>
    <cellStyle name="20% - Accent4 3 7 5 2" xfId="45712" xr:uid="{00000000-0005-0000-0000-0000380F0000}"/>
    <cellStyle name="20% - Accent4 3 7 6" xfId="32054" xr:uid="{00000000-0005-0000-0000-0000390F0000}"/>
    <cellStyle name="20% - Accent4 3 8" xfId="1193" xr:uid="{00000000-0005-0000-0000-00003A0F0000}"/>
    <cellStyle name="20% - Accent4 3 8 2" xfId="1194" xr:uid="{00000000-0005-0000-0000-00003B0F0000}"/>
    <cellStyle name="20% - Accent4 3 8 2 2" xfId="1195" xr:uid="{00000000-0005-0000-0000-00003C0F0000}"/>
    <cellStyle name="20% - Accent4 3 8 2 2 2" xfId="18401" xr:uid="{00000000-0005-0000-0000-00003D0F0000}"/>
    <cellStyle name="20% - Accent4 3 8 2 2 2 2" xfId="45722" xr:uid="{00000000-0005-0000-0000-00003E0F0000}"/>
    <cellStyle name="20% - Accent4 3 8 2 2 3" xfId="32064" xr:uid="{00000000-0005-0000-0000-00003F0F0000}"/>
    <cellStyle name="20% - Accent4 3 8 2 3" xfId="18400" xr:uid="{00000000-0005-0000-0000-0000400F0000}"/>
    <cellStyle name="20% - Accent4 3 8 2 3 2" xfId="45721" xr:uid="{00000000-0005-0000-0000-0000410F0000}"/>
    <cellStyle name="20% - Accent4 3 8 2 4" xfId="32063" xr:uid="{00000000-0005-0000-0000-0000420F0000}"/>
    <cellStyle name="20% - Accent4 3 8 3" xfId="1196" xr:uid="{00000000-0005-0000-0000-0000430F0000}"/>
    <cellStyle name="20% - Accent4 3 8 3 2" xfId="18402" xr:uid="{00000000-0005-0000-0000-0000440F0000}"/>
    <cellStyle name="20% - Accent4 3 8 3 2 2" xfId="45723" xr:uid="{00000000-0005-0000-0000-0000450F0000}"/>
    <cellStyle name="20% - Accent4 3 8 3 3" xfId="32065" xr:uid="{00000000-0005-0000-0000-0000460F0000}"/>
    <cellStyle name="20% - Accent4 3 8 4" xfId="18399" xr:uid="{00000000-0005-0000-0000-0000470F0000}"/>
    <cellStyle name="20% - Accent4 3 8 4 2" xfId="45720" xr:uid="{00000000-0005-0000-0000-0000480F0000}"/>
    <cellStyle name="20% - Accent4 3 8 5" xfId="32062" xr:uid="{00000000-0005-0000-0000-0000490F0000}"/>
    <cellStyle name="20% - Accent4 3 9" xfId="1197" xr:uid="{00000000-0005-0000-0000-00004A0F0000}"/>
    <cellStyle name="20% - Accent4 3 9 2" xfId="1198" xr:uid="{00000000-0005-0000-0000-00004B0F0000}"/>
    <cellStyle name="20% - Accent4 3 9 2 2" xfId="1199" xr:uid="{00000000-0005-0000-0000-00004C0F0000}"/>
    <cellStyle name="20% - Accent4 3 9 2 2 2" xfId="18405" xr:uid="{00000000-0005-0000-0000-00004D0F0000}"/>
    <cellStyle name="20% - Accent4 3 9 2 2 2 2" xfId="45726" xr:uid="{00000000-0005-0000-0000-00004E0F0000}"/>
    <cellStyle name="20% - Accent4 3 9 2 2 3" xfId="32068" xr:uid="{00000000-0005-0000-0000-00004F0F0000}"/>
    <cellStyle name="20% - Accent4 3 9 2 3" xfId="18404" xr:uid="{00000000-0005-0000-0000-0000500F0000}"/>
    <cellStyle name="20% - Accent4 3 9 2 3 2" xfId="45725" xr:uid="{00000000-0005-0000-0000-0000510F0000}"/>
    <cellStyle name="20% - Accent4 3 9 2 4" xfId="32067" xr:uid="{00000000-0005-0000-0000-0000520F0000}"/>
    <cellStyle name="20% - Accent4 3 9 3" xfId="1200" xr:uid="{00000000-0005-0000-0000-0000530F0000}"/>
    <cellStyle name="20% - Accent4 3 9 3 2" xfId="18406" xr:uid="{00000000-0005-0000-0000-0000540F0000}"/>
    <cellStyle name="20% - Accent4 3 9 3 2 2" xfId="45727" xr:uid="{00000000-0005-0000-0000-0000550F0000}"/>
    <cellStyle name="20% - Accent4 3 9 3 3" xfId="32069" xr:uid="{00000000-0005-0000-0000-0000560F0000}"/>
    <cellStyle name="20% - Accent4 3 9 4" xfId="18403" xr:uid="{00000000-0005-0000-0000-0000570F0000}"/>
    <cellStyle name="20% - Accent4 3 9 4 2" xfId="45724" xr:uid="{00000000-0005-0000-0000-0000580F0000}"/>
    <cellStyle name="20% - Accent4 3 9 5" xfId="32066" xr:uid="{00000000-0005-0000-0000-0000590F0000}"/>
    <cellStyle name="20% - Accent4 4" xfId="1201" xr:uid="{00000000-0005-0000-0000-00005A0F0000}"/>
    <cellStyle name="20% - Accent4 4 10" xfId="32070" xr:uid="{00000000-0005-0000-0000-00005B0F0000}"/>
    <cellStyle name="20% - Accent4 4 2" xfId="1202" xr:uid="{00000000-0005-0000-0000-00005C0F0000}"/>
    <cellStyle name="20% - Accent4 4 2 2" xfId="1203" xr:uid="{00000000-0005-0000-0000-00005D0F0000}"/>
    <cellStyle name="20% - Accent4 4 2 2 2" xfId="1204" xr:uid="{00000000-0005-0000-0000-00005E0F0000}"/>
    <cellStyle name="20% - Accent4 4 2 2 2 2" xfId="1205" xr:uid="{00000000-0005-0000-0000-00005F0F0000}"/>
    <cellStyle name="20% - Accent4 4 2 2 2 2 2" xfId="1206" xr:uid="{00000000-0005-0000-0000-0000600F0000}"/>
    <cellStyle name="20% - Accent4 4 2 2 2 2 2 2" xfId="18412" xr:uid="{00000000-0005-0000-0000-0000610F0000}"/>
    <cellStyle name="20% - Accent4 4 2 2 2 2 2 2 2" xfId="45733" xr:uid="{00000000-0005-0000-0000-0000620F0000}"/>
    <cellStyle name="20% - Accent4 4 2 2 2 2 2 3" xfId="32075" xr:uid="{00000000-0005-0000-0000-0000630F0000}"/>
    <cellStyle name="20% - Accent4 4 2 2 2 2 3" xfId="18411" xr:uid="{00000000-0005-0000-0000-0000640F0000}"/>
    <cellStyle name="20% - Accent4 4 2 2 2 2 3 2" xfId="45732" xr:uid="{00000000-0005-0000-0000-0000650F0000}"/>
    <cellStyle name="20% - Accent4 4 2 2 2 2 4" xfId="32074" xr:uid="{00000000-0005-0000-0000-0000660F0000}"/>
    <cellStyle name="20% - Accent4 4 2 2 2 3" xfId="1207" xr:uid="{00000000-0005-0000-0000-0000670F0000}"/>
    <cellStyle name="20% - Accent4 4 2 2 2 3 2" xfId="18413" xr:uid="{00000000-0005-0000-0000-0000680F0000}"/>
    <cellStyle name="20% - Accent4 4 2 2 2 3 2 2" xfId="45734" xr:uid="{00000000-0005-0000-0000-0000690F0000}"/>
    <cellStyle name="20% - Accent4 4 2 2 2 3 3" xfId="32076" xr:uid="{00000000-0005-0000-0000-00006A0F0000}"/>
    <cellStyle name="20% - Accent4 4 2 2 2 4" xfId="18410" xr:uid="{00000000-0005-0000-0000-00006B0F0000}"/>
    <cellStyle name="20% - Accent4 4 2 2 2 4 2" xfId="45731" xr:uid="{00000000-0005-0000-0000-00006C0F0000}"/>
    <cellStyle name="20% - Accent4 4 2 2 2 5" xfId="32073" xr:uid="{00000000-0005-0000-0000-00006D0F0000}"/>
    <cellStyle name="20% - Accent4 4 2 2 3" xfId="1208" xr:uid="{00000000-0005-0000-0000-00006E0F0000}"/>
    <cellStyle name="20% - Accent4 4 2 2 3 2" xfId="1209" xr:uid="{00000000-0005-0000-0000-00006F0F0000}"/>
    <cellStyle name="20% - Accent4 4 2 2 3 2 2" xfId="18415" xr:uid="{00000000-0005-0000-0000-0000700F0000}"/>
    <cellStyle name="20% - Accent4 4 2 2 3 2 2 2" xfId="45736" xr:uid="{00000000-0005-0000-0000-0000710F0000}"/>
    <cellStyle name="20% - Accent4 4 2 2 3 2 3" xfId="32078" xr:uid="{00000000-0005-0000-0000-0000720F0000}"/>
    <cellStyle name="20% - Accent4 4 2 2 3 3" xfId="18414" xr:uid="{00000000-0005-0000-0000-0000730F0000}"/>
    <cellStyle name="20% - Accent4 4 2 2 3 3 2" xfId="45735" xr:uid="{00000000-0005-0000-0000-0000740F0000}"/>
    <cellStyle name="20% - Accent4 4 2 2 3 4" xfId="32077" xr:uid="{00000000-0005-0000-0000-0000750F0000}"/>
    <cellStyle name="20% - Accent4 4 2 2 4" xfId="1210" xr:uid="{00000000-0005-0000-0000-0000760F0000}"/>
    <cellStyle name="20% - Accent4 4 2 2 4 2" xfId="18416" xr:uid="{00000000-0005-0000-0000-0000770F0000}"/>
    <cellStyle name="20% - Accent4 4 2 2 4 2 2" xfId="45737" xr:uid="{00000000-0005-0000-0000-0000780F0000}"/>
    <cellStyle name="20% - Accent4 4 2 2 4 3" xfId="32079" xr:uid="{00000000-0005-0000-0000-0000790F0000}"/>
    <cellStyle name="20% - Accent4 4 2 2 5" xfId="18409" xr:uid="{00000000-0005-0000-0000-00007A0F0000}"/>
    <cellStyle name="20% - Accent4 4 2 2 5 2" xfId="45730" xr:uid="{00000000-0005-0000-0000-00007B0F0000}"/>
    <cellStyle name="20% - Accent4 4 2 2 6" xfId="32072" xr:uid="{00000000-0005-0000-0000-00007C0F0000}"/>
    <cellStyle name="20% - Accent4 4 2 3" xfId="1211" xr:uid="{00000000-0005-0000-0000-00007D0F0000}"/>
    <cellStyle name="20% - Accent4 4 2 3 2" xfId="1212" xr:uid="{00000000-0005-0000-0000-00007E0F0000}"/>
    <cellStyle name="20% - Accent4 4 2 3 2 2" xfId="1213" xr:uid="{00000000-0005-0000-0000-00007F0F0000}"/>
    <cellStyle name="20% - Accent4 4 2 3 2 2 2" xfId="18419" xr:uid="{00000000-0005-0000-0000-0000800F0000}"/>
    <cellStyle name="20% - Accent4 4 2 3 2 2 2 2" xfId="45740" xr:uid="{00000000-0005-0000-0000-0000810F0000}"/>
    <cellStyle name="20% - Accent4 4 2 3 2 2 3" xfId="32082" xr:uid="{00000000-0005-0000-0000-0000820F0000}"/>
    <cellStyle name="20% - Accent4 4 2 3 2 3" xfId="18418" xr:uid="{00000000-0005-0000-0000-0000830F0000}"/>
    <cellStyle name="20% - Accent4 4 2 3 2 3 2" xfId="45739" xr:uid="{00000000-0005-0000-0000-0000840F0000}"/>
    <cellStyle name="20% - Accent4 4 2 3 2 4" xfId="32081" xr:uid="{00000000-0005-0000-0000-0000850F0000}"/>
    <cellStyle name="20% - Accent4 4 2 3 3" xfId="1214" xr:uid="{00000000-0005-0000-0000-0000860F0000}"/>
    <cellStyle name="20% - Accent4 4 2 3 3 2" xfId="18420" xr:uid="{00000000-0005-0000-0000-0000870F0000}"/>
    <cellStyle name="20% - Accent4 4 2 3 3 2 2" xfId="45741" xr:uid="{00000000-0005-0000-0000-0000880F0000}"/>
    <cellStyle name="20% - Accent4 4 2 3 3 3" xfId="32083" xr:uid="{00000000-0005-0000-0000-0000890F0000}"/>
    <cellStyle name="20% - Accent4 4 2 3 4" xfId="18417" xr:uid="{00000000-0005-0000-0000-00008A0F0000}"/>
    <cellStyle name="20% - Accent4 4 2 3 4 2" xfId="45738" xr:uid="{00000000-0005-0000-0000-00008B0F0000}"/>
    <cellStyle name="20% - Accent4 4 2 3 5" xfId="32080" xr:uid="{00000000-0005-0000-0000-00008C0F0000}"/>
    <cellStyle name="20% - Accent4 4 2 4" xfId="1215" xr:uid="{00000000-0005-0000-0000-00008D0F0000}"/>
    <cellStyle name="20% - Accent4 4 2 4 2" xfId="1216" xr:uid="{00000000-0005-0000-0000-00008E0F0000}"/>
    <cellStyle name="20% - Accent4 4 2 4 2 2" xfId="18422" xr:uid="{00000000-0005-0000-0000-00008F0F0000}"/>
    <cellStyle name="20% - Accent4 4 2 4 2 2 2" xfId="45743" xr:uid="{00000000-0005-0000-0000-0000900F0000}"/>
    <cellStyle name="20% - Accent4 4 2 4 2 3" xfId="32085" xr:uid="{00000000-0005-0000-0000-0000910F0000}"/>
    <cellStyle name="20% - Accent4 4 2 4 3" xfId="18421" xr:uid="{00000000-0005-0000-0000-0000920F0000}"/>
    <cellStyle name="20% - Accent4 4 2 4 3 2" xfId="45742" xr:uid="{00000000-0005-0000-0000-0000930F0000}"/>
    <cellStyle name="20% - Accent4 4 2 4 4" xfId="32084" xr:uid="{00000000-0005-0000-0000-0000940F0000}"/>
    <cellStyle name="20% - Accent4 4 2 5" xfId="1217" xr:uid="{00000000-0005-0000-0000-0000950F0000}"/>
    <cellStyle name="20% - Accent4 4 2 5 2" xfId="18423" xr:uid="{00000000-0005-0000-0000-0000960F0000}"/>
    <cellStyle name="20% - Accent4 4 2 5 2 2" xfId="45744" xr:uid="{00000000-0005-0000-0000-0000970F0000}"/>
    <cellStyle name="20% - Accent4 4 2 5 3" xfId="32086" xr:uid="{00000000-0005-0000-0000-0000980F0000}"/>
    <cellStyle name="20% - Accent4 4 2 6" xfId="18408" xr:uid="{00000000-0005-0000-0000-0000990F0000}"/>
    <cellStyle name="20% - Accent4 4 2 6 2" xfId="45729" xr:uid="{00000000-0005-0000-0000-00009A0F0000}"/>
    <cellStyle name="20% - Accent4 4 2 7" xfId="32071" xr:uid="{00000000-0005-0000-0000-00009B0F0000}"/>
    <cellStyle name="20% - Accent4 4 3" xfId="1218" xr:uid="{00000000-0005-0000-0000-00009C0F0000}"/>
    <cellStyle name="20% - Accent4 4 3 2" xfId="1219" xr:uid="{00000000-0005-0000-0000-00009D0F0000}"/>
    <cellStyle name="20% - Accent4 4 3 2 2" xfId="1220" xr:uid="{00000000-0005-0000-0000-00009E0F0000}"/>
    <cellStyle name="20% - Accent4 4 3 2 2 2" xfId="1221" xr:uid="{00000000-0005-0000-0000-00009F0F0000}"/>
    <cellStyle name="20% - Accent4 4 3 2 2 2 2" xfId="1222" xr:uid="{00000000-0005-0000-0000-0000A00F0000}"/>
    <cellStyle name="20% - Accent4 4 3 2 2 2 2 2" xfId="18428" xr:uid="{00000000-0005-0000-0000-0000A10F0000}"/>
    <cellStyle name="20% - Accent4 4 3 2 2 2 2 2 2" xfId="45749" xr:uid="{00000000-0005-0000-0000-0000A20F0000}"/>
    <cellStyle name="20% - Accent4 4 3 2 2 2 2 3" xfId="32091" xr:uid="{00000000-0005-0000-0000-0000A30F0000}"/>
    <cellStyle name="20% - Accent4 4 3 2 2 2 3" xfId="18427" xr:uid="{00000000-0005-0000-0000-0000A40F0000}"/>
    <cellStyle name="20% - Accent4 4 3 2 2 2 3 2" xfId="45748" xr:uid="{00000000-0005-0000-0000-0000A50F0000}"/>
    <cellStyle name="20% - Accent4 4 3 2 2 2 4" xfId="32090" xr:uid="{00000000-0005-0000-0000-0000A60F0000}"/>
    <cellStyle name="20% - Accent4 4 3 2 2 3" xfId="1223" xr:uid="{00000000-0005-0000-0000-0000A70F0000}"/>
    <cellStyle name="20% - Accent4 4 3 2 2 3 2" xfId="18429" xr:uid="{00000000-0005-0000-0000-0000A80F0000}"/>
    <cellStyle name="20% - Accent4 4 3 2 2 3 2 2" xfId="45750" xr:uid="{00000000-0005-0000-0000-0000A90F0000}"/>
    <cellStyle name="20% - Accent4 4 3 2 2 3 3" xfId="32092" xr:uid="{00000000-0005-0000-0000-0000AA0F0000}"/>
    <cellStyle name="20% - Accent4 4 3 2 2 4" xfId="18426" xr:uid="{00000000-0005-0000-0000-0000AB0F0000}"/>
    <cellStyle name="20% - Accent4 4 3 2 2 4 2" xfId="45747" xr:uid="{00000000-0005-0000-0000-0000AC0F0000}"/>
    <cellStyle name="20% - Accent4 4 3 2 2 5" xfId="32089" xr:uid="{00000000-0005-0000-0000-0000AD0F0000}"/>
    <cellStyle name="20% - Accent4 4 3 2 3" xfId="1224" xr:uid="{00000000-0005-0000-0000-0000AE0F0000}"/>
    <cellStyle name="20% - Accent4 4 3 2 3 2" xfId="1225" xr:uid="{00000000-0005-0000-0000-0000AF0F0000}"/>
    <cellStyle name="20% - Accent4 4 3 2 3 2 2" xfId="18431" xr:uid="{00000000-0005-0000-0000-0000B00F0000}"/>
    <cellStyle name="20% - Accent4 4 3 2 3 2 2 2" xfId="45752" xr:uid="{00000000-0005-0000-0000-0000B10F0000}"/>
    <cellStyle name="20% - Accent4 4 3 2 3 2 3" xfId="32094" xr:uid="{00000000-0005-0000-0000-0000B20F0000}"/>
    <cellStyle name="20% - Accent4 4 3 2 3 3" xfId="18430" xr:uid="{00000000-0005-0000-0000-0000B30F0000}"/>
    <cellStyle name="20% - Accent4 4 3 2 3 3 2" xfId="45751" xr:uid="{00000000-0005-0000-0000-0000B40F0000}"/>
    <cellStyle name="20% - Accent4 4 3 2 3 4" xfId="32093" xr:uid="{00000000-0005-0000-0000-0000B50F0000}"/>
    <cellStyle name="20% - Accent4 4 3 2 4" xfId="1226" xr:uid="{00000000-0005-0000-0000-0000B60F0000}"/>
    <cellStyle name="20% - Accent4 4 3 2 4 2" xfId="18432" xr:uid="{00000000-0005-0000-0000-0000B70F0000}"/>
    <cellStyle name="20% - Accent4 4 3 2 4 2 2" xfId="45753" xr:uid="{00000000-0005-0000-0000-0000B80F0000}"/>
    <cellStyle name="20% - Accent4 4 3 2 4 3" xfId="32095" xr:uid="{00000000-0005-0000-0000-0000B90F0000}"/>
    <cellStyle name="20% - Accent4 4 3 2 5" xfId="18425" xr:uid="{00000000-0005-0000-0000-0000BA0F0000}"/>
    <cellStyle name="20% - Accent4 4 3 2 5 2" xfId="45746" xr:uid="{00000000-0005-0000-0000-0000BB0F0000}"/>
    <cellStyle name="20% - Accent4 4 3 2 6" xfId="32088" xr:uid="{00000000-0005-0000-0000-0000BC0F0000}"/>
    <cellStyle name="20% - Accent4 4 3 3" xfId="1227" xr:uid="{00000000-0005-0000-0000-0000BD0F0000}"/>
    <cellStyle name="20% - Accent4 4 3 3 2" xfId="1228" xr:uid="{00000000-0005-0000-0000-0000BE0F0000}"/>
    <cellStyle name="20% - Accent4 4 3 3 2 2" xfId="1229" xr:uid="{00000000-0005-0000-0000-0000BF0F0000}"/>
    <cellStyle name="20% - Accent4 4 3 3 2 2 2" xfId="18435" xr:uid="{00000000-0005-0000-0000-0000C00F0000}"/>
    <cellStyle name="20% - Accent4 4 3 3 2 2 2 2" xfId="45756" xr:uid="{00000000-0005-0000-0000-0000C10F0000}"/>
    <cellStyle name="20% - Accent4 4 3 3 2 2 3" xfId="32098" xr:uid="{00000000-0005-0000-0000-0000C20F0000}"/>
    <cellStyle name="20% - Accent4 4 3 3 2 3" xfId="18434" xr:uid="{00000000-0005-0000-0000-0000C30F0000}"/>
    <cellStyle name="20% - Accent4 4 3 3 2 3 2" xfId="45755" xr:uid="{00000000-0005-0000-0000-0000C40F0000}"/>
    <cellStyle name="20% - Accent4 4 3 3 2 4" xfId="32097" xr:uid="{00000000-0005-0000-0000-0000C50F0000}"/>
    <cellStyle name="20% - Accent4 4 3 3 3" xfId="1230" xr:uid="{00000000-0005-0000-0000-0000C60F0000}"/>
    <cellStyle name="20% - Accent4 4 3 3 3 2" xfId="18436" xr:uid="{00000000-0005-0000-0000-0000C70F0000}"/>
    <cellStyle name="20% - Accent4 4 3 3 3 2 2" xfId="45757" xr:uid="{00000000-0005-0000-0000-0000C80F0000}"/>
    <cellStyle name="20% - Accent4 4 3 3 3 3" xfId="32099" xr:uid="{00000000-0005-0000-0000-0000C90F0000}"/>
    <cellStyle name="20% - Accent4 4 3 3 4" xfId="18433" xr:uid="{00000000-0005-0000-0000-0000CA0F0000}"/>
    <cellStyle name="20% - Accent4 4 3 3 4 2" xfId="45754" xr:uid="{00000000-0005-0000-0000-0000CB0F0000}"/>
    <cellStyle name="20% - Accent4 4 3 3 5" xfId="32096" xr:uid="{00000000-0005-0000-0000-0000CC0F0000}"/>
    <cellStyle name="20% - Accent4 4 3 4" xfId="1231" xr:uid="{00000000-0005-0000-0000-0000CD0F0000}"/>
    <cellStyle name="20% - Accent4 4 3 4 2" xfId="1232" xr:uid="{00000000-0005-0000-0000-0000CE0F0000}"/>
    <cellStyle name="20% - Accent4 4 3 4 2 2" xfId="18438" xr:uid="{00000000-0005-0000-0000-0000CF0F0000}"/>
    <cellStyle name="20% - Accent4 4 3 4 2 2 2" xfId="45759" xr:uid="{00000000-0005-0000-0000-0000D00F0000}"/>
    <cellStyle name="20% - Accent4 4 3 4 2 3" xfId="32101" xr:uid="{00000000-0005-0000-0000-0000D10F0000}"/>
    <cellStyle name="20% - Accent4 4 3 4 3" xfId="18437" xr:uid="{00000000-0005-0000-0000-0000D20F0000}"/>
    <cellStyle name="20% - Accent4 4 3 4 3 2" xfId="45758" xr:uid="{00000000-0005-0000-0000-0000D30F0000}"/>
    <cellStyle name="20% - Accent4 4 3 4 4" xfId="32100" xr:uid="{00000000-0005-0000-0000-0000D40F0000}"/>
    <cellStyle name="20% - Accent4 4 3 5" xfId="1233" xr:uid="{00000000-0005-0000-0000-0000D50F0000}"/>
    <cellStyle name="20% - Accent4 4 3 5 2" xfId="18439" xr:uid="{00000000-0005-0000-0000-0000D60F0000}"/>
    <cellStyle name="20% - Accent4 4 3 5 2 2" xfId="45760" xr:uid="{00000000-0005-0000-0000-0000D70F0000}"/>
    <cellStyle name="20% - Accent4 4 3 5 3" xfId="32102" xr:uid="{00000000-0005-0000-0000-0000D80F0000}"/>
    <cellStyle name="20% - Accent4 4 3 6" xfId="18424" xr:uid="{00000000-0005-0000-0000-0000D90F0000}"/>
    <cellStyle name="20% - Accent4 4 3 6 2" xfId="45745" xr:uid="{00000000-0005-0000-0000-0000DA0F0000}"/>
    <cellStyle name="20% - Accent4 4 3 7" xfId="32087" xr:uid="{00000000-0005-0000-0000-0000DB0F0000}"/>
    <cellStyle name="20% - Accent4 4 4" xfId="1234" xr:uid="{00000000-0005-0000-0000-0000DC0F0000}"/>
    <cellStyle name="20% - Accent4 4 4 2" xfId="1235" xr:uid="{00000000-0005-0000-0000-0000DD0F0000}"/>
    <cellStyle name="20% - Accent4 4 4 2 2" xfId="1236" xr:uid="{00000000-0005-0000-0000-0000DE0F0000}"/>
    <cellStyle name="20% - Accent4 4 4 2 2 2" xfId="1237" xr:uid="{00000000-0005-0000-0000-0000DF0F0000}"/>
    <cellStyle name="20% - Accent4 4 4 2 2 2 2" xfId="18443" xr:uid="{00000000-0005-0000-0000-0000E00F0000}"/>
    <cellStyle name="20% - Accent4 4 4 2 2 2 2 2" xfId="45764" xr:uid="{00000000-0005-0000-0000-0000E10F0000}"/>
    <cellStyle name="20% - Accent4 4 4 2 2 2 3" xfId="32106" xr:uid="{00000000-0005-0000-0000-0000E20F0000}"/>
    <cellStyle name="20% - Accent4 4 4 2 2 3" xfId="18442" xr:uid="{00000000-0005-0000-0000-0000E30F0000}"/>
    <cellStyle name="20% - Accent4 4 4 2 2 3 2" xfId="45763" xr:uid="{00000000-0005-0000-0000-0000E40F0000}"/>
    <cellStyle name="20% - Accent4 4 4 2 2 4" xfId="32105" xr:uid="{00000000-0005-0000-0000-0000E50F0000}"/>
    <cellStyle name="20% - Accent4 4 4 2 3" xfId="1238" xr:uid="{00000000-0005-0000-0000-0000E60F0000}"/>
    <cellStyle name="20% - Accent4 4 4 2 3 2" xfId="18444" xr:uid="{00000000-0005-0000-0000-0000E70F0000}"/>
    <cellStyle name="20% - Accent4 4 4 2 3 2 2" xfId="45765" xr:uid="{00000000-0005-0000-0000-0000E80F0000}"/>
    <cellStyle name="20% - Accent4 4 4 2 3 3" xfId="32107" xr:uid="{00000000-0005-0000-0000-0000E90F0000}"/>
    <cellStyle name="20% - Accent4 4 4 2 4" xfId="18441" xr:uid="{00000000-0005-0000-0000-0000EA0F0000}"/>
    <cellStyle name="20% - Accent4 4 4 2 4 2" xfId="45762" xr:uid="{00000000-0005-0000-0000-0000EB0F0000}"/>
    <cellStyle name="20% - Accent4 4 4 2 5" xfId="32104" xr:uid="{00000000-0005-0000-0000-0000EC0F0000}"/>
    <cellStyle name="20% - Accent4 4 4 3" xfId="1239" xr:uid="{00000000-0005-0000-0000-0000ED0F0000}"/>
    <cellStyle name="20% - Accent4 4 4 3 2" xfId="1240" xr:uid="{00000000-0005-0000-0000-0000EE0F0000}"/>
    <cellStyle name="20% - Accent4 4 4 3 2 2" xfId="18446" xr:uid="{00000000-0005-0000-0000-0000EF0F0000}"/>
    <cellStyle name="20% - Accent4 4 4 3 2 2 2" xfId="45767" xr:uid="{00000000-0005-0000-0000-0000F00F0000}"/>
    <cellStyle name="20% - Accent4 4 4 3 2 3" xfId="32109" xr:uid="{00000000-0005-0000-0000-0000F10F0000}"/>
    <cellStyle name="20% - Accent4 4 4 3 3" xfId="18445" xr:uid="{00000000-0005-0000-0000-0000F20F0000}"/>
    <cellStyle name="20% - Accent4 4 4 3 3 2" xfId="45766" xr:uid="{00000000-0005-0000-0000-0000F30F0000}"/>
    <cellStyle name="20% - Accent4 4 4 3 4" xfId="32108" xr:uid="{00000000-0005-0000-0000-0000F40F0000}"/>
    <cellStyle name="20% - Accent4 4 4 4" xfId="1241" xr:uid="{00000000-0005-0000-0000-0000F50F0000}"/>
    <cellStyle name="20% - Accent4 4 4 4 2" xfId="18447" xr:uid="{00000000-0005-0000-0000-0000F60F0000}"/>
    <cellStyle name="20% - Accent4 4 4 4 2 2" xfId="45768" xr:uid="{00000000-0005-0000-0000-0000F70F0000}"/>
    <cellStyle name="20% - Accent4 4 4 4 3" xfId="32110" xr:uid="{00000000-0005-0000-0000-0000F80F0000}"/>
    <cellStyle name="20% - Accent4 4 4 5" xfId="18440" xr:uid="{00000000-0005-0000-0000-0000F90F0000}"/>
    <cellStyle name="20% - Accent4 4 4 5 2" xfId="45761" xr:uid="{00000000-0005-0000-0000-0000FA0F0000}"/>
    <cellStyle name="20% - Accent4 4 4 6" xfId="32103" xr:uid="{00000000-0005-0000-0000-0000FB0F0000}"/>
    <cellStyle name="20% - Accent4 4 5" xfId="1242" xr:uid="{00000000-0005-0000-0000-0000FC0F0000}"/>
    <cellStyle name="20% - Accent4 4 5 2" xfId="1243" xr:uid="{00000000-0005-0000-0000-0000FD0F0000}"/>
    <cellStyle name="20% - Accent4 4 5 2 2" xfId="1244" xr:uid="{00000000-0005-0000-0000-0000FE0F0000}"/>
    <cellStyle name="20% - Accent4 4 5 2 2 2" xfId="18450" xr:uid="{00000000-0005-0000-0000-0000FF0F0000}"/>
    <cellStyle name="20% - Accent4 4 5 2 2 2 2" xfId="45771" xr:uid="{00000000-0005-0000-0000-000000100000}"/>
    <cellStyle name="20% - Accent4 4 5 2 2 3" xfId="32113" xr:uid="{00000000-0005-0000-0000-000001100000}"/>
    <cellStyle name="20% - Accent4 4 5 2 3" xfId="18449" xr:uid="{00000000-0005-0000-0000-000002100000}"/>
    <cellStyle name="20% - Accent4 4 5 2 3 2" xfId="45770" xr:uid="{00000000-0005-0000-0000-000003100000}"/>
    <cellStyle name="20% - Accent4 4 5 2 4" xfId="32112" xr:uid="{00000000-0005-0000-0000-000004100000}"/>
    <cellStyle name="20% - Accent4 4 5 3" xfId="1245" xr:uid="{00000000-0005-0000-0000-000005100000}"/>
    <cellStyle name="20% - Accent4 4 5 3 2" xfId="18451" xr:uid="{00000000-0005-0000-0000-000006100000}"/>
    <cellStyle name="20% - Accent4 4 5 3 2 2" xfId="45772" xr:uid="{00000000-0005-0000-0000-000007100000}"/>
    <cellStyle name="20% - Accent4 4 5 3 3" xfId="32114" xr:uid="{00000000-0005-0000-0000-000008100000}"/>
    <cellStyle name="20% - Accent4 4 5 4" xfId="18448" xr:uid="{00000000-0005-0000-0000-000009100000}"/>
    <cellStyle name="20% - Accent4 4 5 4 2" xfId="45769" xr:uid="{00000000-0005-0000-0000-00000A100000}"/>
    <cellStyle name="20% - Accent4 4 5 5" xfId="32111" xr:uid="{00000000-0005-0000-0000-00000B100000}"/>
    <cellStyle name="20% - Accent4 4 6" xfId="1246" xr:uid="{00000000-0005-0000-0000-00000C100000}"/>
    <cellStyle name="20% - Accent4 4 7" xfId="1247" xr:uid="{00000000-0005-0000-0000-00000D100000}"/>
    <cellStyle name="20% - Accent4 4 7 2" xfId="1248" xr:uid="{00000000-0005-0000-0000-00000E100000}"/>
    <cellStyle name="20% - Accent4 4 7 2 2" xfId="18453" xr:uid="{00000000-0005-0000-0000-00000F100000}"/>
    <cellStyle name="20% - Accent4 4 7 2 2 2" xfId="45774" xr:uid="{00000000-0005-0000-0000-000010100000}"/>
    <cellStyle name="20% - Accent4 4 7 2 3" xfId="32116" xr:uid="{00000000-0005-0000-0000-000011100000}"/>
    <cellStyle name="20% - Accent4 4 7 3" xfId="18452" xr:uid="{00000000-0005-0000-0000-000012100000}"/>
    <cellStyle name="20% - Accent4 4 7 3 2" xfId="45773" xr:uid="{00000000-0005-0000-0000-000013100000}"/>
    <cellStyle name="20% - Accent4 4 7 4" xfId="32115" xr:uid="{00000000-0005-0000-0000-000014100000}"/>
    <cellStyle name="20% - Accent4 4 8" xfId="1249" xr:uid="{00000000-0005-0000-0000-000015100000}"/>
    <cellStyle name="20% - Accent4 4 8 2" xfId="18454" xr:uid="{00000000-0005-0000-0000-000016100000}"/>
    <cellStyle name="20% - Accent4 4 8 2 2" xfId="45775" xr:uid="{00000000-0005-0000-0000-000017100000}"/>
    <cellStyle name="20% - Accent4 4 8 3" xfId="32117" xr:uid="{00000000-0005-0000-0000-000018100000}"/>
    <cellStyle name="20% - Accent4 4 9" xfId="18407" xr:uid="{00000000-0005-0000-0000-000019100000}"/>
    <cellStyle name="20% - Accent4 4 9 2" xfId="45728" xr:uid="{00000000-0005-0000-0000-00001A100000}"/>
    <cellStyle name="20% - Accent4 5" xfId="1250" xr:uid="{00000000-0005-0000-0000-00001B100000}"/>
    <cellStyle name="20% - Accent4 5 2" xfId="1251" xr:uid="{00000000-0005-0000-0000-00001C100000}"/>
    <cellStyle name="20% - Accent4 5 2 2" xfId="1252" xr:uid="{00000000-0005-0000-0000-00001D100000}"/>
    <cellStyle name="20% - Accent4 5 2 2 2" xfId="1253" xr:uid="{00000000-0005-0000-0000-00001E100000}"/>
    <cellStyle name="20% - Accent4 5 2 2 2 2" xfId="1254" xr:uid="{00000000-0005-0000-0000-00001F100000}"/>
    <cellStyle name="20% - Accent4 5 2 2 2 2 2" xfId="1255" xr:uid="{00000000-0005-0000-0000-000020100000}"/>
    <cellStyle name="20% - Accent4 5 2 2 2 2 2 2" xfId="18460" xr:uid="{00000000-0005-0000-0000-000021100000}"/>
    <cellStyle name="20% - Accent4 5 2 2 2 2 2 2 2" xfId="45781" xr:uid="{00000000-0005-0000-0000-000022100000}"/>
    <cellStyle name="20% - Accent4 5 2 2 2 2 2 3" xfId="32123" xr:uid="{00000000-0005-0000-0000-000023100000}"/>
    <cellStyle name="20% - Accent4 5 2 2 2 2 3" xfId="18459" xr:uid="{00000000-0005-0000-0000-000024100000}"/>
    <cellStyle name="20% - Accent4 5 2 2 2 2 3 2" xfId="45780" xr:uid="{00000000-0005-0000-0000-000025100000}"/>
    <cellStyle name="20% - Accent4 5 2 2 2 2 4" xfId="32122" xr:uid="{00000000-0005-0000-0000-000026100000}"/>
    <cellStyle name="20% - Accent4 5 2 2 2 3" xfId="1256" xr:uid="{00000000-0005-0000-0000-000027100000}"/>
    <cellStyle name="20% - Accent4 5 2 2 2 3 2" xfId="18461" xr:uid="{00000000-0005-0000-0000-000028100000}"/>
    <cellStyle name="20% - Accent4 5 2 2 2 3 2 2" xfId="45782" xr:uid="{00000000-0005-0000-0000-000029100000}"/>
    <cellStyle name="20% - Accent4 5 2 2 2 3 3" xfId="32124" xr:uid="{00000000-0005-0000-0000-00002A100000}"/>
    <cellStyle name="20% - Accent4 5 2 2 2 4" xfId="18458" xr:uid="{00000000-0005-0000-0000-00002B100000}"/>
    <cellStyle name="20% - Accent4 5 2 2 2 4 2" xfId="45779" xr:uid="{00000000-0005-0000-0000-00002C100000}"/>
    <cellStyle name="20% - Accent4 5 2 2 2 5" xfId="32121" xr:uid="{00000000-0005-0000-0000-00002D100000}"/>
    <cellStyle name="20% - Accent4 5 2 2 3" xfId="1257" xr:uid="{00000000-0005-0000-0000-00002E100000}"/>
    <cellStyle name="20% - Accent4 5 2 2 3 2" xfId="1258" xr:uid="{00000000-0005-0000-0000-00002F100000}"/>
    <cellStyle name="20% - Accent4 5 2 2 3 2 2" xfId="18463" xr:uid="{00000000-0005-0000-0000-000030100000}"/>
    <cellStyle name="20% - Accent4 5 2 2 3 2 2 2" xfId="45784" xr:uid="{00000000-0005-0000-0000-000031100000}"/>
    <cellStyle name="20% - Accent4 5 2 2 3 2 3" xfId="32126" xr:uid="{00000000-0005-0000-0000-000032100000}"/>
    <cellStyle name="20% - Accent4 5 2 2 3 3" xfId="18462" xr:uid="{00000000-0005-0000-0000-000033100000}"/>
    <cellStyle name="20% - Accent4 5 2 2 3 3 2" xfId="45783" xr:uid="{00000000-0005-0000-0000-000034100000}"/>
    <cellStyle name="20% - Accent4 5 2 2 3 4" xfId="32125" xr:uid="{00000000-0005-0000-0000-000035100000}"/>
    <cellStyle name="20% - Accent4 5 2 2 4" xfId="1259" xr:uid="{00000000-0005-0000-0000-000036100000}"/>
    <cellStyle name="20% - Accent4 5 2 2 4 2" xfId="18464" xr:uid="{00000000-0005-0000-0000-000037100000}"/>
    <cellStyle name="20% - Accent4 5 2 2 4 2 2" xfId="45785" xr:uid="{00000000-0005-0000-0000-000038100000}"/>
    <cellStyle name="20% - Accent4 5 2 2 4 3" xfId="32127" xr:uid="{00000000-0005-0000-0000-000039100000}"/>
    <cellStyle name="20% - Accent4 5 2 2 5" xfId="18457" xr:uid="{00000000-0005-0000-0000-00003A100000}"/>
    <cellStyle name="20% - Accent4 5 2 2 5 2" xfId="45778" xr:uid="{00000000-0005-0000-0000-00003B100000}"/>
    <cellStyle name="20% - Accent4 5 2 2 6" xfId="32120" xr:uid="{00000000-0005-0000-0000-00003C100000}"/>
    <cellStyle name="20% - Accent4 5 2 3" xfId="1260" xr:uid="{00000000-0005-0000-0000-00003D100000}"/>
    <cellStyle name="20% - Accent4 5 2 3 2" xfId="1261" xr:uid="{00000000-0005-0000-0000-00003E100000}"/>
    <cellStyle name="20% - Accent4 5 2 3 2 2" xfId="1262" xr:uid="{00000000-0005-0000-0000-00003F100000}"/>
    <cellStyle name="20% - Accent4 5 2 3 2 2 2" xfId="18467" xr:uid="{00000000-0005-0000-0000-000040100000}"/>
    <cellStyle name="20% - Accent4 5 2 3 2 2 2 2" xfId="45788" xr:uid="{00000000-0005-0000-0000-000041100000}"/>
    <cellStyle name="20% - Accent4 5 2 3 2 2 3" xfId="32130" xr:uid="{00000000-0005-0000-0000-000042100000}"/>
    <cellStyle name="20% - Accent4 5 2 3 2 3" xfId="18466" xr:uid="{00000000-0005-0000-0000-000043100000}"/>
    <cellStyle name="20% - Accent4 5 2 3 2 3 2" xfId="45787" xr:uid="{00000000-0005-0000-0000-000044100000}"/>
    <cellStyle name="20% - Accent4 5 2 3 2 4" xfId="32129" xr:uid="{00000000-0005-0000-0000-000045100000}"/>
    <cellStyle name="20% - Accent4 5 2 3 3" xfId="1263" xr:uid="{00000000-0005-0000-0000-000046100000}"/>
    <cellStyle name="20% - Accent4 5 2 3 3 2" xfId="18468" xr:uid="{00000000-0005-0000-0000-000047100000}"/>
    <cellStyle name="20% - Accent4 5 2 3 3 2 2" xfId="45789" xr:uid="{00000000-0005-0000-0000-000048100000}"/>
    <cellStyle name="20% - Accent4 5 2 3 3 3" xfId="32131" xr:uid="{00000000-0005-0000-0000-000049100000}"/>
    <cellStyle name="20% - Accent4 5 2 3 4" xfId="18465" xr:uid="{00000000-0005-0000-0000-00004A100000}"/>
    <cellStyle name="20% - Accent4 5 2 3 4 2" xfId="45786" xr:uid="{00000000-0005-0000-0000-00004B100000}"/>
    <cellStyle name="20% - Accent4 5 2 3 5" xfId="32128" xr:uid="{00000000-0005-0000-0000-00004C100000}"/>
    <cellStyle name="20% - Accent4 5 2 4" xfId="1264" xr:uid="{00000000-0005-0000-0000-00004D100000}"/>
    <cellStyle name="20% - Accent4 5 2 4 2" xfId="1265" xr:uid="{00000000-0005-0000-0000-00004E100000}"/>
    <cellStyle name="20% - Accent4 5 2 4 2 2" xfId="18470" xr:uid="{00000000-0005-0000-0000-00004F100000}"/>
    <cellStyle name="20% - Accent4 5 2 4 2 2 2" xfId="45791" xr:uid="{00000000-0005-0000-0000-000050100000}"/>
    <cellStyle name="20% - Accent4 5 2 4 2 3" xfId="32133" xr:uid="{00000000-0005-0000-0000-000051100000}"/>
    <cellStyle name="20% - Accent4 5 2 4 3" xfId="18469" xr:uid="{00000000-0005-0000-0000-000052100000}"/>
    <cellStyle name="20% - Accent4 5 2 4 3 2" xfId="45790" xr:uid="{00000000-0005-0000-0000-000053100000}"/>
    <cellStyle name="20% - Accent4 5 2 4 4" xfId="32132" xr:uid="{00000000-0005-0000-0000-000054100000}"/>
    <cellStyle name="20% - Accent4 5 2 5" xfId="1266" xr:uid="{00000000-0005-0000-0000-000055100000}"/>
    <cellStyle name="20% - Accent4 5 2 5 2" xfId="18471" xr:uid="{00000000-0005-0000-0000-000056100000}"/>
    <cellStyle name="20% - Accent4 5 2 5 2 2" xfId="45792" xr:uid="{00000000-0005-0000-0000-000057100000}"/>
    <cellStyle name="20% - Accent4 5 2 5 3" xfId="32134" xr:uid="{00000000-0005-0000-0000-000058100000}"/>
    <cellStyle name="20% - Accent4 5 2 6" xfId="18456" xr:uid="{00000000-0005-0000-0000-000059100000}"/>
    <cellStyle name="20% - Accent4 5 2 6 2" xfId="45777" xr:uid="{00000000-0005-0000-0000-00005A100000}"/>
    <cellStyle name="20% - Accent4 5 2 7" xfId="32119" xr:uid="{00000000-0005-0000-0000-00005B100000}"/>
    <cellStyle name="20% - Accent4 5 3" xfId="1267" xr:uid="{00000000-0005-0000-0000-00005C100000}"/>
    <cellStyle name="20% - Accent4 5 3 2" xfId="1268" xr:uid="{00000000-0005-0000-0000-00005D100000}"/>
    <cellStyle name="20% - Accent4 5 3 2 2" xfId="1269" xr:uid="{00000000-0005-0000-0000-00005E100000}"/>
    <cellStyle name="20% - Accent4 5 3 2 2 2" xfId="1270" xr:uid="{00000000-0005-0000-0000-00005F100000}"/>
    <cellStyle name="20% - Accent4 5 3 2 2 2 2" xfId="18475" xr:uid="{00000000-0005-0000-0000-000060100000}"/>
    <cellStyle name="20% - Accent4 5 3 2 2 2 2 2" xfId="45796" xr:uid="{00000000-0005-0000-0000-000061100000}"/>
    <cellStyle name="20% - Accent4 5 3 2 2 2 3" xfId="32138" xr:uid="{00000000-0005-0000-0000-000062100000}"/>
    <cellStyle name="20% - Accent4 5 3 2 2 3" xfId="18474" xr:uid="{00000000-0005-0000-0000-000063100000}"/>
    <cellStyle name="20% - Accent4 5 3 2 2 3 2" xfId="45795" xr:uid="{00000000-0005-0000-0000-000064100000}"/>
    <cellStyle name="20% - Accent4 5 3 2 2 4" xfId="32137" xr:uid="{00000000-0005-0000-0000-000065100000}"/>
    <cellStyle name="20% - Accent4 5 3 2 3" xfId="1271" xr:uid="{00000000-0005-0000-0000-000066100000}"/>
    <cellStyle name="20% - Accent4 5 3 2 3 2" xfId="18476" xr:uid="{00000000-0005-0000-0000-000067100000}"/>
    <cellStyle name="20% - Accent4 5 3 2 3 2 2" xfId="45797" xr:uid="{00000000-0005-0000-0000-000068100000}"/>
    <cellStyle name="20% - Accent4 5 3 2 3 3" xfId="32139" xr:uid="{00000000-0005-0000-0000-000069100000}"/>
    <cellStyle name="20% - Accent4 5 3 2 4" xfId="18473" xr:uid="{00000000-0005-0000-0000-00006A100000}"/>
    <cellStyle name="20% - Accent4 5 3 2 4 2" xfId="45794" xr:uid="{00000000-0005-0000-0000-00006B100000}"/>
    <cellStyle name="20% - Accent4 5 3 2 5" xfId="32136" xr:uid="{00000000-0005-0000-0000-00006C100000}"/>
    <cellStyle name="20% - Accent4 5 3 3" xfId="1272" xr:uid="{00000000-0005-0000-0000-00006D100000}"/>
    <cellStyle name="20% - Accent4 5 3 3 2" xfId="1273" xr:uid="{00000000-0005-0000-0000-00006E100000}"/>
    <cellStyle name="20% - Accent4 5 3 3 2 2" xfId="18478" xr:uid="{00000000-0005-0000-0000-00006F100000}"/>
    <cellStyle name="20% - Accent4 5 3 3 2 2 2" xfId="45799" xr:uid="{00000000-0005-0000-0000-000070100000}"/>
    <cellStyle name="20% - Accent4 5 3 3 2 3" xfId="32141" xr:uid="{00000000-0005-0000-0000-000071100000}"/>
    <cellStyle name="20% - Accent4 5 3 3 3" xfId="18477" xr:uid="{00000000-0005-0000-0000-000072100000}"/>
    <cellStyle name="20% - Accent4 5 3 3 3 2" xfId="45798" xr:uid="{00000000-0005-0000-0000-000073100000}"/>
    <cellStyle name="20% - Accent4 5 3 3 4" xfId="32140" xr:uid="{00000000-0005-0000-0000-000074100000}"/>
    <cellStyle name="20% - Accent4 5 3 4" xfId="1274" xr:uid="{00000000-0005-0000-0000-000075100000}"/>
    <cellStyle name="20% - Accent4 5 3 4 2" xfId="18479" xr:uid="{00000000-0005-0000-0000-000076100000}"/>
    <cellStyle name="20% - Accent4 5 3 4 2 2" xfId="45800" xr:uid="{00000000-0005-0000-0000-000077100000}"/>
    <cellStyle name="20% - Accent4 5 3 4 3" xfId="32142" xr:uid="{00000000-0005-0000-0000-000078100000}"/>
    <cellStyle name="20% - Accent4 5 3 5" xfId="18472" xr:uid="{00000000-0005-0000-0000-000079100000}"/>
    <cellStyle name="20% - Accent4 5 3 5 2" xfId="45793" xr:uid="{00000000-0005-0000-0000-00007A100000}"/>
    <cellStyle name="20% - Accent4 5 3 6" xfId="32135" xr:uid="{00000000-0005-0000-0000-00007B100000}"/>
    <cellStyle name="20% - Accent4 5 4" xfId="1275" xr:uid="{00000000-0005-0000-0000-00007C100000}"/>
    <cellStyle name="20% - Accent4 5 4 2" xfId="1276" xr:uid="{00000000-0005-0000-0000-00007D100000}"/>
    <cellStyle name="20% - Accent4 5 4 2 2" xfId="1277" xr:uid="{00000000-0005-0000-0000-00007E100000}"/>
    <cellStyle name="20% - Accent4 5 4 2 2 2" xfId="18482" xr:uid="{00000000-0005-0000-0000-00007F100000}"/>
    <cellStyle name="20% - Accent4 5 4 2 2 2 2" xfId="45803" xr:uid="{00000000-0005-0000-0000-000080100000}"/>
    <cellStyle name="20% - Accent4 5 4 2 2 3" xfId="32145" xr:uid="{00000000-0005-0000-0000-000081100000}"/>
    <cellStyle name="20% - Accent4 5 4 2 3" xfId="18481" xr:uid="{00000000-0005-0000-0000-000082100000}"/>
    <cellStyle name="20% - Accent4 5 4 2 3 2" xfId="45802" xr:uid="{00000000-0005-0000-0000-000083100000}"/>
    <cellStyle name="20% - Accent4 5 4 2 4" xfId="32144" xr:uid="{00000000-0005-0000-0000-000084100000}"/>
    <cellStyle name="20% - Accent4 5 4 3" xfId="1278" xr:uid="{00000000-0005-0000-0000-000085100000}"/>
    <cellStyle name="20% - Accent4 5 4 3 2" xfId="18483" xr:uid="{00000000-0005-0000-0000-000086100000}"/>
    <cellStyle name="20% - Accent4 5 4 3 2 2" xfId="45804" xr:uid="{00000000-0005-0000-0000-000087100000}"/>
    <cellStyle name="20% - Accent4 5 4 3 3" xfId="32146" xr:uid="{00000000-0005-0000-0000-000088100000}"/>
    <cellStyle name="20% - Accent4 5 4 4" xfId="18480" xr:uid="{00000000-0005-0000-0000-000089100000}"/>
    <cellStyle name="20% - Accent4 5 4 4 2" xfId="45801" xr:uid="{00000000-0005-0000-0000-00008A100000}"/>
    <cellStyle name="20% - Accent4 5 4 5" xfId="32143" xr:uid="{00000000-0005-0000-0000-00008B100000}"/>
    <cellStyle name="20% - Accent4 5 5" xfId="1279" xr:uid="{00000000-0005-0000-0000-00008C100000}"/>
    <cellStyle name="20% - Accent4 5 6" xfId="1280" xr:uid="{00000000-0005-0000-0000-00008D100000}"/>
    <cellStyle name="20% - Accent4 5 6 2" xfId="1281" xr:uid="{00000000-0005-0000-0000-00008E100000}"/>
    <cellStyle name="20% - Accent4 5 6 2 2" xfId="18485" xr:uid="{00000000-0005-0000-0000-00008F100000}"/>
    <cellStyle name="20% - Accent4 5 6 2 2 2" xfId="45806" xr:uid="{00000000-0005-0000-0000-000090100000}"/>
    <cellStyle name="20% - Accent4 5 6 2 3" xfId="32148" xr:uid="{00000000-0005-0000-0000-000091100000}"/>
    <cellStyle name="20% - Accent4 5 6 3" xfId="18484" xr:uid="{00000000-0005-0000-0000-000092100000}"/>
    <cellStyle name="20% - Accent4 5 6 3 2" xfId="45805" xr:uid="{00000000-0005-0000-0000-000093100000}"/>
    <cellStyle name="20% - Accent4 5 6 4" xfId="32147" xr:uid="{00000000-0005-0000-0000-000094100000}"/>
    <cellStyle name="20% - Accent4 5 7" xfId="1282" xr:uid="{00000000-0005-0000-0000-000095100000}"/>
    <cellStyle name="20% - Accent4 5 7 2" xfId="18486" xr:uid="{00000000-0005-0000-0000-000096100000}"/>
    <cellStyle name="20% - Accent4 5 7 2 2" xfId="45807" xr:uid="{00000000-0005-0000-0000-000097100000}"/>
    <cellStyle name="20% - Accent4 5 7 3" xfId="32149" xr:uid="{00000000-0005-0000-0000-000098100000}"/>
    <cellStyle name="20% - Accent4 5 8" xfId="18455" xr:uid="{00000000-0005-0000-0000-000099100000}"/>
    <cellStyle name="20% - Accent4 5 8 2" xfId="45776" xr:uid="{00000000-0005-0000-0000-00009A100000}"/>
    <cellStyle name="20% - Accent4 5 9" xfId="32118" xr:uid="{00000000-0005-0000-0000-00009B100000}"/>
    <cellStyle name="20% - Accent4 6" xfId="1283" xr:uid="{00000000-0005-0000-0000-00009C100000}"/>
    <cellStyle name="20% - Accent4 6 2" xfId="1284" xr:uid="{00000000-0005-0000-0000-00009D100000}"/>
    <cellStyle name="20% - Accent4 6 2 2" xfId="1285" xr:uid="{00000000-0005-0000-0000-00009E100000}"/>
    <cellStyle name="20% - Accent4 6 2 2 2" xfId="1286" xr:uid="{00000000-0005-0000-0000-00009F100000}"/>
    <cellStyle name="20% - Accent4 6 2 2 2 2" xfId="1287" xr:uid="{00000000-0005-0000-0000-0000A0100000}"/>
    <cellStyle name="20% - Accent4 6 2 2 2 2 2" xfId="18491" xr:uid="{00000000-0005-0000-0000-0000A1100000}"/>
    <cellStyle name="20% - Accent4 6 2 2 2 2 2 2" xfId="45812" xr:uid="{00000000-0005-0000-0000-0000A2100000}"/>
    <cellStyle name="20% - Accent4 6 2 2 2 2 3" xfId="32154" xr:uid="{00000000-0005-0000-0000-0000A3100000}"/>
    <cellStyle name="20% - Accent4 6 2 2 2 3" xfId="18490" xr:uid="{00000000-0005-0000-0000-0000A4100000}"/>
    <cellStyle name="20% - Accent4 6 2 2 2 3 2" xfId="45811" xr:uid="{00000000-0005-0000-0000-0000A5100000}"/>
    <cellStyle name="20% - Accent4 6 2 2 2 4" xfId="32153" xr:uid="{00000000-0005-0000-0000-0000A6100000}"/>
    <cellStyle name="20% - Accent4 6 2 2 3" xfId="1288" xr:uid="{00000000-0005-0000-0000-0000A7100000}"/>
    <cellStyle name="20% - Accent4 6 2 2 3 2" xfId="18492" xr:uid="{00000000-0005-0000-0000-0000A8100000}"/>
    <cellStyle name="20% - Accent4 6 2 2 3 2 2" xfId="45813" xr:uid="{00000000-0005-0000-0000-0000A9100000}"/>
    <cellStyle name="20% - Accent4 6 2 2 3 3" xfId="32155" xr:uid="{00000000-0005-0000-0000-0000AA100000}"/>
    <cellStyle name="20% - Accent4 6 2 2 4" xfId="18489" xr:uid="{00000000-0005-0000-0000-0000AB100000}"/>
    <cellStyle name="20% - Accent4 6 2 2 4 2" xfId="45810" xr:uid="{00000000-0005-0000-0000-0000AC100000}"/>
    <cellStyle name="20% - Accent4 6 2 2 5" xfId="32152" xr:uid="{00000000-0005-0000-0000-0000AD100000}"/>
    <cellStyle name="20% - Accent4 6 2 3" xfId="1289" xr:uid="{00000000-0005-0000-0000-0000AE100000}"/>
    <cellStyle name="20% - Accent4 6 2 3 2" xfId="1290" xr:uid="{00000000-0005-0000-0000-0000AF100000}"/>
    <cellStyle name="20% - Accent4 6 2 3 2 2" xfId="18494" xr:uid="{00000000-0005-0000-0000-0000B0100000}"/>
    <cellStyle name="20% - Accent4 6 2 3 2 2 2" xfId="45815" xr:uid="{00000000-0005-0000-0000-0000B1100000}"/>
    <cellStyle name="20% - Accent4 6 2 3 2 3" xfId="32157" xr:uid="{00000000-0005-0000-0000-0000B2100000}"/>
    <cellStyle name="20% - Accent4 6 2 3 3" xfId="18493" xr:uid="{00000000-0005-0000-0000-0000B3100000}"/>
    <cellStyle name="20% - Accent4 6 2 3 3 2" xfId="45814" xr:uid="{00000000-0005-0000-0000-0000B4100000}"/>
    <cellStyle name="20% - Accent4 6 2 3 4" xfId="32156" xr:uid="{00000000-0005-0000-0000-0000B5100000}"/>
    <cellStyle name="20% - Accent4 6 2 4" xfId="1291" xr:uid="{00000000-0005-0000-0000-0000B6100000}"/>
    <cellStyle name="20% - Accent4 6 2 4 2" xfId="18495" xr:uid="{00000000-0005-0000-0000-0000B7100000}"/>
    <cellStyle name="20% - Accent4 6 2 4 2 2" xfId="45816" xr:uid="{00000000-0005-0000-0000-0000B8100000}"/>
    <cellStyle name="20% - Accent4 6 2 4 3" xfId="32158" xr:uid="{00000000-0005-0000-0000-0000B9100000}"/>
    <cellStyle name="20% - Accent4 6 2 5" xfId="18488" xr:uid="{00000000-0005-0000-0000-0000BA100000}"/>
    <cellStyle name="20% - Accent4 6 2 5 2" xfId="45809" xr:uid="{00000000-0005-0000-0000-0000BB100000}"/>
    <cellStyle name="20% - Accent4 6 2 6" xfId="32151" xr:uid="{00000000-0005-0000-0000-0000BC100000}"/>
    <cellStyle name="20% - Accent4 6 3" xfId="1292" xr:uid="{00000000-0005-0000-0000-0000BD100000}"/>
    <cellStyle name="20% - Accent4 6 3 2" xfId="1293" xr:uid="{00000000-0005-0000-0000-0000BE100000}"/>
    <cellStyle name="20% - Accent4 6 3 2 2" xfId="1294" xr:uid="{00000000-0005-0000-0000-0000BF100000}"/>
    <cellStyle name="20% - Accent4 6 3 2 2 2" xfId="18498" xr:uid="{00000000-0005-0000-0000-0000C0100000}"/>
    <cellStyle name="20% - Accent4 6 3 2 2 2 2" xfId="45819" xr:uid="{00000000-0005-0000-0000-0000C1100000}"/>
    <cellStyle name="20% - Accent4 6 3 2 2 3" xfId="32161" xr:uid="{00000000-0005-0000-0000-0000C2100000}"/>
    <cellStyle name="20% - Accent4 6 3 2 3" xfId="18497" xr:uid="{00000000-0005-0000-0000-0000C3100000}"/>
    <cellStyle name="20% - Accent4 6 3 2 3 2" xfId="45818" xr:uid="{00000000-0005-0000-0000-0000C4100000}"/>
    <cellStyle name="20% - Accent4 6 3 2 4" xfId="32160" xr:uid="{00000000-0005-0000-0000-0000C5100000}"/>
    <cellStyle name="20% - Accent4 6 3 3" xfId="1295" xr:uid="{00000000-0005-0000-0000-0000C6100000}"/>
    <cellStyle name="20% - Accent4 6 3 3 2" xfId="18499" xr:uid="{00000000-0005-0000-0000-0000C7100000}"/>
    <cellStyle name="20% - Accent4 6 3 3 2 2" xfId="45820" xr:uid="{00000000-0005-0000-0000-0000C8100000}"/>
    <cellStyle name="20% - Accent4 6 3 3 3" xfId="32162" xr:uid="{00000000-0005-0000-0000-0000C9100000}"/>
    <cellStyle name="20% - Accent4 6 3 4" xfId="18496" xr:uid="{00000000-0005-0000-0000-0000CA100000}"/>
    <cellStyle name="20% - Accent4 6 3 4 2" xfId="45817" xr:uid="{00000000-0005-0000-0000-0000CB100000}"/>
    <cellStyle name="20% - Accent4 6 3 5" xfId="32159" xr:uid="{00000000-0005-0000-0000-0000CC100000}"/>
    <cellStyle name="20% - Accent4 6 4" xfId="1296" xr:uid="{00000000-0005-0000-0000-0000CD100000}"/>
    <cellStyle name="20% - Accent4 6 4 2" xfId="1297" xr:uid="{00000000-0005-0000-0000-0000CE100000}"/>
    <cellStyle name="20% - Accent4 6 4 2 2" xfId="18501" xr:uid="{00000000-0005-0000-0000-0000CF100000}"/>
    <cellStyle name="20% - Accent4 6 4 2 2 2" xfId="45822" xr:uid="{00000000-0005-0000-0000-0000D0100000}"/>
    <cellStyle name="20% - Accent4 6 4 2 3" xfId="32164" xr:uid="{00000000-0005-0000-0000-0000D1100000}"/>
    <cellStyle name="20% - Accent4 6 4 3" xfId="18500" xr:uid="{00000000-0005-0000-0000-0000D2100000}"/>
    <cellStyle name="20% - Accent4 6 4 3 2" xfId="45821" xr:uid="{00000000-0005-0000-0000-0000D3100000}"/>
    <cellStyle name="20% - Accent4 6 4 4" xfId="32163" xr:uid="{00000000-0005-0000-0000-0000D4100000}"/>
    <cellStyle name="20% - Accent4 6 5" xfId="1298" xr:uid="{00000000-0005-0000-0000-0000D5100000}"/>
    <cellStyle name="20% - Accent4 6 5 2" xfId="18502" xr:uid="{00000000-0005-0000-0000-0000D6100000}"/>
    <cellStyle name="20% - Accent4 6 5 2 2" xfId="45823" xr:uid="{00000000-0005-0000-0000-0000D7100000}"/>
    <cellStyle name="20% - Accent4 6 5 3" xfId="32165" xr:uid="{00000000-0005-0000-0000-0000D8100000}"/>
    <cellStyle name="20% - Accent4 6 6" xfId="18487" xr:uid="{00000000-0005-0000-0000-0000D9100000}"/>
    <cellStyle name="20% - Accent4 6 6 2" xfId="45808" xr:uid="{00000000-0005-0000-0000-0000DA100000}"/>
    <cellStyle name="20% - Accent4 6 7" xfId="32150" xr:uid="{00000000-0005-0000-0000-0000DB100000}"/>
    <cellStyle name="20% - Accent4 7" xfId="1299" xr:uid="{00000000-0005-0000-0000-0000DC100000}"/>
    <cellStyle name="20% - Accent4 7 2" xfId="1300" xr:uid="{00000000-0005-0000-0000-0000DD100000}"/>
    <cellStyle name="20% - Accent4 7 2 2" xfId="1301" xr:uid="{00000000-0005-0000-0000-0000DE100000}"/>
    <cellStyle name="20% - Accent4 7 2 2 2" xfId="1302" xr:uid="{00000000-0005-0000-0000-0000DF100000}"/>
    <cellStyle name="20% - Accent4 7 2 2 2 2" xfId="18506" xr:uid="{00000000-0005-0000-0000-0000E0100000}"/>
    <cellStyle name="20% - Accent4 7 2 2 2 2 2" xfId="45827" xr:uid="{00000000-0005-0000-0000-0000E1100000}"/>
    <cellStyle name="20% - Accent4 7 2 2 2 3" xfId="32169" xr:uid="{00000000-0005-0000-0000-0000E2100000}"/>
    <cellStyle name="20% - Accent4 7 2 2 3" xfId="18505" xr:uid="{00000000-0005-0000-0000-0000E3100000}"/>
    <cellStyle name="20% - Accent4 7 2 2 3 2" xfId="45826" xr:uid="{00000000-0005-0000-0000-0000E4100000}"/>
    <cellStyle name="20% - Accent4 7 2 2 4" xfId="32168" xr:uid="{00000000-0005-0000-0000-0000E5100000}"/>
    <cellStyle name="20% - Accent4 7 2 3" xfId="1303" xr:uid="{00000000-0005-0000-0000-0000E6100000}"/>
    <cellStyle name="20% - Accent4 7 2 3 2" xfId="18507" xr:uid="{00000000-0005-0000-0000-0000E7100000}"/>
    <cellStyle name="20% - Accent4 7 2 3 2 2" xfId="45828" xr:uid="{00000000-0005-0000-0000-0000E8100000}"/>
    <cellStyle name="20% - Accent4 7 2 3 3" xfId="32170" xr:uid="{00000000-0005-0000-0000-0000E9100000}"/>
    <cellStyle name="20% - Accent4 7 2 4" xfId="18504" xr:uid="{00000000-0005-0000-0000-0000EA100000}"/>
    <cellStyle name="20% - Accent4 7 2 4 2" xfId="45825" xr:uid="{00000000-0005-0000-0000-0000EB100000}"/>
    <cellStyle name="20% - Accent4 7 2 5" xfId="32167" xr:uid="{00000000-0005-0000-0000-0000EC100000}"/>
    <cellStyle name="20% - Accent4 7 3" xfId="1304" xr:uid="{00000000-0005-0000-0000-0000ED100000}"/>
    <cellStyle name="20% - Accent4 7 3 2" xfId="1305" xr:uid="{00000000-0005-0000-0000-0000EE100000}"/>
    <cellStyle name="20% - Accent4 7 3 2 2" xfId="18509" xr:uid="{00000000-0005-0000-0000-0000EF100000}"/>
    <cellStyle name="20% - Accent4 7 3 2 2 2" xfId="45830" xr:uid="{00000000-0005-0000-0000-0000F0100000}"/>
    <cellStyle name="20% - Accent4 7 3 2 3" xfId="32172" xr:uid="{00000000-0005-0000-0000-0000F1100000}"/>
    <cellStyle name="20% - Accent4 7 3 3" xfId="18508" xr:uid="{00000000-0005-0000-0000-0000F2100000}"/>
    <cellStyle name="20% - Accent4 7 3 3 2" xfId="45829" xr:uid="{00000000-0005-0000-0000-0000F3100000}"/>
    <cellStyle name="20% - Accent4 7 3 4" xfId="32171" xr:uid="{00000000-0005-0000-0000-0000F4100000}"/>
    <cellStyle name="20% - Accent4 7 4" xfId="1306" xr:uid="{00000000-0005-0000-0000-0000F5100000}"/>
    <cellStyle name="20% - Accent4 7 4 2" xfId="18510" xr:uid="{00000000-0005-0000-0000-0000F6100000}"/>
    <cellStyle name="20% - Accent4 7 4 2 2" xfId="45831" xr:uid="{00000000-0005-0000-0000-0000F7100000}"/>
    <cellStyle name="20% - Accent4 7 4 3" xfId="32173" xr:uid="{00000000-0005-0000-0000-0000F8100000}"/>
    <cellStyle name="20% - Accent4 7 5" xfId="18503" xr:uid="{00000000-0005-0000-0000-0000F9100000}"/>
    <cellStyle name="20% - Accent4 7 5 2" xfId="45824" xr:uid="{00000000-0005-0000-0000-0000FA100000}"/>
    <cellStyle name="20% - Accent4 7 6" xfId="32166" xr:uid="{00000000-0005-0000-0000-0000FB100000}"/>
    <cellStyle name="20% - Accent4 8" xfId="1307" xr:uid="{00000000-0005-0000-0000-0000FC100000}"/>
    <cellStyle name="20% - Accent4 8 2" xfId="1308" xr:uid="{00000000-0005-0000-0000-0000FD100000}"/>
    <cellStyle name="20% - Accent4 8 2 2" xfId="1309" xr:uid="{00000000-0005-0000-0000-0000FE100000}"/>
    <cellStyle name="20% - Accent4 8 2 2 2" xfId="18513" xr:uid="{00000000-0005-0000-0000-0000FF100000}"/>
    <cellStyle name="20% - Accent4 8 2 2 2 2" xfId="45834" xr:uid="{00000000-0005-0000-0000-000000110000}"/>
    <cellStyle name="20% - Accent4 8 2 2 3" xfId="32176" xr:uid="{00000000-0005-0000-0000-000001110000}"/>
    <cellStyle name="20% - Accent4 8 2 3" xfId="18512" xr:uid="{00000000-0005-0000-0000-000002110000}"/>
    <cellStyle name="20% - Accent4 8 2 3 2" xfId="45833" xr:uid="{00000000-0005-0000-0000-000003110000}"/>
    <cellStyle name="20% - Accent4 8 2 4" xfId="32175" xr:uid="{00000000-0005-0000-0000-000004110000}"/>
    <cellStyle name="20% - Accent4 8 3" xfId="1310" xr:uid="{00000000-0005-0000-0000-000005110000}"/>
    <cellStyle name="20% - Accent4 8 3 2" xfId="18514" xr:uid="{00000000-0005-0000-0000-000006110000}"/>
    <cellStyle name="20% - Accent4 8 3 2 2" xfId="45835" xr:uid="{00000000-0005-0000-0000-000007110000}"/>
    <cellStyle name="20% - Accent4 8 3 3" xfId="32177" xr:uid="{00000000-0005-0000-0000-000008110000}"/>
    <cellStyle name="20% - Accent4 8 4" xfId="18511" xr:uid="{00000000-0005-0000-0000-000009110000}"/>
    <cellStyle name="20% - Accent4 8 4 2" xfId="45832" xr:uid="{00000000-0005-0000-0000-00000A110000}"/>
    <cellStyle name="20% - Accent4 8 5" xfId="32174" xr:uid="{00000000-0005-0000-0000-00000B110000}"/>
    <cellStyle name="20% - Accent4 9" xfId="1311" xr:uid="{00000000-0005-0000-0000-00000C110000}"/>
    <cellStyle name="20% - Accent5 10" xfId="1312" xr:uid="{00000000-0005-0000-0000-00000D110000}"/>
    <cellStyle name="20% - Accent5 10 2" xfId="18515" xr:uid="{00000000-0005-0000-0000-00000E110000}"/>
    <cellStyle name="20% - Accent5 10 2 2" xfId="45836" xr:uid="{00000000-0005-0000-0000-00000F110000}"/>
    <cellStyle name="20% - Accent5 10 3" xfId="32178" xr:uid="{00000000-0005-0000-0000-000010110000}"/>
    <cellStyle name="20% - Accent5 2" xfId="19" xr:uid="{00000000-0005-0000-0000-000011110000}"/>
    <cellStyle name="20% - Accent5 2 2" xfId="1313" xr:uid="{00000000-0005-0000-0000-000012110000}"/>
    <cellStyle name="20% - Accent5 2 2 2" xfId="1314" xr:uid="{00000000-0005-0000-0000-000013110000}"/>
    <cellStyle name="20% - Accent5 2 3" xfId="1315" xr:uid="{00000000-0005-0000-0000-000014110000}"/>
    <cellStyle name="20% - Accent5 2 3 2" xfId="1316" xr:uid="{00000000-0005-0000-0000-000015110000}"/>
    <cellStyle name="20% - Accent5 2 4" xfId="1317" xr:uid="{00000000-0005-0000-0000-000016110000}"/>
    <cellStyle name="20% - Accent5 2 5" xfId="1318" xr:uid="{00000000-0005-0000-0000-000017110000}"/>
    <cellStyle name="20% - Accent5 3" xfId="1319" xr:uid="{00000000-0005-0000-0000-000018110000}"/>
    <cellStyle name="20% - Accent5 3 10" xfId="1320" xr:uid="{00000000-0005-0000-0000-000019110000}"/>
    <cellStyle name="20% - Accent5 3 10 2" xfId="1321" xr:uid="{00000000-0005-0000-0000-00001A110000}"/>
    <cellStyle name="20% - Accent5 3 10 2 2" xfId="1322" xr:uid="{00000000-0005-0000-0000-00001B110000}"/>
    <cellStyle name="20% - Accent5 3 10 2 2 2" xfId="18519" xr:uid="{00000000-0005-0000-0000-00001C110000}"/>
    <cellStyle name="20% - Accent5 3 10 2 2 2 2" xfId="45840" xr:uid="{00000000-0005-0000-0000-00001D110000}"/>
    <cellStyle name="20% - Accent5 3 10 2 2 3" xfId="32182" xr:uid="{00000000-0005-0000-0000-00001E110000}"/>
    <cellStyle name="20% - Accent5 3 10 2 3" xfId="18518" xr:uid="{00000000-0005-0000-0000-00001F110000}"/>
    <cellStyle name="20% - Accent5 3 10 2 3 2" xfId="45839" xr:uid="{00000000-0005-0000-0000-000020110000}"/>
    <cellStyle name="20% - Accent5 3 10 2 4" xfId="32181" xr:uid="{00000000-0005-0000-0000-000021110000}"/>
    <cellStyle name="20% - Accent5 3 10 3" xfId="1323" xr:uid="{00000000-0005-0000-0000-000022110000}"/>
    <cellStyle name="20% - Accent5 3 10 3 2" xfId="18520" xr:uid="{00000000-0005-0000-0000-000023110000}"/>
    <cellStyle name="20% - Accent5 3 10 3 2 2" xfId="45841" xr:uid="{00000000-0005-0000-0000-000024110000}"/>
    <cellStyle name="20% - Accent5 3 10 3 3" xfId="32183" xr:uid="{00000000-0005-0000-0000-000025110000}"/>
    <cellStyle name="20% - Accent5 3 10 4" xfId="18517" xr:uid="{00000000-0005-0000-0000-000026110000}"/>
    <cellStyle name="20% - Accent5 3 10 4 2" xfId="45838" xr:uid="{00000000-0005-0000-0000-000027110000}"/>
    <cellStyle name="20% - Accent5 3 10 5" xfId="32180" xr:uid="{00000000-0005-0000-0000-000028110000}"/>
    <cellStyle name="20% - Accent5 3 11" xfId="1324" xr:uid="{00000000-0005-0000-0000-000029110000}"/>
    <cellStyle name="20% - Accent5 3 11 2" xfId="1325" xr:uid="{00000000-0005-0000-0000-00002A110000}"/>
    <cellStyle name="20% - Accent5 3 11 2 2" xfId="18522" xr:uid="{00000000-0005-0000-0000-00002B110000}"/>
    <cellStyle name="20% - Accent5 3 11 2 2 2" xfId="45843" xr:uid="{00000000-0005-0000-0000-00002C110000}"/>
    <cellStyle name="20% - Accent5 3 11 2 3" xfId="32185" xr:uid="{00000000-0005-0000-0000-00002D110000}"/>
    <cellStyle name="20% - Accent5 3 11 3" xfId="18521" xr:uid="{00000000-0005-0000-0000-00002E110000}"/>
    <cellStyle name="20% - Accent5 3 11 3 2" xfId="45842" xr:uid="{00000000-0005-0000-0000-00002F110000}"/>
    <cellStyle name="20% - Accent5 3 11 4" xfId="32184" xr:uid="{00000000-0005-0000-0000-000030110000}"/>
    <cellStyle name="20% - Accent5 3 12" xfId="1326" xr:uid="{00000000-0005-0000-0000-000031110000}"/>
    <cellStyle name="20% - Accent5 3 12 2" xfId="1327" xr:uid="{00000000-0005-0000-0000-000032110000}"/>
    <cellStyle name="20% - Accent5 3 12 2 2" xfId="18524" xr:uid="{00000000-0005-0000-0000-000033110000}"/>
    <cellStyle name="20% - Accent5 3 12 2 2 2" xfId="45845" xr:uid="{00000000-0005-0000-0000-000034110000}"/>
    <cellStyle name="20% - Accent5 3 12 2 3" xfId="32187" xr:uid="{00000000-0005-0000-0000-000035110000}"/>
    <cellStyle name="20% - Accent5 3 12 3" xfId="18523" xr:uid="{00000000-0005-0000-0000-000036110000}"/>
    <cellStyle name="20% - Accent5 3 12 3 2" xfId="45844" xr:uid="{00000000-0005-0000-0000-000037110000}"/>
    <cellStyle name="20% - Accent5 3 12 4" xfId="32186" xr:uid="{00000000-0005-0000-0000-000038110000}"/>
    <cellStyle name="20% - Accent5 3 13" xfId="1328" xr:uid="{00000000-0005-0000-0000-000039110000}"/>
    <cellStyle name="20% - Accent5 3 13 2" xfId="18525" xr:uid="{00000000-0005-0000-0000-00003A110000}"/>
    <cellStyle name="20% - Accent5 3 13 2 2" xfId="45846" xr:uid="{00000000-0005-0000-0000-00003B110000}"/>
    <cellStyle name="20% - Accent5 3 13 3" xfId="32188" xr:uid="{00000000-0005-0000-0000-00003C110000}"/>
    <cellStyle name="20% - Accent5 3 14" xfId="1329" xr:uid="{00000000-0005-0000-0000-00003D110000}"/>
    <cellStyle name="20% - Accent5 3 15" xfId="18516" xr:uid="{00000000-0005-0000-0000-00003E110000}"/>
    <cellStyle name="20% - Accent5 3 15 2" xfId="45837" xr:uid="{00000000-0005-0000-0000-00003F110000}"/>
    <cellStyle name="20% - Accent5 3 16" xfId="32179" xr:uid="{00000000-0005-0000-0000-000040110000}"/>
    <cellStyle name="20% - Accent5 3 2" xfId="1330" xr:uid="{00000000-0005-0000-0000-000041110000}"/>
    <cellStyle name="20% - Accent5 3 2 2" xfId="1331" xr:uid="{00000000-0005-0000-0000-000042110000}"/>
    <cellStyle name="20% - Accent5 3 2 2 2" xfId="1332" xr:uid="{00000000-0005-0000-0000-000043110000}"/>
    <cellStyle name="20% - Accent5 3 2 2 2 2" xfId="1333" xr:uid="{00000000-0005-0000-0000-000044110000}"/>
    <cellStyle name="20% - Accent5 3 2 2 2 2 2" xfId="1334" xr:uid="{00000000-0005-0000-0000-000045110000}"/>
    <cellStyle name="20% - Accent5 3 2 2 2 2 2 2" xfId="18530" xr:uid="{00000000-0005-0000-0000-000046110000}"/>
    <cellStyle name="20% - Accent5 3 2 2 2 2 2 2 2" xfId="45851" xr:uid="{00000000-0005-0000-0000-000047110000}"/>
    <cellStyle name="20% - Accent5 3 2 2 2 2 2 3" xfId="32193" xr:uid="{00000000-0005-0000-0000-000048110000}"/>
    <cellStyle name="20% - Accent5 3 2 2 2 2 3" xfId="18529" xr:uid="{00000000-0005-0000-0000-000049110000}"/>
    <cellStyle name="20% - Accent5 3 2 2 2 2 3 2" xfId="45850" xr:uid="{00000000-0005-0000-0000-00004A110000}"/>
    <cellStyle name="20% - Accent5 3 2 2 2 2 4" xfId="32192" xr:uid="{00000000-0005-0000-0000-00004B110000}"/>
    <cellStyle name="20% - Accent5 3 2 2 2 3" xfId="1335" xr:uid="{00000000-0005-0000-0000-00004C110000}"/>
    <cellStyle name="20% - Accent5 3 2 2 2 3 2" xfId="18531" xr:uid="{00000000-0005-0000-0000-00004D110000}"/>
    <cellStyle name="20% - Accent5 3 2 2 2 3 2 2" xfId="45852" xr:uid="{00000000-0005-0000-0000-00004E110000}"/>
    <cellStyle name="20% - Accent5 3 2 2 2 3 3" xfId="32194" xr:uid="{00000000-0005-0000-0000-00004F110000}"/>
    <cellStyle name="20% - Accent5 3 2 2 2 4" xfId="18528" xr:uid="{00000000-0005-0000-0000-000050110000}"/>
    <cellStyle name="20% - Accent5 3 2 2 2 4 2" xfId="45849" xr:uid="{00000000-0005-0000-0000-000051110000}"/>
    <cellStyle name="20% - Accent5 3 2 2 2 5" xfId="32191" xr:uid="{00000000-0005-0000-0000-000052110000}"/>
    <cellStyle name="20% - Accent5 3 2 2 3" xfId="1336" xr:uid="{00000000-0005-0000-0000-000053110000}"/>
    <cellStyle name="20% - Accent5 3 2 2 3 2" xfId="1337" xr:uid="{00000000-0005-0000-0000-000054110000}"/>
    <cellStyle name="20% - Accent5 3 2 2 3 2 2" xfId="1338" xr:uid="{00000000-0005-0000-0000-000055110000}"/>
    <cellStyle name="20% - Accent5 3 2 2 3 2 2 2" xfId="18534" xr:uid="{00000000-0005-0000-0000-000056110000}"/>
    <cellStyle name="20% - Accent5 3 2 2 3 2 2 2 2" xfId="45855" xr:uid="{00000000-0005-0000-0000-000057110000}"/>
    <cellStyle name="20% - Accent5 3 2 2 3 2 2 3" xfId="32197" xr:uid="{00000000-0005-0000-0000-000058110000}"/>
    <cellStyle name="20% - Accent5 3 2 2 3 2 3" xfId="18533" xr:uid="{00000000-0005-0000-0000-000059110000}"/>
    <cellStyle name="20% - Accent5 3 2 2 3 2 3 2" xfId="45854" xr:uid="{00000000-0005-0000-0000-00005A110000}"/>
    <cellStyle name="20% - Accent5 3 2 2 3 2 4" xfId="32196" xr:uid="{00000000-0005-0000-0000-00005B110000}"/>
    <cellStyle name="20% - Accent5 3 2 2 3 3" xfId="1339" xr:uid="{00000000-0005-0000-0000-00005C110000}"/>
    <cellStyle name="20% - Accent5 3 2 2 3 3 2" xfId="18535" xr:uid="{00000000-0005-0000-0000-00005D110000}"/>
    <cellStyle name="20% - Accent5 3 2 2 3 3 2 2" xfId="45856" xr:uid="{00000000-0005-0000-0000-00005E110000}"/>
    <cellStyle name="20% - Accent5 3 2 2 3 3 3" xfId="32198" xr:uid="{00000000-0005-0000-0000-00005F110000}"/>
    <cellStyle name="20% - Accent5 3 2 2 3 4" xfId="18532" xr:uid="{00000000-0005-0000-0000-000060110000}"/>
    <cellStyle name="20% - Accent5 3 2 2 3 4 2" xfId="45853" xr:uid="{00000000-0005-0000-0000-000061110000}"/>
    <cellStyle name="20% - Accent5 3 2 2 3 5" xfId="32195" xr:uid="{00000000-0005-0000-0000-000062110000}"/>
    <cellStyle name="20% - Accent5 3 2 2 4" xfId="1340" xr:uid="{00000000-0005-0000-0000-000063110000}"/>
    <cellStyle name="20% - Accent5 3 2 2 4 2" xfId="1341" xr:uid="{00000000-0005-0000-0000-000064110000}"/>
    <cellStyle name="20% - Accent5 3 2 2 4 2 2" xfId="1342" xr:uid="{00000000-0005-0000-0000-000065110000}"/>
    <cellStyle name="20% - Accent5 3 2 2 4 2 2 2" xfId="18538" xr:uid="{00000000-0005-0000-0000-000066110000}"/>
    <cellStyle name="20% - Accent5 3 2 2 4 2 2 2 2" xfId="45859" xr:uid="{00000000-0005-0000-0000-000067110000}"/>
    <cellStyle name="20% - Accent5 3 2 2 4 2 2 3" xfId="32201" xr:uid="{00000000-0005-0000-0000-000068110000}"/>
    <cellStyle name="20% - Accent5 3 2 2 4 2 3" xfId="18537" xr:uid="{00000000-0005-0000-0000-000069110000}"/>
    <cellStyle name="20% - Accent5 3 2 2 4 2 3 2" xfId="45858" xr:uid="{00000000-0005-0000-0000-00006A110000}"/>
    <cellStyle name="20% - Accent5 3 2 2 4 2 4" xfId="32200" xr:uid="{00000000-0005-0000-0000-00006B110000}"/>
    <cellStyle name="20% - Accent5 3 2 2 4 3" xfId="1343" xr:uid="{00000000-0005-0000-0000-00006C110000}"/>
    <cellStyle name="20% - Accent5 3 2 2 4 3 2" xfId="18539" xr:uid="{00000000-0005-0000-0000-00006D110000}"/>
    <cellStyle name="20% - Accent5 3 2 2 4 3 2 2" xfId="45860" xr:uid="{00000000-0005-0000-0000-00006E110000}"/>
    <cellStyle name="20% - Accent5 3 2 2 4 3 3" xfId="32202" xr:uid="{00000000-0005-0000-0000-00006F110000}"/>
    <cellStyle name="20% - Accent5 3 2 2 4 4" xfId="18536" xr:uid="{00000000-0005-0000-0000-000070110000}"/>
    <cellStyle name="20% - Accent5 3 2 2 4 4 2" xfId="45857" xr:uid="{00000000-0005-0000-0000-000071110000}"/>
    <cellStyle name="20% - Accent5 3 2 2 4 5" xfId="32199" xr:uid="{00000000-0005-0000-0000-000072110000}"/>
    <cellStyle name="20% - Accent5 3 2 2 5" xfId="1344" xr:uid="{00000000-0005-0000-0000-000073110000}"/>
    <cellStyle name="20% - Accent5 3 2 2 5 2" xfId="1345" xr:uid="{00000000-0005-0000-0000-000074110000}"/>
    <cellStyle name="20% - Accent5 3 2 2 5 2 2" xfId="18541" xr:uid="{00000000-0005-0000-0000-000075110000}"/>
    <cellStyle name="20% - Accent5 3 2 2 5 2 2 2" xfId="45862" xr:uid="{00000000-0005-0000-0000-000076110000}"/>
    <cellStyle name="20% - Accent5 3 2 2 5 2 3" xfId="32204" xr:uid="{00000000-0005-0000-0000-000077110000}"/>
    <cellStyle name="20% - Accent5 3 2 2 5 3" xfId="18540" xr:uid="{00000000-0005-0000-0000-000078110000}"/>
    <cellStyle name="20% - Accent5 3 2 2 5 3 2" xfId="45861" xr:uid="{00000000-0005-0000-0000-000079110000}"/>
    <cellStyle name="20% - Accent5 3 2 2 5 4" xfId="32203" xr:uid="{00000000-0005-0000-0000-00007A110000}"/>
    <cellStyle name="20% - Accent5 3 2 2 6" xfId="1346" xr:uid="{00000000-0005-0000-0000-00007B110000}"/>
    <cellStyle name="20% - Accent5 3 2 2 6 2" xfId="18542" xr:uid="{00000000-0005-0000-0000-00007C110000}"/>
    <cellStyle name="20% - Accent5 3 2 2 6 2 2" xfId="45863" xr:uid="{00000000-0005-0000-0000-00007D110000}"/>
    <cellStyle name="20% - Accent5 3 2 2 6 3" xfId="32205" xr:uid="{00000000-0005-0000-0000-00007E110000}"/>
    <cellStyle name="20% - Accent5 3 2 2 7" xfId="18527" xr:uid="{00000000-0005-0000-0000-00007F110000}"/>
    <cellStyle name="20% - Accent5 3 2 2 7 2" xfId="45848" xr:uid="{00000000-0005-0000-0000-000080110000}"/>
    <cellStyle name="20% - Accent5 3 2 2 8" xfId="32190" xr:uid="{00000000-0005-0000-0000-000081110000}"/>
    <cellStyle name="20% - Accent5 3 2 3" xfId="1347" xr:uid="{00000000-0005-0000-0000-000082110000}"/>
    <cellStyle name="20% - Accent5 3 2 3 2" xfId="1348" xr:uid="{00000000-0005-0000-0000-000083110000}"/>
    <cellStyle name="20% - Accent5 3 2 3 2 2" xfId="1349" xr:uid="{00000000-0005-0000-0000-000084110000}"/>
    <cellStyle name="20% - Accent5 3 2 3 2 2 2" xfId="1350" xr:uid="{00000000-0005-0000-0000-000085110000}"/>
    <cellStyle name="20% - Accent5 3 2 3 2 2 2 2" xfId="18546" xr:uid="{00000000-0005-0000-0000-000086110000}"/>
    <cellStyle name="20% - Accent5 3 2 3 2 2 2 2 2" xfId="45867" xr:uid="{00000000-0005-0000-0000-000087110000}"/>
    <cellStyle name="20% - Accent5 3 2 3 2 2 2 3" xfId="32209" xr:uid="{00000000-0005-0000-0000-000088110000}"/>
    <cellStyle name="20% - Accent5 3 2 3 2 2 3" xfId="18545" xr:uid="{00000000-0005-0000-0000-000089110000}"/>
    <cellStyle name="20% - Accent5 3 2 3 2 2 3 2" xfId="45866" xr:uid="{00000000-0005-0000-0000-00008A110000}"/>
    <cellStyle name="20% - Accent5 3 2 3 2 2 4" xfId="32208" xr:uid="{00000000-0005-0000-0000-00008B110000}"/>
    <cellStyle name="20% - Accent5 3 2 3 2 3" xfId="1351" xr:uid="{00000000-0005-0000-0000-00008C110000}"/>
    <cellStyle name="20% - Accent5 3 2 3 2 3 2" xfId="18547" xr:uid="{00000000-0005-0000-0000-00008D110000}"/>
    <cellStyle name="20% - Accent5 3 2 3 2 3 2 2" xfId="45868" xr:uid="{00000000-0005-0000-0000-00008E110000}"/>
    <cellStyle name="20% - Accent5 3 2 3 2 3 3" xfId="32210" xr:uid="{00000000-0005-0000-0000-00008F110000}"/>
    <cellStyle name="20% - Accent5 3 2 3 2 4" xfId="18544" xr:uid="{00000000-0005-0000-0000-000090110000}"/>
    <cellStyle name="20% - Accent5 3 2 3 2 4 2" xfId="45865" xr:uid="{00000000-0005-0000-0000-000091110000}"/>
    <cellStyle name="20% - Accent5 3 2 3 2 5" xfId="32207" xr:uid="{00000000-0005-0000-0000-000092110000}"/>
    <cellStyle name="20% - Accent5 3 2 3 3" xfId="1352" xr:uid="{00000000-0005-0000-0000-000093110000}"/>
    <cellStyle name="20% - Accent5 3 2 3 3 2" xfId="1353" xr:uid="{00000000-0005-0000-0000-000094110000}"/>
    <cellStyle name="20% - Accent5 3 2 3 3 2 2" xfId="1354" xr:uid="{00000000-0005-0000-0000-000095110000}"/>
    <cellStyle name="20% - Accent5 3 2 3 3 2 2 2" xfId="18550" xr:uid="{00000000-0005-0000-0000-000096110000}"/>
    <cellStyle name="20% - Accent5 3 2 3 3 2 2 2 2" xfId="45871" xr:uid="{00000000-0005-0000-0000-000097110000}"/>
    <cellStyle name="20% - Accent5 3 2 3 3 2 2 3" xfId="32213" xr:uid="{00000000-0005-0000-0000-000098110000}"/>
    <cellStyle name="20% - Accent5 3 2 3 3 2 3" xfId="18549" xr:uid="{00000000-0005-0000-0000-000099110000}"/>
    <cellStyle name="20% - Accent5 3 2 3 3 2 3 2" xfId="45870" xr:uid="{00000000-0005-0000-0000-00009A110000}"/>
    <cellStyle name="20% - Accent5 3 2 3 3 2 4" xfId="32212" xr:uid="{00000000-0005-0000-0000-00009B110000}"/>
    <cellStyle name="20% - Accent5 3 2 3 3 3" xfId="1355" xr:uid="{00000000-0005-0000-0000-00009C110000}"/>
    <cellStyle name="20% - Accent5 3 2 3 3 3 2" xfId="18551" xr:uid="{00000000-0005-0000-0000-00009D110000}"/>
    <cellStyle name="20% - Accent5 3 2 3 3 3 2 2" xfId="45872" xr:uid="{00000000-0005-0000-0000-00009E110000}"/>
    <cellStyle name="20% - Accent5 3 2 3 3 3 3" xfId="32214" xr:uid="{00000000-0005-0000-0000-00009F110000}"/>
    <cellStyle name="20% - Accent5 3 2 3 3 4" xfId="18548" xr:uid="{00000000-0005-0000-0000-0000A0110000}"/>
    <cellStyle name="20% - Accent5 3 2 3 3 4 2" xfId="45869" xr:uid="{00000000-0005-0000-0000-0000A1110000}"/>
    <cellStyle name="20% - Accent5 3 2 3 3 5" xfId="32211" xr:uid="{00000000-0005-0000-0000-0000A2110000}"/>
    <cellStyle name="20% - Accent5 3 2 3 4" xfId="1356" xr:uid="{00000000-0005-0000-0000-0000A3110000}"/>
    <cellStyle name="20% - Accent5 3 2 3 4 2" xfId="1357" xr:uid="{00000000-0005-0000-0000-0000A4110000}"/>
    <cellStyle name="20% - Accent5 3 2 3 4 2 2" xfId="18553" xr:uid="{00000000-0005-0000-0000-0000A5110000}"/>
    <cellStyle name="20% - Accent5 3 2 3 4 2 2 2" xfId="45874" xr:uid="{00000000-0005-0000-0000-0000A6110000}"/>
    <cellStyle name="20% - Accent5 3 2 3 4 2 3" xfId="32216" xr:uid="{00000000-0005-0000-0000-0000A7110000}"/>
    <cellStyle name="20% - Accent5 3 2 3 4 3" xfId="18552" xr:uid="{00000000-0005-0000-0000-0000A8110000}"/>
    <cellStyle name="20% - Accent5 3 2 3 4 3 2" xfId="45873" xr:uid="{00000000-0005-0000-0000-0000A9110000}"/>
    <cellStyle name="20% - Accent5 3 2 3 4 4" xfId="32215" xr:uid="{00000000-0005-0000-0000-0000AA110000}"/>
    <cellStyle name="20% - Accent5 3 2 3 5" xfId="1358" xr:uid="{00000000-0005-0000-0000-0000AB110000}"/>
    <cellStyle name="20% - Accent5 3 2 3 5 2" xfId="18554" xr:uid="{00000000-0005-0000-0000-0000AC110000}"/>
    <cellStyle name="20% - Accent5 3 2 3 5 2 2" xfId="45875" xr:uid="{00000000-0005-0000-0000-0000AD110000}"/>
    <cellStyle name="20% - Accent5 3 2 3 5 3" xfId="32217" xr:uid="{00000000-0005-0000-0000-0000AE110000}"/>
    <cellStyle name="20% - Accent5 3 2 3 6" xfId="18543" xr:uid="{00000000-0005-0000-0000-0000AF110000}"/>
    <cellStyle name="20% - Accent5 3 2 3 6 2" xfId="45864" xr:uid="{00000000-0005-0000-0000-0000B0110000}"/>
    <cellStyle name="20% - Accent5 3 2 3 7" xfId="32206" xr:uid="{00000000-0005-0000-0000-0000B1110000}"/>
    <cellStyle name="20% - Accent5 3 2 4" xfId="1359" xr:uid="{00000000-0005-0000-0000-0000B2110000}"/>
    <cellStyle name="20% - Accent5 3 2 4 2" xfId="1360" xr:uid="{00000000-0005-0000-0000-0000B3110000}"/>
    <cellStyle name="20% - Accent5 3 2 4 2 2" xfId="1361" xr:uid="{00000000-0005-0000-0000-0000B4110000}"/>
    <cellStyle name="20% - Accent5 3 2 4 2 2 2" xfId="18557" xr:uid="{00000000-0005-0000-0000-0000B5110000}"/>
    <cellStyle name="20% - Accent5 3 2 4 2 2 2 2" xfId="45878" xr:uid="{00000000-0005-0000-0000-0000B6110000}"/>
    <cellStyle name="20% - Accent5 3 2 4 2 2 3" xfId="32220" xr:uid="{00000000-0005-0000-0000-0000B7110000}"/>
    <cellStyle name="20% - Accent5 3 2 4 2 3" xfId="18556" xr:uid="{00000000-0005-0000-0000-0000B8110000}"/>
    <cellStyle name="20% - Accent5 3 2 4 2 3 2" xfId="45877" xr:uid="{00000000-0005-0000-0000-0000B9110000}"/>
    <cellStyle name="20% - Accent5 3 2 4 2 4" xfId="32219" xr:uid="{00000000-0005-0000-0000-0000BA110000}"/>
    <cellStyle name="20% - Accent5 3 2 4 3" xfId="1362" xr:uid="{00000000-0005-0000-0000-0000BB110000}"/>
    <cellStyle name="20% - Accent5 3 2 4 3 2" xfId="18558" xr:uid="{00000000-0005-0000-0000-0000BC110000}"/>
    <cellStyle name="20% - Accent5 3 2 4 3 2 2" xfId="45879" xr:uid="{00000000-0005-0000-0000-0000BD110000}"/>
    <cellStyle name="20% - Accent5 3 2 4 3 3" xfId="32221" xr:uid="{00000000-0005-0000-0000-0000BE110000}"/>
    <cellStyle name="20% - Accent5 3 2 4 4" xfId="18555" xr:uid="{00000000-0005-0000-0000-0000BF110000}"/>
    <cellStyle name="20% - Accent5 3 2 4 4 2" xfId="45876" xr:uid="{00000000-0005-0000-0000-0000C0110000}"/>
    <cellStyle name="20% - Accent5 3 2 4 5" xfId="32218" xr:uid="{00000000-0005-0000-0000-0000C1110000}"/>
    <cellStyle name="20% - Accent5 3 2 5" xfId="1363" xr:uid="{00000000-0005-0000-0000-0000C2110000}"/>
    <cellStyle name="20% - Accent5 3 2 5 2" xfId="1364" xr:uid="{00000000-0005-0000-0000-0000C3110000}"/>
    <cellStyle name="20% - Accent5 3 2 5 2 2" xfId="1365" xr:uid="{00000000-0005-0000-0000-0000C4110000}"/>
    <cellStyle name="20% - Accent5 3 2 5 2 2 2" xfId="18561" xr:uid="{00000000-0005-0000-0000-0000C5110000}"/>
    <cellStyle name="20% - Accent5 3 2 5 2 2 2 2" xfId="45882" xr:uid="{00000000-0005-0000-0000-0000C6110000}"/>
    <cellStyle name="20% - Accent5 3 2 5 2 2 3" xfId="32224" xr:uid="{00000000-0005-0000-0000-0000C7110000}"/>
    <cellStyle name="20% - Accent5 3 2 5 2 3" xfId="18560" xr:uid="{00000000-0005-0000-0000-0000C8110000}"/>
    <cellStyle name="20% - Accent5 3 2 5 2 3 2" xfId="45881" xr:uid="{00000000-0005-0000-0000-0000C9110000}"/>
    <cellStyle name="20% - Accent5 3 2 5 2 4" xfId="32223" xr:uid="{00000000-0005-0000-0000-0000CA110000}"/>
    <cellStyle name="20% - Accent5 3 2 5 3" xfId="1366" xr:uid="{00000000-0005-0000-0000-0000CB110000}"/>
    <cellStyle name="20% - Accent5 3 2 5 3 2" xfId="18562" xr:uid="{00000000-0005-0000-0000-0000CC110000}"/>
    <cellStyle name="20% - Accent5 3 2 5 3 2 2" xfId="45883" xr:uid="{00000000-0005-0000-0000-0000CD110000}"/>
    <cellStyle name="20% - Accent5 3 2 5 3 3" xfId="32225" xr:uid="{00000000-0005-0000-0000-0000CE110000}"/>
    <cellStyle name="20% - Accent5 3 2 5 4" xfId="18559" xr:uid="{00000000-0005-0000-0000-0000CF110000}"/>
    <cellStyle name="20% - Accent5 3 2 5 4 2" xfId="45880" xr:uid="{00000000-0005-0000-0000-0000D0110000}"/>
    <cellStyle name="20% - Accent5 3 2 5 5" xfId="32222" xr:uid="{00000000-0005-0000-0000-0000D1110000}"/>
    <cellStyle name="20% - Accent5 3 2 6" xfId="1367" xr:uid="{00000000-0005-0000-0000-0000D2110000}"/>
    <cellStyle name="20% - Accent5 3 2 6 2" xfId="1368" xr:uid="{00000000-0005-0000-0000-0000D3110000}"/>
    <cellStyle name="20% - Accent5 3 2 6 2 2" xfId="18564" xr:uid="{00000000-0005-0000-0000-0000D4110000}"/>
    <cellStyle name="20% - Accent5 3 2 6 2 2 2" xfId="45885" xr:uid="{00000000-0005-0000-0000-0000D5110000}"/>
    <cellStyle name="20% - Accent5 3 2 6 2 3" xfId="32227" xr:uid="{00000000-0005-0000-0000-0000D6110000}"/>
    <cellStyle name="20% - Accent5 3 2 6 3" xfId="18563" xr:uid="{00000000-0005-0000-0000-0000D7110000}"/>
    <cellStyle name="20% - Accent5 3 2 6 3 2" xfId="45884" xr:uid="{00000000-0005-0000-0000-0000D8110000}"/>
    <cellStyle name="20% - Accent5 3 2 6 4" xfId="32226" xr:uid="{00000000-0005-0000-0000-0000D9110000}"/>
    <cellStyle name="20% - Accent5 3 2 7" xfId="1369" xr:uid="{00000000-0005-0000-0000-0000DA110000}"/>
    <cellStyle name="20% - Accent5 3 2 7 2" xfId="18565" xr:uid="{00000000-0005-0000-0000-0000DB110000}"/>
    <cellStyle name="20% - Accent5 3 2 7 2 2" xfId="45886" xr:uid="{00000000-0005-0000-0000-0000DC110000}"/>
    <cellStyle name="20% - Accent5 3 2 7 3" xfId="32228" xr:uid="{00000000-0005-0000-0000-0000DD110000}"/>
    <cellStyle name="20% - Accent5 3 2 8" xfId="18526" xr:uid="{00000000-0005-0000-0000-0000DE110000}"/>
    <cellStyle name="20% - Accent5 3 2 8 2" xfId="45847" xr:uid="{00000000-0005-0000-0000-0000DF110000}"/>
    <cellStyle name="20% - Accent5 3 2 9" xfId="32189" xr:uid="{00000000-0005-0000-0000-0000E0110000}"/>
    <cellStyle name="20% - Accent5 3 3" xfId="1370" xr:uid="{00000000-0005-0000-0000-0000E1110000}"/>
    <cellStyle name="20% - Accent5 3 3 2" xfId="1371" xr:uid="{00000000-0005-0000-0000-0000E2110000}"/>
    <cellStyle name="20% - Accent5 3 3 2 2" xfId="1372" xr:uid="{00000000-0005-0000-0000-0000E3110000}"/>
    <cellStyle name="20% - Accent5 3 3 2 2 2" xfId="1373" xr:uid="{00000000-0005-0000-0000-0000E4110000}"/>
    <cellStyle name="20% - Accent5 3 3 2 2 2 2" xfId="1374" xr:uid="{00000000-0005-0000-0000-0000E5110000}"/>
    <cellStyle name="20% - Accent5 3 3 2 2 2 2 2" xfId="18570" xr:uid="{00000000-0005-0000-0000-0000E6110000}"/>
    <cellStyle name="20% - Accent5 3 3 2 2 2 2 2 2" xfId="45891" xr:uid="{00000000-0005-0000-0000-0000E7110000}"/>
    <cellStyle name="20% - Accent5 3 3 2 2 2 2 3" xfId="32233" xr:uid="{00000000-0005-0000-0000-0000E8110000}"/>
    <cellStyle name="20% - Accent5 3 3 2 2 2 3" xfId="18569" xr:uid="{00000000-0005-0000-0000-0000E9110000}"/>
    <cellStyle name="20% - Accent5 3 3 2 2 2 3 2" xfId="45890" xr:uid="{00000000-0005-0000-0000-0000EA110000}"/>
    <cellStyle name="20% - Accent5 3 3 2 2 2 4" xfId="32232" xr:uid="{00000000-0005-0000-0000-0000EB110000}"/>
    <cellStyle name="20% - Accent5 3 3 2 2 3" xfId="1375" xr:uid="{00000000-0005-0000-0000-0000EC110000}"/>
    <cellStyle name="20% - Accent5 3 3 2 2 3 2" xfId="18571" xr:uid="{00000000-0005-0000-0000-0000ED110000}"/>
    <cellStyle name="20% - Accent5 3 3 2 2 3 2 2" xfId="45892" xr:uid="{00000000-0005-0000-0000-0000EE110000}"/>
    <cellStyle name="20% - Accent5 3 3 2 2 3 3" xfId="32234" xr:uid="{00000000-0005-0000-0000-0000EF110000}"/>
    <cellStyle name="20% - Accent5 3 3 2 2 4" xfId="18568" xr:uid="{00000000-0005-0000-0000-0000F0110000}"/>
    <cellStyle name="20% - Accent5 3 3 2 2 4 2" xfId="45889" xr:uid="{00000000-0005-0000-0000-0000F1110000}"/>
    <cellStyle name="20% - Accent5 3 3 2 2 5" xfId="32231" xr:uid="{00000000-0005-0000-0000-0000F2110000}"/>
    <cellStyle name="20% - Accent5 3 3 2 3" xfId="1376" xr:uid="{00000000-0005-0000-0000-0000F3110000}"/>
    <cellStyle name="20% - Accent5 3 3 2 3 2" xfId="1377" xr:uid="{00000000-0005-0000-0000-0000F4110000}"/>
    <cellStyle name="20% - Accent5 3 3 2 3 2 2" xfId="18573" xr:uid="{00000000-0005-0000-0000-0000F5110000}"/>
    <cellStyle name="20% - Accent5 3 3 2 3 2 2 2" xfId="45894" xr:uid="{00000000-0005-0000-0000-0000F6110000}"/>
    <cellStyle name="20% - Accent5 3 3 2 3 2 3" xfId="32236" xr:uid="{00000000-0005-0000-0000-0000F7110000}"/>
    <cellStyle name="20% - Accent5 3 3 2 3 3" xfId="18572" xr:uid="{00000000-0005-0000-0000-0000F8110000}"/>
    <cellStyle name="20% - Accent5 3 3 2 3 3 2" xfId="45893" xr:uid="{00000000-0005-0000-0000-0000F9110000}"/>
    <cellStyle name="20% - Accent5 3 3 2 3 4" xfId="32235" xr:uid="{00000000-0005-0000-0000-0000FA110000}"/>
    <cellStyle name="20% - Accent5 3 3 2 4" xfId="1378" xr:uid="{00000000-0005-0000-0000-0000FB110000}"/>
    <cellStyle name="20% - Accent5 3 3 2 4 2" xfId="18574" xr:uid="{00000000-0005-0000-0000-0000FC110000}"/>
    <cellStyle name="20% - Accent5 3 3 2 4 2 2" xfId="45895" xr:uid="{00000000-0005-0000-0000-0000FD110000}"/>
    <cellStyle name="20% - Accent5 3 3 2 4 3" xfId="32237" xr:uid="{00000000-0005-0000-0000-0000FE110000}"/>
    <cellStyle name="20% - Accent5 3 3 2 5" xfId="18567" xr:uid="{00000000-0005-0000-0000-0000FF110000}"/>
    <cellStyle name="20% - Accent5 3 3 2 5 2" xfId="45888" xr:uid="{00000000-0005-0000-0000-000000120000}"/>
    <cellStyle name="20% - Accent5 3 3 2 6" xfId="32230" xr:uid="{00000000-0005-0000-0000-000001120000}"/>
    <cellStyle name="20% - Accent5 3 3 3" xfId="1379" xr:uid="{00000000-0005-0000-0000-000002120000}"/>
    <cellStyle name="20% - Accent5 3 3 3 2" xfId="1380" xr:uid="{00000000-0005-0000-0000-000003120000}"/>
    <cellStyle name="20% - Accent5 3 3 3 2 2" xfId="1381" xr:uid="{00000000-0005-0000-0000-000004120000}"/>
    <cellStyle name="20% - Accent5 3 3 3 2 2 2" xfId="18577" xr:uid="{00000000-0005-0000-0000-000005120000}"/>
    <cellStyle name="20% - Accent5 3 3 3 2 2 2 2" xfId="45898" xr:uid="{00000000-0005-0000-0000-000006120000}"/>
    <cellStyle name="20% - Accent5 3 3 3 2 2 3" xfId="32240" xr:uid="{00000000-0005-0000-0000-000007120000}"/>
    <cellStyle name="20% - Accent5 3 3 3 2 3" xfId="18576" xr:uid="{00000000-0005-0000-0000-000008120000}"/>
    <cellStyle name="20% - Accent5 3 3 3 2 3 2" xfId="45897" xr:uid="{00000000-0005-0000-0000-000009120000}"/>
    <cellStyle name="20% - Accent5 3 3 3 2 4" xfId="32239" xr:uid="{00000000-0005-0000-0000-00000A120000}"/>
    <cellStyle name="20% - Accent5 3 3 3 3" xfId="1382" xr:uid="{00000000-0005-0000-0000-00000B120000}"/>
    <cellStyle name="20% - Accent5 3 3 3 3 2" xfId="18578" xr:uid="{00000000-0005-0000-0000-00000C120000}"/>
    <cellStyle name="20% - Accent5 3 3 3 3 2 2" xfId="45899" xr:uid="{00000000-0005-0000-0000-00000D120000}"/>
    <cellStyle name="20% - Accent5 3 3 3 3 3" xfId="32241" xr:uid="{00000000-0005-0000-0000-00000E120000}"/>
    <cellStyle name="20% - Accent5 3 3 3 4" xfId="18575" xr:uid="{00000000-0005-0000-0000-00000F120000}"/>
    <cellStyle name="20% - Accent5 3 3 3 4 2" xfId="45896" xr:uid="{00000000-0005-0000-0000-000010120000}"/>
    <cellStyle name="20% - Accent5 3 3 3 5" xfId="32238" xr:uid="{00000000-0005-0000-0000-000011120000}"/>
    <cellStyle name="20% - Accent5 3 3 4" xfId="1383" xr:uid="{00000000-0005-0000-0000-000012120000}"/>
    <cellStyle name="20% - Accent5 3 3 4 2" xfId="1384" xr:uid="{00000000-0005-0000-0000-000013120000}"/>
    <cellStyle name="20% - Accent5 3 3 4 2 2" xfId="1385" xr:uid="{00000000-0005-0000-0000-000014120000}"/>
    <cellStyle name="20% - Accent5 3 3 4 2 2 2" xfId="18581" xr:uid="{00000000-0005-0000-0000-000015120000}"/>
    <cellStyle name="20% - Accent5 3 3 4 2 2 2 2" xfId="45902" xr:uid="{00000000-0005-0000-0000-000016120000}"/>
    <cellStyle name="20% - Accent5 3 3 4 2 2 3" xfId="32244" xr:uid="{00000000-0005-0000-0000-000017120000}"/>
    <cellStyle name="20% - Accent5 3 3 4 2 3" xfId="18580" xr:uid="{00000000-0005-0000-0000-000018120000}"/>
    <cellStyle name="20% - Accent5 3 3 4 2 3 2" xfId="45901" xr:uid="{00000000-0005-0000-0000-000019120000}"/>
    <cellStyle name="20% - Accent5 3 3 4 2 4" xfId="32243" xr:uid="{00000000-0005-0000-0000-00001A120000}"/>
    <cellStyle name="20% - Accent5 3 3 4 3" xfId="1386" xr:uid="{00000000-0005-0000-0000-00001B120000}"/>
    <cellStyle name="20% - Accent5 3 3 4 3 2" xfId="18582" xr:uid="{00000000-0005-0000-0000-00001C120000}"/>
    <cellStyle name="20% - Accent5 3 3 4 3 2 2" xfId="45903" xr:uid="{00000000-0005-0000-0000-00001D120000}"/>
    <cellStyle name="20% - Accent5 3 3 4 3 3" xfId="32245" xr:uid="{00000000-0005-0000-0000-00001E120000}"/>
    <cellStyle name="20% - Accent5 3 3 4 4" xfId="18579" xr:uid="{00000000-0005-0000-0000-00001F120000}"/>
    <cellStyle name="20% - Accent5 3 3 4 4 2" xfId="45900" xr:uid="{00000000-0005-0000-0000-000020120000}"/>
    <cellStyle name="20% - Accent5 3 3 4 5" xfId="32242" xr:uid="{00000000-0005-0000-0000-000021120000}"/>
    <cellStyle name="20% - Accent5 3 3 5" xfId="1387" xr:uid="{00000000-0005-0000-0000-000022120000}"/>
    <cellStyle name="20% - Accent5 3 3 5 2" xfId="1388" xr:uid="{00000000-0005-0000-0000-000023120000}"/>
    <cellStyle name="20% - Accent5 3 3 5 2 2" xfId="1389" xr:uid="{00000000-0005-0000-0000-000024120000}"/>
    <cellStyle name="20% - Accent5 3 3 5 2 2 2" xfId="18585" xr:uid="{00000000-0005-0000-0000-000025120000}"/>
    <cellStyle name="20% - Accent5 3 3 5 2 2 2 2" xfId="45906" xr:uid="{00000000-0005-0000-0000-000026120000}"/>
    <cellStyle name="20% - Accent5 3 3 5 2 2 3" xfId="32248" xr:uid="{00000000-0005-0000-0000-000027120000}"/>
    <cellStyle name="20% - Accent5 3 3 5 2 3" xfId="18584" xr:uid="{00000000-0005-0000-0000-000028120000}"/>
    <cellStyle name="20% - Accent5 3 3 5 2 3 2" xfId="45905" xr:uid="{00000000-0005-0000-0000-000029120000}"/>
    <cellStyle name="20% - Accent5 3 3 5 2 4" xfId="32247" xr:uid="{00000000-0005-0000-0000-00002A120000}"/>
    <cellStyle name="20% - Accent5 3 3 5 3" xfId="1390" xr:uid="{00000000-0005-0000-0000-00002B120000}"/>
    <cellStyle name="20% - Accent5 3 3 5 3 2" xfId="18586" xr:uid="{00000000-0005-0000-0000-00002C120000}"/>
    <cellStyle name="20% - Accent5 3 3 5 3 2 2" xfId="45907" xr:uid="{00000000-0005-0000-0000-00002D120000}"/>
    <cellStyle name="20% - Accent5 3 3 5 3 3" xfId="32249" xr:uid="{00000000-0005-0000-0000-00002E120000}"/>
    <cellStyle name="20% - Accent5 3 3 5 4" xfId="18583" xr:uid="{00000000-0005-0000-0000-00002F120000}"/>
    <cellStyle name="20% - Accent5 3 3 5 4 2" xfId="45904" xr:uid="{00000000-0005-0000-0000-000030120000}"/>
    <cellStyle name="20% - Accent5 3 3 5 5" xfId="32246" xr:uid="{00000000-0005-0000-0000-000031120000}"/>
    <cellStyle name="20% - Accent5 3 3 6" xfId="1391" xr:uid="{00000000-0005-0000-0000-000032120000}"/>
    <cellStyle name="20% - Accent5 3 3 6 2" xfId="1392" xr:uid="{00000000-0005-0000-0000-000033120000}"/>
    <cellStyle name="20% - Accent5 3 3 6 2 2" xfId="18588" xr:uid="{00000000-0005-0000-0000-000034120000}"/>
    <cellStyle name="20% - Accent5 3 3 6 2 2 2" xfId="45909" xr:uid="{00000000-0005-0000-0000-000035120000}"/>
    <cellStyle name="20% - Accent5 3 3 6 2 3" xfId="32251" xr:uid="{00000000-0005-0000-0000-000036120000}"/>
    <cellStyle name="20% - Accent5 3 3 6 3" xfId="18587" xr:uid="{00000000-0005-0000-0000-000037120000}"/>
    <cellStyle name="20% - Accent5 3 3 6 3 2" xfId="45908" xr:uid="{00000000-0005-0000-0000-000038120000}"/>
    <cellStyle name="20% - Accent5 3 3 6 4" xfId="32250" xr:uid="{00000000-0005-0000-0000-000039120000}"/>
    <cellStyle name="20% - Accent5 3 3 7" xfId="1393" xr:uid="{00000000-0005-0000-0000-00003A120000}"/>
    <cellStyle name="20% - Accent5 3 3 7 2" xfId="18589" xr:uid="{00000000-0005-0000-0000-00003B120000}"/>
    <cellStyle name="20% - Accent5 3 3 7 2 2" xfId="45910" xr:uid="{00000000-0005-0000-0000-00003C120000}"/>
    <cellStyle name="20% - Accent5 3 3 7 3" xfId="32252" xr:uid="{00000000-0005-0000-0000-00003D120000}"/>
    <cellStyle name="20% - Accent5 3 3 8" xfId="18566" xr:uid="{00000000-0005-0000-0000-00003E120000}"/>
    <cellStyle name="20% - Accent5 3 3 8 2" xfId="45887" xr:uid="{00000000-0005-0000-0000-00003F120000}"/>
    <cellStyle name="20% - Accent5 3 3 9" xfId="32229" xr:uid="{00000000-0005-0000-0000-000040120000}"/>
    <cellStyle name="20% - Accent5 3 4" xfId="1394" xr:uid="{00000000-0005-0000-0000-000041120000}"/>
    <cellStyle name="20% - Accent5 3 4 2" xfId="1395" xr:uid="{00000000-0005-0000-0000-000042120000}"/>
    <cellStyle name="20% - Accent5 3 4 2 2" xfId="1396" xr:uid="{00000000-0005-0000-0000-000043120000}"/>
    <cellStyle name="20% - Accent5 3 4 2 2 2" xfId="1397" xr:uid="{00000000-0005-0000-0000-000044120000}"/>
    <cellStyle name="20% - Accent5 3 4 2 2 2 2" xfId="1398" xr:uid="{00000000-0005-0000-0000-000045120000}"/>
    <cellStyle name="20% - Accent5 3 4 2 2 2 2 2" xfId="18594" xr:uid="{00000000-0005-0000-0000-000046120000}"/>
    <cellStyle name="20% - Accent5 3 4 2 2 2 2 2 2" xfId="45915" xr:uid="{00000000-0005-0000-0000-000047120000}"/>
    <cellStyle name="20% - Accent5 3 4 2 2 2 2 3" xfId="32257" xr:uid="{00000000-0005-0000-0000-000048120000}"/>
    <cellStyle name="20% - Accent5 3 4 2 2 2 3" xfId="18593" xr:uid="{00000000-0005-0000-0000-000049120000}"/>
    <cellStyle name="20% - Accent5 3 4 2 2 2 3 2" xfId="45914" xr:uid="{00000000-0005-0000-0000-00004A120000}"/>
    <cellStyle name="20% - Accent5 3 4 2 2 2 4" xfId="32256" xr:uid="{00000000-0005-0000-0000-00004B120000}"/>
    <cellStyle name="20% - Accent5 3 4 2 2 3" xfId="1399" xr:uid="{00000000-0005-0000-0000-00004C120000}"/>
    <cellStyle name="20% - Accent5 3 4 2 2 3 2" xfId="18595" xr:uid="{00000000-0005-0000-0000-00004D120000}"/>
    <cellStyle name="20% - Accent5 3 4 2 2 3 2 2" xfId="45916" xr:uid="{00000000-0005-0000-0000-00004E120000}"/>
    <cellStyle name="20% - Accent5 3 4 2 2 3 3" xfId="32258" xr:uid="{00000000-0005-0000-0000-00004F120000}"/>
    <cellStyle name="20% - Accent5 3 4 2 2 4" xfId="18592" xr:uid="{00000000-0005-0000-0000-000050120000}"/>
    <cellStyle name="20% - Accent5 3 4 2 2 4 2" xfId="45913" xr:uid="{00000000-0005-0000-0000-000051120000}"/>
    <cellStyle name="20% - Accent5 3 4 2 2 5" xfId="32255" xr:uid="{00000000-0005-0000-0000-000052120000}"/>
    <cellStyle name="20% - Accent5 3 4 2 3" xfId="1400" xr:uid="{00000000-0005-0000-0000-000053120000}"/>
    <cellStyle name="20% - Accent5 3 4 2 3 2" xfId="1401" xr:uid="{00000000-0005-0000-0000-000054120000}"/>
    <cellStyle name="20% - Accent5 3 4 2 3 2 2" xfId="18597" xr:uid="{00000000-0005-0000-0000-000055120000}"/>
    <cellStyle name="20% - Accent5 3 4 2 3 2 2 2" xfId="45918" xr:uid="{00000000-0005-0000-0000-000056120000}"/>
    <cellStyle name="20% - Accent5 3 4 2 3 2 3" xfId="32260" xr:uid="{00000000-0005-0000-0000-000057120000}"/>
    <cellStyle name="20% - Accent5 3 4 2 3 3" xfId="18596" xr:uid="{00000000-0005-0000-0000-000058120000}"/>
    <cellStyle name="20% - Accent5 3 4 2 3 3 2" xfId="45917" xr:uid="{00000000-0005-0000-0000-000059120000}"/>
    <cellStyle name="20% - Accent5 3 4 2 3 4" xfId="32259" xr:uid="{00000000-0005-0000-0000-00005A120000}"/>
    <cellStyle name="20% - Accent5 3 4 2 4" xfId="1402" xr:uid="{00000000-0005-0000-0000-00005B120000}"/>
    <cellStyle name="20% - Accent5 3 4 2 4 2" xfId="18598" xr:uid="{00000000-0005-0000-0000-00005C120000}"/>
    <cellStyle name="20% - Accent5 3 4 2 4 2 2" xfId="45919" xr:uid="{00000000-0005-0000-0000-00005D120000}"/>
    <cellStyle name="20% - Accent5 3 4 2 4 3" xfId="32261" xr:uid="{00000000-0005-0000-0000-00005E120000}"/>
    <cellStyle name="20% - Accent5 3 4 2 5" xfId="18591" xr:uid="{00000000-0005-0000-0000-00005F120000}"/>
    <cellStyle name="20% - Accent5 3 4 2 5 2" xfId="45912" xr:uid="{00000000-0005-0000-0000-000060120000}"/>
    <cellStyle name="20% - Accent5 3 4 2 6" xfId="32254" xr:uid="{00000000-0005-0000-0000-000061120000}"/>
    <cellStyle name="20% - Accent5 3 4 3" xfId="1403" xr:uid="{00000000-0005-0000-0000-000062120000}"/>
    <cellStyle name="20% - Accent5 3 4 3 2" xfId="1404" xr:uid="{00000000-0005-0000-0000-000063120000}"/>
    <cellStyle name="20% - Accent5 3 4 3 2 2" xfId="1405" xr:uid="{00000000-0005-0000-0000-000064120000}"/>
    <cellStyle name="20% - Accent5 3 4 3 2 2 2" xfId="18601" xr:uid="{00000000-0005-0000-0000-000065120000}"/>
    <cellStyle name="20% - Accent5 3 4 3 2 2 2 2" xfId="45922" xr:uid="{00000000-0005-0000-0000-000066120000}"/>
    <cellStyle name="20% - Accent5 3 4 3 2 2 3" xfId="32264" xr:uid="{00000000-0005-0000-0000-000067120000}"/>
    <cellStyle name="20% - Accent5 3 4 3 2 3" xfId="18600" xr:uid="{00000000-0005-0000-0000-000068120000}"/>
    <cellStyle name="20% - Accent5 3 4 3 2 3 2" xfId="45921" xr:uid="{00000000-0005-0000-0000-000069120000}"/>
    <cellStyle name="20% - Accent5 3 4 3 2 4" xfId="32263" xr:uid="{00000000-0005-0000-0000-00006A120000}"/>
    <cellStyle name="20% - Accent5 3 4 3 3" xfId="1406" xr:uid="{00000000-0005-0000-0000-00006B120000}"/>
    <cellStyle name="20% - Accent5 3 4 3 3 2" xfId="18602" xr:uid="{00000000-0005-0000-0000-00006C120000}"/>
    <cellStyle name="20% - Accent5 3 4 3 3 2 2" xfId="45923" xr:uid="{00000000-0005-0000-0000-00006D120000}"/>
    <cellStyle name="20% - Accent5 3 4 3 3 3" xfId="32265" xr:uid="{00000000-0005-0000-0000-00006E120000}"/>
    <cellStyle name="20% - Accent5 3 4 3 4" xfId="18599" xr:uid="{00000000-0005-0000-0000-00006F120000}"/>
    <cellStyle name="20% - Accent5 3 4 3 4 2" xfId="45920" xr:uid="{00000000-0005-0000-0000-000070120000}"/>
    <cellStyle name="20% - Accent5 3 4 3 5" xfId="32262" xr:uid="{00000000-0005-0000-0000-000071120000}"/>
    <cellStyle name="20% - Accent5 3 4 4" xfId="1407" xr:uid="{00000000-0005-0000-0000-000072120000}"/>
    <cellStyle name="20% - Accent5 3 4 4 2" xfId="1408" xr:uid="{00000000-0005-0000-0000-000073120000}"/>
    <cellStyle name="20% - Accent5 3 4 4 2 2" xfId="1409" xr:uid="{00000000-0005-0000-0000-000074120000}"/>
    <cellStyle name="20% - Accent5 3 4 4 2 2 2" xfId="18605" xr:uid="{00000000-0005-0000-0000-000075120000}"/>
    <cellStyle name="20% - Accent5 3 4 4 2 2 2 2" xfId="45926" xr:uid="{00000000-0005-0000-0000-000076120000}"/>
    <cellStyle name="20% - Accent5 3 4 4 2 2 3" xfId="32268" xr:uid="{00000000-0005-0000-0000-000077120000}"/>
    <cellStyle name="20% - Accent5 3 4 4 2 3" xfId="18604" xr:uid="{00000000-0005-0000-0000-000078120000}"/>
    <cellStyle name="20% - Accent5 3 4 4 2 3 2" xfId="45925" xr:uid="{00000000-0005-0000-0000-000079120000}"/>
    <cellStyle name="20% - Accent5 3 4 4 2 4" xfId="32267" xr:uid="{00000000-0005-0000-0000-00007A120000}"/>
    <cellStyle name="20% - Accent5 3 4 4 3" xfId="1410" xr:uid="{00000000-0005-0000-0000-00007B120000}"/>
    <cellStyle name="20% - Accent5 3 4 4 3 2" xfId="18606" xr:uid="{00000000-0005-0000-0000-00007C120000}"/>
    <cellStyle name="20% - Accent5 3 4 4 3 2 2" xfId="45927" xr:uid="{00000000-0005-0000-0000-00007D120000}"/>
    <cellStyle name="20% - Accent5 3 4 4 3 3" xfId="32269" xr:uid="{00000000-0005-0000-0000-00007E120000}"/>
    <cellStyle name="20% - Accent5 3 4 4 4" xfId="18603" xr:uid="{00000000-0005-0000-0000-00007F120000}"/>
    <cellStyle name="20% - Accent5 3 4 4 4 2" xfId="45924" xr:uid="{00000000-0005-0000-0000-000080120000}"/>
    <cellStyle name="20% - Accent5 3 4 4 5" xfId="32266" xr:uid="{00000000-0005-0000-0000-000081120000}"/>
    <cellStyle name="20% - Accent5 3 4 5" xfId="1411" xr:uid="{00000000-0005-0000-0000-000082120000}"/>
    <cellStyle name="20% - Accent5 3 4 5 2" xfId="1412" xr:uid="{00000000-0005-0000-0000-000083120000}"/>
    <cellStyle name="20% - Accent5 3 4 5 2 2" xfId="1413" xr:uid="{00000000-0005-0000-0000-000084120000}"/>
    <cellStyle name="20% - Accent5 3 4 5 2 2 2" xfId="18609" xr:uid="{00000000-0005-0000-0000-000085120000}"/>
    <cellStyle name="20% - Accent5 3 4 5 2 2 2 2" xfId="45930" xr:uid="{00000000-0005-0000-0000-000086120000}"/>
    <cellStyle name="20% - Accent5 3 4 5 2 2 3" xfId="32272" xr:uid="{00000000-0005-0000-0000-000087120000}"/>
    <cellStyle name="20% - Accent5 3 4 5 2 3" xfId="18608" xr:uid="{00000000-0005-0000-0000-000088120000}"/>
    <cellStyle name="20% - Accent5 3 4 5 2 3 2" xfId="45929" xr:uid="{00000000-0005-0000-0000-000089120000}"/>
    <cellStyle name="20% - Accent5 3 4 5 2 4" xfId="32271" xr:uid="{00000000-0005-0000-0000-00008A120000}"/>
    <cellStyle name="20% - Accent5 3 4 5 3" xfId="1414" xr:uid="{00000000-0005-0000-0000-00008B120000}"/>
    <cellStyle name="20% - Accent5 3 4 5 3 2" xfId="18610" xr:uid="{00000000-0005-0000-0000-00008C120000}"/>
    <cellStyle name="20% - Accent5 3 4 5 3 2 2" xfId="45931" xr:uid="{00000000-0005-0000-0000-00008D120000}"/>
    <cellStyle name="20% - Accent5 3 4 5 3 3" xfId="32273" xr:uid="{00000000-0005-0000-0000-00008E120000}"/>
    <cellStyle name="20% - Accent5 3 4 5 4" xfId="18607" xr:uid="{00000000-0005-0000-0000-00008F120000}"/>
    <cellStyle name="20% - Accent5 3 4 5 4 2" xfId="45928" xr:uid="{00000000-0005-0000-0000-000090120000}"/>
    <cellStyle name="20% - Accent5 3 4 5 5" xfId="32270" xr:uid="{00000000-0005-0000-0000-000091120000}"/>
    <cellStyle name="20% - Accent5 3 4 6" xfId="1415" xr:uid="{00000000-0005-0000-0000-000092120000}"/>
    <cellStyle name="20% - Accent5 3 4 6 2" xfId="1416" xr:uid="{00000000-0005-0000-0000-000093120000}"/>
    <cellStyle name="20% - Accent5 3 4 6 2 2" xfId="18612" xr:uid="{00000000-0005-0000-0000-000094120000}"/>
    <cellStyle name="20% - Accent5 3 4 6 2 2 2" xfId="45933" xr:uid="{00000000-0005-0000-0000-000095120000}"/>
    <cellStyle name="20% - Accent5 3 4 6 2 3" xfId="32275" xr:uid="{00000000-0005-0000-0000-000096120000}"/>
    <cellStyle name="20% - Accent5 3 4 6 3" xfId="18611" xr:uid="{00000000-0005-0000-0000-000097120000}"/>
    <cellStyle name="20% - Accent5 3 4 6 3 2" xfId="45932" xr:uid="{00000000-0005-0000-0000-000098120000}"/>
    <cellStyle name="20% - Accent5 3 4 6 4" xfId="32274" xr:uid="{00000000-0005-0000-0000-000099120000}"/>
    <cellStyle name="20% - Accent5 3 4 7" xfId="1417" xr:uid="{00000000-0005-0000-0000-00009A120000}"/>
    <cellStyle name="20% - Accent5 3 4 7 2" xfId="18613" xr:uid="{00000000-0005-0000-0000-00009B120000}"/>
    <cellStyle name="20% - Accent5 3 4 7 2 2" xfId="45934" xr:uid="{00000000-0005-0000-0000-00009C120000}"/>
    <cellStyle name="20% - Accent5 3 4 7 3" xfId="32276" xr:uid="{00000000-0005-0000-0000-00009D120000}"/>
    <cellStyle name="20% - Accent5 3 4 8" xfId="18590" xr:uid="{00000000-0005-0000-0000-00009E120000}"/>
    <cellStyle name="20% - Accent5 3 4 8 2" xfId="45911" xr:uid="{00000000-0005-0000-0000-00009F120000}"/>
    <cellStyle name="20% - Accent5 3 4 9" xfId="32253" xr:uid="{00000000-0005-0000-0000-0000A0120000}"/>
    <cellStyle name="20% - Accent5 3 5" xfId="1418" xr:uid="{00000000-0005-0000-0000-0000A1120000}"/>
    <cellStyle name="20% - Accent5 3 5 2" xfId="1419" xr:uid="{00000000-0005-0000-0000-0000A2120000}"/>
    <cellStyle name="20% - Accent5 3 5 2 2" xfId="1420" xr:uid="{00000000-0005-0000-0000-0000A3120000}"/>
    <cellStyle name="20% - Accent5 3 5 2 2 2" xfId="1421" xr:uid="{00000000-0005-0000-0000-0000A4120000}"/>
    <cellStyle name="20% - Accent5 3 5 2 2 2 2" xfId="1422" xr:uid="{00000000-0005-0000-0000-0000A5120000}"/>
    <cellStyle name="20% - Accent5 3 5 2 2 2 2 2" xfId="18618" xr:uid="{00000000-0005-0000-0000-0000A6120000}"/>
    <cellStyle name="20% - Accent5 3 5 2 2 2 2 2 2" xfId="45939" xr:uid="{00000000-0005-0000-0000-0000A7120000}"/>
    <cellStyle name="20% - Accent5 3 5 2 2 2 2 3" xfId="32281" xr:uid="{00000000-0005-0000-0000-0000A8120000}"/>
    <cellStyle name="20% - Accent5 3 5 2 2 2 3" xfId="18617" xr:uid="{00000000-0005-0000-0000-0000A9120000}"/>
    <cellStyle name="20% - Accent5 3 5 2 2 2 3 2" xfId="45938" xr:uid="{00000000-0005-0000-0000-0000AA120000}"/>
    <cellStyle name="20% - Accent5 3 5 2 2 2 4" xfId="32280" xr:uid="{00000000-0005-0000-0000-0000AB120000}"/>
    <cellStyle name="20% - Accent5 3 5 2 2 3" xfId="1423" xr:uid="{00000000-0005-0000-0000-0000AC120000}"/>
    <cellStyle name="20% - Accent5 3 5 2 2 3 2" xfId="18619" xr:uid="{00000000-0005-0000-0000-0000AD120000}"/>
    <cellStyle name="20% - Accent5 3 5 2 2 3 2 2" xfId="45940" xr:uid="{00000000-0005-0000-0000-0000AE120000}"/>
    <cellStyle name="20% - Accent5 3 5 2 2 3 3" xfId="32282" xr:uid="{00000000-0005-0000-0000-0000AF120000}"/>
    <cellStyle name="20% - Accent5 3 5 2 2 4" xfId="18616" xr:uid="{00000000-0005-0000-0000-0000B0120000}"/>
    <cellStyle name="20% - Accent5 3 5 2 2 4 2" xfId="45937" xr:uid="{00000000-0005-0000-0000-0000B1120000}"/>
    <cellStyle name="20% - Accent5 3 5 2 2 5" xfId="32279" xr:uid="{00000000-0005-0000-0000-0000B2120000}"/>
    <cellStyle name="20% - Accent5 3 5 2 3" xfId="1424" xr:uid="{00000000-0005-0000-0000-0000B3120000}"/>
    <cellStyle name="20% - Accent5 3 5 2 3 2" xfId="1425" xr:uid="{00000000-0005-0000-0000-0000B4120000}"/>
    <cellStyle name="20% - Accent5 3 5 2 3 2 2" xfId="18621" xr:uid="{00000000-0005-0000-0000-0000B5120000}"/>
    <cellStyle name="20% - Accent5 3 5 2 3 2 2 2" xfId="45942" xr:uid="{00000000-0005-0000-0000-0000B6120000}"/>
    <cellStyle name="20% - Accent5 3 5 2 3 2 3" xfId="32284" xr:uid="{00000000-0005-0000-0000-0000B7120000}"/>
    <cellStyle name="20% - Accent5 3 5 2 3 3" xfId="18620" xr:uid="{00000000-0005-0000-0000-0000B8120000}"/>
    <cellStyle name="20% - Accent5 3 5 2 3 3 2" xfId="45941" xr:uid="{00000000-0005-0000-0000-0000B9120000}"/>
    <cellStyle name="20% - Accent5 3 5 2 3 4" xfId="32283" xr:uid="{00000000-0005-0000-0000-0000BA120000}"/>
    <cellStyle name="20% - Accent5 3 5 2 4" xfId="1426" xr:uid="{00000000-0005-0000-0000-0000BB120000}"/>
    <cellStyle name="20% - Accent5 3 5 2 4 2" xfId="18622" xr:uid="{00000000-0005-0000-0000-0000BC120000}"/>
    <cellStyle name="20% - Accent5 3 5 2 4 2 2" xfId="45943" xr:uid="{00000000-0005-0000-0000-0000BD120000}"/>
    <cellStyle name="20% - Accent5 3 5 2 4 3" xfId="32285" xr:uid="{00000000-0005-0000-0000-0000BE120000}"/>
    <cellStyle name="20% - Accent5 3 5 2 5" xfId="18615" xr:uid="{00000000-0005-0000-0000-0000BF120000}"/>
    <cellStyle name="20% - Accent5 3 5 2 5 2" xfId="45936" xr:uid="{00000000-0005-0000-0000-0000C0120000}"/>
    <cellStyle name="20% - Accent5 3 5 2 6" xfId="32278" xr:uid="{00000000-0005-0000-0000-0000C1120000}"/>
    <cellStyle name="20% - Accent5 3 5 3" xfId="1427" xr:uid="{00000000-0005-0000-0000-0000C2120000}"/>
    <cellStyle name="20% - Accent5 3 5 3 2" xfId="1428" xr:uid="{00000000-0005-0000-0000-0000C3120000}"/>
    <cellStyle name="20% - Accent5 3 5 3 2 2" xfId="1429" xr:uid="{00000000-0005-0000-0000-0000C4120000}"/>
    <cellStyle name="20% - Accent5 3 5 3 2 2 2" xfId="18625" xr:uid="{00000000-0005-0000-0000-0000C5120000}"/>
    <cellStyle name="20% - Accent5 3 5 3 2 2 2 2" xfId="45946" xr:uid="{00000000-0005-0000-0000-0000C6120000}"/>
    <cellStyle name="20% - Accent5 3 5 3 2 2 3" xfId="32288" xr:uid="{00000000-0005-0000-0000-0000C7120000}"/>
    <cellStyle name="20% - Accent5 3 5 3 2 3" xfId="18624" xr:uid="{00000000-0005-0000-0000-0000C8120000}"/>
    <cellStyle name="20% - Accent5 3 5 3 2 3 2" xfId="45945" xr:uid="{00000000-0005-0000-0000-0000C9120000}"/>
    <cellStyle name="20% - Accent5 3 5 3 2 4" xfId="32287" xr:uid="{00000000-0005-0000-0000-0000CA120000}"/>
    <cellStyle name="20% - Accent5 3 5 3 3" xfId="1430" xr:uid="{00000000-0005-0000-0000-0000CB120000}"/>
    <cellStyle name="20% - Accent5 3 5 3 3 2" xfId="18626" xr:uid="{00000000-0005-0000-0000-0000CC120000}"/>
    <cellStyle name="20% - Accent5 3 5 3 3 2 2" xfId="45947" xr:uid="{00000000-0005-0000-0000-0000CD120000}"/>
    <cellStyle name="20% - Accent5 3 5 3 3 3" xfId="32289" xr:uid="{00000000-0005-0000-0000-0000CE120000}"/>
    <cellStyle name="20% - Accent5 3 5 3 4" xfId="18623" xr:uid="{00000000-0005-0000-0000-0000CF120000}"/>
    <cellStyle name="20% - Accent5 3 5 3 4 2" xfId="45944" xr:uid="{00000000-0005-0000-0000-0000D0120000}"/>
    <cellStyle name="20% - Accent5 3 5 3 5" xfId="32286" xr:uid="{00000000-0005-0000-0000-0000D1120000}"/>
    <cellStyle name="20% - Accent5 3 5 4" xfId="1431" xr:uid="{00000000-0005-0000-0000-0000D2120000}"/>
    <cellStyle name="20% - Accent5 3 5 4 2" xfId="1432" xr:uid="{00000000-0005-0000-0000-0000D3120000}"/>
    <cellStyle name="20% - Accent5 3 5 4 2 2" xfId="18628" xr:uid="{00000000-0005-0000-0000-0000D4120000}"/>
    <cellStyle name="20% - Accent5 3 5 4 2 2 2" xfId="45949" xr:uid="{00000000-0005-0000-0000-0000D5120000}"/>
    <cellStyle name="20% - Accent5 3 5 4 2 3" xfId="32291" xr:uid="{00000000-0005-0000-0000-0000D6120000}"/>
    <cellStyle name="20% - Accent5 3 5 4 3" xfId="18627" xr:uid="{00000000-0005-0000-0000-0000D7120000}"/>
    <cellStyle name="20% - Accent5 3 5 4 3 2" xfId="45948" xr:uid="{00000000-0005-0000-0000-0000D8120000}"/>
    <cellStyle name="20% - Accent5 3 5 4 4" xfId="32290" xr:uid="{00000000-0005-0000-0000-0000D9120000}"/>
    <cellStyle name="20% - Accent5 3 5 5" xfId="1433" xr:uid="{00000000-0005-0000-0000-0000DA120000}"/>
    <cellStyle name="20% - Accent5 3 5 5 2" xfId="18629" xr:uid="{00000000-0005-0000-0000-0000DB120000}"/>
    <cellStyle name="20% - Accent5 3 5 5 2 2" xfId="45950" xr:uid="{00000000-0005-0000-0000-0000DC120000}"/>
    <cellStyle name="20% - Accent5 3 5 5 3" xfId="32292" xr:uid="{00000000-0005-0000-0000-0000DD120000}"/>
    <cellStyle name="20% - Accent5 3 5 6" xfId="18614" xr:uid="{00000000-0005-0000-0000-0000DE120000}"/>
    <cellStyle name="20% - Accent5 3 5 6 2" xfId="45935" xr:uid="{00000000-0005-0000-0000-0000DF120000}"/>
    <cellStyle name="20% - Accent5 3 5 7" xfId="32277" xr:uid="{00000000-0005-0000-0000-0000E0120000}"/>
    <cellStyle name="20% - Accent5 3 6" xfId="1434" xr:uid="{00000000-0005-0000-0000-0000E1120000}"/>
    <cellStyle name="20% - Accent5 3 6 2" xfId="1435" xr:uid="{00000000-0005-0000-0000-0000E2120000}"/>
    <cellStyle name="20% - Accent5 3 6 2 2" xfId="1436" xr:uid="{00000000-0005-0000-0000-0000E3120000}"/>
    <cellStyle name="20% - Accent5 3 6 2 2 2" xfId="1437" xr:uid="{00000000-0005-0000-0000-0000E4120000}"/>
    <cellStyle name="20% - Accent5 3 6 2 2 2 2" xfId="1438" xr:uid="{00000000-0005-0000-0000-0000E5120000}"/>
    <cellStyle name="20% - Accent5 3 6 2 2 2 2 2" xfId="18634" xr:uid="{00000000-0005-0000-0000-0000E6120000}"/>
    <cellStyle name="20% - Accent5 3 6 2 2 2 2 2 2" xfId="45955" xr:uid="{00000000-0005-0000-0000-0000E7120000}"/>
    <cellStyle name="20% - Accent5 3 6 2 2 2 2 3" xfId="32297" xr:uid="{00000000-0005-0000-0000-0000E8120000}"/>
    <cellStyle name="20% - Accent5 3 6 2 2 2 3" xfId="18633" xr:uid="{00000000-0005-0000-0000-0000E9120000}"/>
    <cellStyle name="20% - Accent5 3 6 2 2 2 3 2" xfId="45954" xr:uid="{00000000-0005-0000-0000-0000EA120000}"/>
    <cellStyle name="20% - Accent5 3 6 2 2 2 4" xfId="32296" xr:uid="{00000000-0005-0000-0000-0000EB120000}"/>
    <cellStyle name="20% - Accent5 3 6 2 2 3" xfId="1439" xr:uid="{00000000-0005-0000-0000-0000EC120000}"/>
    <cellStyle name="20% - Accent5 3 6 2 2 3 2" xfId="18635" xr:uid="{00000000-0005-0000-0000-0000ED120000}"/>
    <cellStyle name="20% - Accent5 3 6 2 2 3 2 2" xfId="45956" xr:uid="{00000000-0005-0000-0000-0000EE120000}"/>
    <cellStyle name="20% - Accent5 3 6 2 2 3 3" xfId="32298" xr:uid="{00000000-0005-0000-0000-0000EF120000}"/>
    <cellStyle name="20% - Accent5 3 6 2 2 4" xfId="18632" xr:uid="{00000000-0005-0000-0000-0000F0120000}"/>
    <cellStyle name="20% - Accent5 3 6 2 2 4 2" xfId="45953" xr:uid="{00000000-0005-0000-0000-0000F1120000}"/>
    <cellStyle name="20% - Accent5 3 6 2 2 5" xfId="32295" xr:uid="{00000000-0005-0000-0000-0000F2120000}"/>
    <cellStyle name="20% - Accent5 3 6 2 3" xfId="1440" xr:uid="{00000000-0005-0000-0000-0000F3120000}"/>
    <cellStyle name="20% - Accent5 3 6 2 3 2" xfId="1441" xr:uid="{00000000-0005-0000-0000-0000F4120000}"/>
    <cellStyle name="20% - Accent5 3 6 2 3 2 2" xfId="18637" xr:uid="{00000000-0005-0000-0000-0000F5120000}"/>
    <cellStyle name="20% - Accent5 3 6 2 3 2 2 2" xfId="45958" xr:uid="{00000000-0005-0000-0000-0000F6120000}"/>
    <cellStyle name="20% - Accent5 3 6 2 3 2 3" xfId="32300" xr:uid="{00000000-0005-0000-0000-0000F7120000}"/>
    <cellStyle name="20% - Accent5 3 6 2 3 3" xfId="18636" xr:uid="{00000000-0005-0000-0000-0000F8120000}"/>
    <cellStyle name="20% - Accent5 3 6 2 3 3 2" xfId="45957" xr:uid="{00000000-0005-0000-0000-0000F9120000}"/>
    <cellStyle name="20% - Accent5 3 6 2 3 4" xfId="32299" xr:uid="{00000000-0005-0000-0000-0000FA120000}"/>
    <cellStyle name="20% - Accent5 3 6 2 4" xfId="1442" xr:uid="{00000000-0005-0000-0000-0000FB120000}"/>
    <cellStyle name="20% - Accent5 3 6 2 4 2" xfId="18638" xr:uid="{00000000-0005-0000-0000-0000FC120000}"/>
    <cellStyle name="20% - Accent5 3 6 2 4 2 2" xfId="45959" xr:uid="{00000000-0005-0000-0000-0000FD120000}"/>
    <cellStyle name="20% - Accent5 3 6 2 4 3" xfId="32301" xr:uid="{00000000-0005-0000-0000-0000FE120000}"/>
    <cellStyle name="20% - Accent5 3 6 2 5" xfId="18631" xr:uid="{00000000-0005-0000-0000-0000FF120000}"/>
    <cellStyle name="20% - Accent5 3 6 2 5 2" xfId="45952" xr:uid="{00000000-0005-0000-0000-000000130000}"/>
    <cellStyle name="20% - Accent5 3 6 2 6" xfId="32294" xr:uid="{00000000-0005-0000-0000-000001130000}"/>
    <cellStyle name="20% - Accent5 3 6 3" xfId="1443" xr:uid="{00000000-0005-0000-0000-000002130000}"/>
    <cellStyle name="20% - Accent5 3 6 3 2" xfId="1444" xr:uid="{00000000-0005-0000-0000-000003130000}"/>
    <cellStyle name="20% - Accent5 3 6 3 2 2" xfId="1445" xr:uid="{00000000-0005-0000-0000-000004130000}"/>
    <cellStyle name="20% - Accent5 3 6 3 2 2 2" xfId="18641" xr:uid="{00000000-0005-0000-0000-000005130000}"/>
    <cellStyle name="20% - Accent5 3 6 3 2 2 2 2" xfId="45962" xr:uid="{00000000-0005-0000-0000-000006130000}"/>
    <cellStyle name="20% - Accent5 3 6 3 2 2 3" xfId="32304" xr:uid="{00000000-0005-0000-0000-000007130000}"/>
    <cellStyle name="20% - Accent5 3 6 3 2 3" xfId="18640" xr:uid="{00000000-0005-0000-0000-000008130000}"/>
    <cellStyle name="20% - Accent5 3 6 3 2 3 2" xfId="45961" xr:uid="{00000000-0005-0000-0000-000009130000}"/>
    <cellStyle name="20% - Accent5 3 6 3 2 4" xfId="32303" xr:uid="{00000000-0005-0000-0000-00000A130000}"/>
    <cellStyle name="20% - Accent5 3 6 3 3" xfId="1446" xr:uid="{00000000-0005-0000-0000-00000B130000}"/>
    <cellStyle name="20% - Accent5 3 6 3 3 2" xfId="18642" xr:uid="{00000000-0005-0000-0000-00000C130000}"/>
    <cellStyle name="20% - Accent5 3 6 3 3 2 2" xfId="45963" xr:uid="{00000000-0005-0000-0000-00000D130000}"/>
    <cellStyle name="20% - Accent5 3 6 3 3 3" xfId="32305" xr:uid="{00000000-0005-0000-0000-00000E130000}"/>
    <cellStyle name="20% - Accent5 3 6 3 4" xfId="18639" xr:uid="{00000000-0005-0000-0000-00000F130000}"/>
    <cellStyle name="20% - Accent5 3 6 3 4 2" xfId="45960" xr:uid="{00000000-0005-0000-0000-000010130000}"/>
    <cellStyle name="20% - Accent5 3 6 3 5" xfId="32302" xr:uid="{00000000-0005-0000-0000-000011130000}"/>
    <cellStyle name="20% - Accent5 3 6 4" xfId="1447" xr:uid="{00000000-0005-0000-0000-000012130000}"/>
    <cellStyle name="20% - Accent5 3 6 4 2" xfId="1448" xr:uid="{00000000-0005-0000-0000-000013130000}"/>
    <cellStyle name="20% - Accent5 3 6 4 2 2" xfId="18644" xr:uid="{00000000-0005-0000-0000-000014130000}"/>
    <cellStyle name="20% - Accent5 3 6 4 2 2 2" xfId="45965" xr:uid="{00000000-0005-0000-0000-000015130000}"/>
    <cellStyle name="20% - Accent5 3 6 4 2 3" xfId="32307" xr:uid="{00000000-0005-0000-0000-000016130000}"/>
    <cellStyle name="20% - Accent5 3 6 4 3" xfId="18643" xr:uid="{00000000-0005-0000-0000-000017130000}"/>
    <cellStyle name="20% - Accent5 3 6 4 3 2" xfId="45964" xr:uid="{00000000-0005-0000-0000-000018130000}"/>
    <cellStyle name="20% - Accent5 3 6 4 4" xfId="32306" xr:uid="{00000000-0005-0000-0000-000019130000}"/>
    <cellStyle name="20% - Accent5 3 6 5" xfId="1449" xr:uid="{00000000-0005-0000-0000-00001A130000}"/>
    <cellStyle name="20% - Accent5 3 6 5 2" xfId="18645" xr:uid="{00000000-0005-0000-0000-00001B130000}"/>
    <cellStyle name="20% - Accent5 3 6 5 2 2" xfId="45966" xr:uid="{00000000-0005-0000-0000-00001C130000}"/>
    <cellStyle name="20% - Accent5 3 6 5 3" xfId="32308" xr:uid="{00000000-0005-0000-0000-00001D130000}"/>
    <cellStyle name="20% - Accent5 3 6 6" xfId="18630" xr:uid="{00000000-0005-0000-0000-00001E130000}"/>
    <cellStyle name="20% - Accent5 3 6 6 2" xfId="45951" xr:uid="{00000000-0005-0000-0000-00001F130000}"/>
    <cellStyle name="20% - Accent5 3 6 7" xfId="32293" xr:uid="{00000000-0005-0000-0000-000020130000}"/>
    <cellStyle name="20% - Accent5 3 7" xfId="1450" xr:uid="{00000000-0005-0000-0000-000021130000}"/>
    <cellStyle name="20% - Accent5 3 7 2" xfId="1451" xr:uid="{00000000-0005-0000-0000-000022130000}"/>
    <cellStyle name="20% - Accent5 3 7 2 2" xfId="1452" xr:uid="{00000000-0005-0000-0000-000023130000}"/>
    <cellStyle name="20% - Accent5 3 7 2 2 2" xfId="1453" xr:uid="{00000000-0005-0000-0000-000024130000}"/>
    <cellStyle name="20% - Accent5 3 7 2 2 2 2" xfId="18649" xr:uid="{00000000-0005-0000-0000-000025130000}"/>
    <cellStyle name="20% - Accent5 3 7 2 2 2 2 2" xfId="45970" xr:uid="{00000000-0005-0000-0000-000026130000}"/>
    <cellStyle name="20% - Accent5 3 7 2 2 2 3" xfId="32312" xr:uid="{00000000-0005-0000-0000-000027130000}"/>
    <cellStyle name="20% - Accent5 3 7 2 2 3" xfId="18648" xr:uid="{00000000-0005-0000-0000-000028130000}"/>
    <cellStyle name="20% - Accent5 3 7 2 2 3 2" xfId="45969" xr:uid="{00000000-0005-0000-0000-000029130000}"/>
    <cellStyle name="20% - Accent5 3 7 2 2 4" xfId="32311" xr:uid="{00000000-0005-0000-0000-00002A130000}"/>
    <cellStyle name="20% - Accent5 3 7 2 3" xfId="1454" xr:uid="{00000000-0005-0000-0000-00002B130000}"/>
    <cellStyle name="20% - Accent5 3 7 2 3 2" xfId="18650" xr:uid="{00000000-0005-0000-0000-00002C130000}"/>
    <cellStyle name="20% - Accent5 3 7 2 3 2 2" xfId="45971" xr:uid="{00000000-0005-0000-0000-00002D130000}"/>
    <cellStyle name="20% - Accent5 3 7 2 3 3" xfId="32313" xr:uid="{00000000-0005-0000-0000-00002E130000}"/>
    <cellStyle name="20% - Accent5 3 7 2 4" xfId="18647" xr:uid="{00000000-0005-0000-0000-00002F130000}"/>
    <cellStyle name="20% - Accent5 3 7 2 4 2" xfId="45968" xr:uid="{00000000-0005-0000-0000-000030130000}"/>
    <cellStyle name="20% - Accent5 3 7 2 5" xfId="32310" xr:uid="{00000000-0005-0000-0000-000031130000}"/>
    <cellStyle name="20% - Accent5 3 7 3" xfId="1455" xr:uid="{00000000-0005-0000-0000-000032130000}"/>
    <cellStyle name="20% - Accent5 3 7 3 2" xfId="1456" xr:uid="{00000000-0005-0000-0000-000033130000}"/>
    <cellStyle name="20% - Accent5 3 7 3 2 2" xfId="18652" xr:uid="{00000000-0005-0000-0000-000034130000}"/>
    <cellStyle name="20% - Accent5 3 7 3 2 2 2" xfId="45973" xr:uid="{00000000-0005-0000-0000-000035130000}"/>
    <cellStyle name="20% - Accent5 3 7 3 2 3" xfId="32315" xr:uid="{00000000-0005-0000-0000-000036130000}"/>
    <cellStyle name="20% - Accent5 3 7 3 3" xfId="18651" xr:uid="{00000000-0005-0000-0000-000037130000}"/>
    <cellStyle name="20% - Accent5 3 7 3 3 2" xfId="45972" xr:uid="{00000000-0005-0000-0000-000038130000}"/>
    <cellStyle name="20% - Accent5 3 7 3 4" xfId="32314" xr:uid="{00000000-0005-0000-0000-000039130000}"/>
    <cellStyle name="20% - Accent5 3 7 4" xfId="1457" xr:uid="{00000000-0005-0000-0000-00003A130000}"/>
    <cellStyle name="20% - Accent5 3 7 4 2" xfId="18653" xr:uid="{00000000-0005-0000-0000-00003B130000}"/>
    <cellStyle name="20% - Accent5 3 7 4 2 2" xfId="45974" xr:uid="{00000000-0005-0000-0000-00003C130000}"/>
    <cellStyle name="20% - Accent5 3 7 4 3" xfId="32316" xr:uid="{00000000-0005-0000-0000-00003D130000}"/>
    <cellStyle name="20% - Accent5 3 7 5" xfId="18646" xr:uid="{00000000-0005-0000-0000-00003E130000}"/>
    <cellStyle name="20% - Accent5 3 7 5 2" xfId="45967" xr:uid="{00000000-0005-0000-0000-00003F130000}"/>
    <cellStyle name="20% - Accent5 3 7 6" xfId="32309" xr:uid="{00000000-0005-0000-0000-000040130000}"/>
    <cellStyle name="20% - Accent5 3 8" xfId="1458" xr:uid="{00000000-0005-0000-0000-000041130000}"/>
    <cellStyle name="20% - Accent5 3 8 2" xfId="1459" xr:uid="{00000000-0005-0000-0000-000042130000}"/>
    <cellStyle name="20% - Accent5 3 8 2 2" xfId="1460" xr:uid="{00000000-0005-0000-0000-000043130000}"/>
    <cellStyle name="20% - Accent5 3 8 2 2 2" xfId="18656" xr:uid="{00000000-0005-0000-0000-000044130000}"/>
    <cellStyle name="20% - Accent5 3 8 2 2 2 2" xfId="45977" xr:uid="{00000000-0005-0000-0000-000045130000}"/>
    <cellStyle name="20% - Accent5 3 8 2 2 3" xfId="32319" xr:uid="{00000000-0005-0000-0000-000046130000}"/>
    <cellStyle name="20% - Accent5 3 8 2 3" xfId="18655" xr:uid="{00000000-0005-0000-0000-000047130000}"/>
    <cellStyle name="20% - Accent5 3 8 2 3 2" xfId="45976" xr:uid="{00000000-0005-0000-0000-000048130000}"/>
    <cellStyle name="20% - Accent5 3 8 2 4" xfId="32318" xr:uid="{00000000-0005-0000-0000-000049130000}"/>
    <cellStyle name="20% - Accent5 3 8 3" xfId="1461" xr:uid="{00000000-0005-0000-0000-00004A130000}"/>
    <cellStyle name="20% - Accent5 3 8 3 2" xfId="18657" xr:uid="{00000000-0005-0000-0000-00004B130000}"/>
    <cellStyle name="20% - Accent5 3 8 3 2 2" xfId="45978" xr:uid="{00000000-0005-0000-0000-00004C130000}"/>
    <cellStyle name="20% - Accent5 3 8 3 3" xfId="32320" xr:uid="{00000000-0005-0000-0000-00004D130000}"/>
    <cellStyle name="20% - Accent5 3 8 4" xfId="18654" xr:uid="{00000000-0005-0000-0000-00004E130000}"/>
    <cellStyle name="20% - Accent5 3 8 4 2" xfId="45975" xr:uid="{00000000-0005-0000-0000-00004F130000}"/>
    <cellStyle name="20% - Accent5 3 8 5" xfId="32317" xr:uid="{00000000-0005-0000-0000-000050130000}"/>
    <cellStyle name="20% - Accent5 3 9" xfId="1462" xr:uid="{00000000-0005-0000-0000-000051130000}"/>
    <cellStyle name="20% - Accent5 3 9 2" xfId="1463" xr:uid="{00000000-0005-0000-0000-000052130000}"/>
    <cellStyle name="20% - Accent5 3 9 2 2" xfId="1464" xr:uid="{00000000-0005-0000-0000-000053130000}"/>
    <cellStyle name="20% - Accent5 3 9 2 2 2" xfId="18660" xr:uid="{00000000-0005-0000-0000-000054130000}"/>
    <cellStyle name="20% - Accent5 3 9 2 2 2 2" xfId="45981" xr:uid="{00000000-0005-0000-0000-000055130000}"/>
    <cellStyle name="20% - Accent5 3 9 2 2 3" xfId="32323" xr:uid="{00000000-0005-0000-0000-000056130000}"/>
    <cellStyle name="20% - Accent5 3 9 2 3" xfId="18659" xr:uid="{00000000-0005-0000-0000-000057130000}"/>
    <cellStyle name="20% - Accent5 3 9 2 3 2" xfId="45980" xr:uid="{00000000-0005-0000-0000-000058130000}"/>
    <cellStyle name="20% - Accent5 3 9 2 4" xfId="32322" xr:uid="{00000000-0005-0000-0000-000059130000}"/>
    <cellStyle name="20% - Accent5 3 9 3" xfId="1465" xr:uid="{00000000-0005-0000-0000-00005A130000}"/>
    <cellStyle name="20% - Accent5 3 9 3 2" xfId="18661" xr:uid="{00000000-0005-0000-0000-00005B130000}"/>
    <cellStyle name="20% - Accent5 3 9 3 2 2" xfId="45982" xr:uid="{00000000-0005-0000-0000-00005C130000}"/>
    <cellStyle name="20% - Accent5 3 9 3 3" xfId="32324" xr:uid="{00000000-0005-0000-0000-00005D130000}"/>
    <cellStyle name="20% - Accent5 3 9 4" xfId="18658" xr:uid="{00000000-0005-0000-0000-00005E130000}"/>
    <cellStyle name="20% - Accent5 3 9 4 2" xfId="45979" xr:uid="{00000000-0005-0000-0000-00005F130000}"/>
    <cellStyle name="20% - Accent5 3 9 5" xfId="32321" xr:uid="{00000000-0005-0000-0000-000060130000}"/>
    <cellStyle name="20% - Accent5 4" xfId="1466" xr:uid="{00000000-0005-0000-0000-000061130000}"/>
    <cellStyle name="20% - Accent5 4 10" xfId="32325" xr:uid="{00000000-0005-0000-0000-000062130000}"/>
    <cellStyle name="20% - Accent5 4 2" xfId="1467" xr:uid="{00000000-0005-0000-0000-000063130000}"/>
    <cellStyle name="20% - Accent5 4 2 2" xfId="1468" xr:uid="{00000000-0005-0000-0000-000064130000}"/>
    <cellStyle name="20% - Accent5 4 2 2 2" xfId="1469" xr:uid="{00000000-0005-0000-0000-000065130000}"/>
    <cellStyle name="20% - Accent5 4 2 2 2 2" xfId="1470" xr:uid="{00000000-0005-0000-0000-000066130000}"/>
    <cellStyle name="20% - Accent5 4 2 2 2 2 2" xfId="1471" xr:uid="{00000000-0005-0000-0000-000067130000}"/>
    <cellStyle name="20% - Accent5 4 2 2 2 2 2 2" xfId="18667" xr:uid="{00000000-0005-0000-0000-000068130000}"/>
    <cellStyle name="20% - Accent5 4 2 2 2 2 2 2 2" xfId="45988" xr:uid="{00000000-0005-0000-0000-000069130000}"/>
    <cellStyle name="20% - Accent5 4 2 2 2 2 2 3" xfId="32330" xr:uid="{00000000-0005-0000-0000-00006A130000}"/>
    <cellStyle name="20% - Accent5 4 2 2 2 2 3" xfId="18666" xr:uid="{00000000-0005-0000-0000-00006B130000}"/>
    <cellStyle name="20% - Accent5 4 2 2 2 2 3 2" xfId="45987" xr:uid="{00000000-0005-0000-0000-00006C130000}"/>
    <cellStyle name="20% - Accent5 4 2 2 2 2 4" xfId="32329" xr:uid="{00000000-0005-0000-0000-00006D130000}"/>
    <cellStyle name="20% - Accent5 4 2 2 2 3" xfId="1472" xr:uid="{00000000-0005-0000-0000-00006E130000}"/>
    <cellStyle name="20% - Accent5 4 2 2 2 3 2" xfId="18668" xr:uid="{00000000-0005-0000-0000-00006F130000}"/>
    <cellStyle name="20% - Accent5 4 2 2 2 3 2 2" xfId="45989" xr:uid="{00000000-0005-0000-0000-000070130000}"/>
    <cellStyle name="20% - Accent5 4 2 2 2 3 3" xfId="32331" xr:uid="{00000000-0005-0000-0000-000071130000}"/>
    <cellStyle name="20% - Accent5 4 2 2 2 4" xfId="18665" xr:uid="{00000000-0005-0000-0000-000072130000}"/>
    <cellStyle name="20% - Accent5 4 2 2 2 4 2" xfId="45986" xr:uid="{00000000-0005-0000-0000-000073130000}"/>
    <cellStyle name="20% - Accent5 4 2 2 2 5" xfId="32328" xr:uid="{00000000-0005-0000-0000-000074130000}"/>
    <cellStyle name="20% - Accent5 4 2 2 3" xfId="1473" xr:uid="{00000000-0005-0000-0000-000075130000}"/>
    <cellStyle name="20% - Accent5 4 2 2 3 2" xfId="1474" xr:uid="{00000000-0005-0000-0000-000076130000}"/>
    <cellStyle name="20% - Accent5 4 2 2 3 2 2" xfId="18670" xr:uid="{00000000-0005-0000-0000-000077130000}"/>
    <cellStyle name="20% - Accent5 4 2 2 3 2 2 2" xfId="45991" xr:uid="{00000000-0005-0000-0000-000078130000}"/>
    <cellStyle name="20% - Accent5 4 2 2 3 2 3" xfId="32333" xr:uid="{00000000-0005-0000-0000-000079130000}"/>
    <cellStyle name="20% - Accent5 4 2 2 3 3" xfId="18669" xr:uid="{00000000-0005-0000-0000-00007A130000}"/>
    <cellStyle name="20% - Accent5 4 2 2 3 3 2" xfId="45990" xr:uid="{00000000-0005-0000-0000-00007B130000}"/>
    <cellStyle name="20% - Accent5 4 2 2 3 4" xfId="32332" xr:uid="{00000000-0005-0000-0000-00007C130000}"/>
    <cellStyle name="20% - Accent5 4 2 2 4" xfId="1475" xr:uid="{00000000-0005-0000-0000-00007D130000}"/>
    <cellStyle name="20% - Accent5 4 2 2 4 2" xfId="18671" xr:uid="{00000000-0005-0000-0000-00007E130000}"/>
    <cellStyle name="20% - Accent5 4 2 2 4 2 2" xfId="45992" xr:uid="{00000000-0005-0000-0000-00007F130000}"/>
    <cellStyle name="20% - Accent5 4 2 2 4 3" xfId="32334" xr:uid="{00000000-0005-0000-0000-000080130000}"/>
    <cellStyle name="20% - Accent5 4 2 2 5" xfId="18664" xr:uid="{00000000-0005-0000-0000-000081130000}"/>
    <cellStyle name="20% - Accent5 4 2 2 5 2" xfId="45985" xr:uid="{00000000-0005-0000-0000-000082130000}"/>
    <cellStyle name="20% - Accent5 4 2 2 6" xfId="32327" xr:uid="{00000000-0005-0000-0000-000083130000}"/>
    <cellStyle name="20% - Accent5 4 2 3" xfId="1476" xr:uid="{00000000-0005-0000-0000-000084130000}"/>
    <cellStyle name="20% - Accent5 4 2 3 2" xfId="1477" xr:uid="{00000000-0005-0000-0000-000085130000}"/>
    <cellStyle name="20% - Accent5 4 2 3 2 2" xfId="1478" xr:uid="{00000000-0005-0000-0000-000086130000}"/>
    <cellStyle name="20% - Accent5 4 2 3 2 2 2" xfId="18674" xr:uid="{00000000-0005-0000-0000-000087130000}"/>
    <cellStyle name="20% - Accent5 4 2 3 2 2 2 2" xfId="45995" xr:uid="{00000000-0005-0000-0000-000088130000}"/>
    <cellStyle name="20% - Accent5 4 2 3 2 2 3" xfId="32337" xr:uid="{00000000-0005-0000-0000-000089130000}"/>
    <cellStyle name="20% - Accent5 4 2 3 2 3" xfId="18673" xr:uid="{00000000-0005-0000-0000-00008A130000}"/>
    <cellStyle name="20% - Accent5 4 2 3 2 3 2" xfId="45994" xr:uid="{00000000-0005-0000-0000-00008B130000}"/>
    <cellStyle name="20% - Accent5 4 2 3 2 4" xfId="32336" xr:uid="{00000000-0005-0000-0000-00008C130000}"/>
    <cellStyle name="20% - Accent5 4 2 3 3" xfId="1479" xr:uid="{00000000-0005-0000-0000-00008D130000}"/>
    <cellStyle name="20% - Accent5 4 2 3 3 2" xfId="18675" xr:uid="{00000000-0005-0000-0000-00008E130000}"/>
    <cellStyle name="20% - Accent5 4 2 3 3 2 2" xfId="45996" xr:uid="{00000000-0005-0000-0000-00008F130000}"/>
    <cellStyle name="20% - Accent5 4 2 3 3 3" xfId="32338" xr:uid="{00000000-0005-0000-0000-000090130000}"/>
    <cellStyle name="20% - Accent5 4 2 3 4" xfId="18672" xr:uid="{00000000-0005-0000-0000-000091130000}"/>
    <cellStyle name="20% - Accent5 4 2 3 4 2" xfId="45993" xr:uid="{00000000-0005-0000-0000-000092130000}"/>
    <cellStyle name="20% - Accent5 4 2 3 5" xfId="32335" xr:uid="{00000000-0005-0000-0000-000093130000}"/>
    <cellStyle name="20% - Accent5 4 2 4" xfId="1480" xr:uid="{00000000-0005-0000-0000-000094130000}"/>
    <cellStyle name="20% - Accent5 4 2 4 2" xfId="1481" xr:uid="{00000000-0005-0000-0000-000095130000}"/>
    <cellStyle name="20% - Accent5 4 2 4 2 2" xfId="18677" xr:uid="{00000000-0005-0000-0000-000096130000}"/>
    <cellStyle name="20% - Accent5 4 2 4 2 2 2" xfId="45998" xr:uid="{00000000-0005-0000-0000-000097130000}"/>
    <cellStyle name="20% - Accent5 4 2 4 2 3" xfId="32340" xr:uid="{00000000-0005-0000-0000-000098130000}"/>
    <cellStyle name="20% - Accent5 4 2 4 3" xfId="18676" xr:uid="{00000000-0005-0000-0000-000099130000}"/>
    <cellStyle name="20% - Accent5 4 2 4 3 2" xfId="45997" xr:uid="{00000000-0005-0000-0000-00009A130000}"/>
    <cellStyle name="20% - Accent5 4 2 4 4" xfId="32339" xr:uid="{00000000-0005-0000-0000-00009B130000}"/>
    <cellStyle name="20% - Accent5 4 2 5" xfId="1482" xr:uid="{00000000-0005-0000-0000-00009C130000}"/>
    <cellStyle name="20% - Accent5 4 2 5 2" xfId="18678" xr:uid="{00000000-0005-0000-0000-00009D130000}"/>
    <cellStyle name="20% - Accent5 4 2 5 2 2" xfId="45999" xr:uid="{00000000-0005-0000-0000-00009E130000}"/>
    <cellStyle name="20% - Accent5 4 2 5 3" xfId="32341" xr:uid="{00000000-0005-0000-0000-00009F130000}"/>
    <cellStyle name="20% - Accent5 4 2 6" xfId="18663" xr:uid="{00000000-0005-0000-0000-0000A0130000}"/>
    <cellStyle name="20% - Accent5 4 2 6 2" xfId="45984" xr:uid="{00000000-0005-0000-0000-0000A1130000}"/>
    <cellStyle name="20% - Accent5 4 2 7" xfId="32326" xr:uid="{00000000-0005-0000-0000-0000A2130000}"/>
    <cellStyle name="20% - Accent5 4 3" xfId="1483" xr:uid="{00000000-0005-0000-0000-0000A3130000}"/>
    <cellStyle name="20% - Accent5 4 3 2" xfId="1484" xr:uid="{00000000-0005-0000-0000-0000A4130000}"/>
    <cellStyle name="20% - Accent5 4 3 2 2" xfId="1485" xr:uid="{00000000-0005-0000-0000-0000A5130000}"/>
    <cellStyle name="20% - Accent5 4 3 2 2 2" xfId="1486" xr:uid="{00000000-0005-0000-0000-0000A6130000}"/>
    <cellStyle name="20% - Accent5 4 3 2 2 2 2" xfId="1487" xr:uid="{00000000-0005-0000-0000-0000A7130000}"/>
    <cellStyle name="20% - Accent5 4 3 2 2 2 2 2" xfId="18683" xr:uid="{00000000-0005-0000-0000-0000A8130000}"/>
    <cellStyle name="20% - Accent5 4 3 2 2 2 2 2 2" xfId="46004" xr:uid="{00000000-0005-0000-0000-0000A9130000}"/>
    <cellStyle name="20% - Accent5 4 3 2 2 2 2 3" xfId="32346" xr:uid="{00000000-0005-0000-0000-0000AA130000}"/>
    <cellStyle name="20% - Accent5 4 3 2 2 2 3" xfId="18682" xr:uid="{00000000-0005-0000-0000-0000AB130000}"/>
    <cellStyle name="20% - Accent5 4 3 2 2 2 3 2" xfId="46003" xr:uid="{00000000-0005-0000-0000-0000AC130000}"/>
    <cellStyle name="20% - Accent5 4 3 2 2 2 4" xfId="32345" xr:uid="{00000000-0005-0000-0000-0000AD130000}"/>
    <cellStyle name="20% - Accent5 4 3 2 2 3" xfId="1488" xr:uid="{00000000-0005-0000-0000-0000AE130000}"/>
    <cellStyle name="20% - Accent5 4 3 2 2 3 2" xfId="18684" xr:uid="{00000000-0005-0000-0000-0000AF130000}"/>
    <cellStyle name="20% - Accent5 4 3 2 2 3 2 2" xfId="46005" xr:uid="{00000000-0005-0000-0000-0000B0130000}"/>
    <cellStyle name="20% - Accent5 4 3 2 2 3 3" xfId="32347" xr:uid="{00000000-0005-0000-0000-0000B1130000}"/>
    <cellStyle name="20% - Accent5 4 3 2 2 4" xfId="18681" xr:uid="{00000000-0005-0000-0000-0000B2130000}"/>
    <cellStyle name="20% - Accent5 4 3 2 2 4 2" xfId="46002" xr:uid="{00000000-0005-0000-0000-0000B3130000}"/>
    <cellStyle name="20% - Accent5 4 3 2 2 5" xfId="32344" xr:uid="{00000000-0005-0000-0000-0000B4130000}"/>
    <cellStyle name="20% - Accent5 4 3 2 3" xfId="1489" xr:uid="{00000000-0005-0000-0000-0000B5130000}"/>
    <cellStyle name="20% - Accent5 4 3 2 3 2" xfId="1490" xr:uid="{00000000-0005-0000-0000-0000B6130000}"/>
    <cellStyle name="20% - Accent5 4 3 2 3 2 2" xfId="18686" xr:uid="{00000000-0005-0000-0000-0000B7130000}"/>
    <cellStyle name="20% - Accent5 4 3 2 3 2 2 2" xfId="46007" xr:uid="{00000000-0005-0000-0000-0000B8130000}"/>
    <cellStyle name="20% - Accent5 4 3 2 3 2 3" xfId="32349" xr:uid="{00000000-0005-0000-0000-0000B9130000}"/>
    <cellStyle name="20% - Accent5 4 3 2 3 3" xfId="18685" xr:uid="{00000000-0005-0000-0000-0000BA130000}"/>
    <cellStyle name="20% - Accent5 4 3 2 3 3 2" xfId="46006" xr:uid="{00000000-0005-0000-0000-0000BB130000}"/>
    <cellStyle name="20% - Accent5 4 3 2 3 4" xfId="32348" xr:uid="{00000000-0005-0000-0000-0000BC130000}"/>
    <cellStyle name="20% - Accent5 4 3 2 4" xfId="1491" xr:uid="{00000000-0005-0000-0000-0000BD130000}"/>
    <cellStyle name="20% - Accent5 4 3 2 4 2" xfId="18687" xr:uid="{00000000-0005-0000-0000-0000BE130000}"/>
    <cellStyle name="20% - Accent5 4 3 2 4 2 2" xfId="46008" xr:uid="{00000000-0005-0000-0000-0000BF130000}"/>
    <cellStyle name="20% - Accent5 4 3 2 4 3" xfId="32350" xr:uid="{00000000-0005-0000-0000-0000C0130000}"/>
    <cellStyle name="20% - Accent5 4 3 2 5" xfId="18680" xr:uid="{00000000-0005-0000-0000-0000C1130000}"/>
    <cellStyle name="20% - Accent5 4 3 2 5 2" xfId="46001" xr:uid="{00000000-0005-0000-0000-0000C2130000}"/>
    <cellStyle name="20% - Accent5 4 3 2 6" xfId="32343" xr:uid="{00000000-0005-0000-0000-0000C3130000}"/>
    <cellStyle name="20% - Accent5 4 3 3" xfId="1492" xr:uid="{00000000-0005-0000-0000-0000C4130000}"/>
    <cellStyle name="20% - Accent5 4 3 3 2" xfId="1493" xr:uid="{00000000-0005-0000-0000-0000C5130000}"/>
    <cellStyle name="20% - Accent5 4 3 3 2 2" xfId="1494" xr:uid="{00000000-0005-0000-0000-0000C6130000}"/>
    <cellStyle name="20% - Accent5 4 3 3 2 2 2" xfId="18690" xr:uid="{00000000-0005-0000-0000-0000C7130000}"/>
    <cellStyle name="20% - Accent5 4 3 3 2 2 2 2" xfId="46011" xr:uid="{00000000-0005-0000-0000-0000C8130000}"/>
    <cellStyle name="20% - Accent5 4 3 3 2 2 3" xfId="32353" xr:uid="{00000000-0005-0000-0000-0000C9130000}"/>
    <cellStyle name="20% - Accent5 4 3 3 2 3" xfId="18689" xr:uid="{00000000-0005-0000-0000-0000CA130000}"/>
    <cellStyle name="20% - Accent5 4 3 3 2 3 2" xfId="46010" xr:uid="{00000000-0005-0000-0000-0000CB130000}"/>
    <cellStyle name="20% - Accent5 4 3 3 2 4" xfId="32352" xr:uid="{00000000-0005-0000-0000-0000CC130000}"/>
    <cellStyle name="20% - Accent5 4 3 3 3" xfId="1495" xr:uid="{00000000-0005-0000-0000-0000CD130000}"/>
    <cellStyle name="20% - Accent5 4 3 3 3 2" xfId="18691" xr:uid="{00000000-0005-0000-0000-0000CE130000}"/>
    <cellStyle name="20% - Accent5 4 3 3 3 2 2" xfId="46012" xr:uid="{00000000-0005-0000-0000-0000CF130000}"/>
    <cellStyle name="20% - Accent5 4 3 3 3 3" xfId="32354" xr:uid="{00000000-0005-0000-0000-0000D0130000}"/>
    <cellStyle name="20% - Accent5 4 3 3 4" xfId="18688" xr:uid="{00000000-0005-0000-0000-0000D1130000}"/>
    <cellStyle name="20% - Accent5 4 3 3 4 2" xfId="46009" xr:uid="{00000000-0005-0000-0000-0000D2130000}"/>
    <cellStyle name="20% - Accent5 4 3 3 5" xfId="32351" xr:uid="{00000000-0005-0000-0000-0000D3130000}"/>
    <cellStyle name="20% - Accent5 4 3 4" xfId="1496" xr:uid="{00000000-0005-0000-0000-0000D4130000}"/>
    <cellStyle name="20% - Accent5 4 3 4 2" xfId="1497" xr:uid="{00000000-0005-0000-0000-0000D5130000}"/>
    <cellStyle name="20% - Accent5 4 3 4 2 2" xfId="18693" xr:uid="{00000000-0005-0000-0000-0000D6130000}"/>
    <cellStyle name="20% - Accent5 4 3 4 2 2 2" xfId="46014" xr:uid="{00000000-0005-0000-0000-0000D7130000}"/>
    <cellStyle name="20% - Accent5 4 3 4 2 3" xfId="32356" xr:uid="{00000000-0005-0000-0000-0000D8130000}"/>
    <cellStyle name="20% - Accent5 4 3 4 3" xfId="18692" xr:uid="{00000000-0005-0000-0000-0000D9130000}"/>
    <cellStyle name="20% - Accent5 4 3 4 3 2" xfId="46013" xr:uid="{00000000-0005-0000-0000-0000DA130000}"/>
    <cellStyle name="20% - Accent5 4 3 4 4" xfId="32355" xr:uid="{00000000-0005-0000-0000-0000DB130000}"/>
    <cellStyle name="20% - Accent5 4 3 5" xfId="1498" xr:uid="{00000000-0005-0000-0000-0000DC130000}"/>
    <cellStyle name="20% - Accent5 4 3 5 2" xfId="18694" xr:uid="{00000000-0005-0000-0000-0000DD130000}"/>
    <cellStyle name="20% - Accent5 4 3 5 2 2" xfId="46015" xr:uid="{00000000-0005-0000-0000-0000DE130000}"/>
    <cellStyle name="20% - Accent5 4 3 5 3" xfId="32357" xr:uid="{00000000-0005-0000-0000-0000DF130000}"/>
    <cellStyle name="20% - Accent5 4 3 6" xfId="18679" xr:uid="{00000000-0005-0000-0000-0000E0130000}"/>
    <cellStyle name="20% - Accent5 4 3 6 2" xfId="46000" xr:uid="{00000000-0005-0000-0000-0000E1130000}"/>
    <cellStyle name="20% - Accent5 4 3 7" xfId="32342" xr:uid="{00000000-0005-0000-0000-0000E2130000}"/>
    <cellStyle name="20% - Accent5 4 4" xfId="1499" xr:uid="{00000000-0005-0000-0000-0000E3130000}"/>
    <cellStyle name="20% - Accent5 4 4 2" xfId="1500" xr:uid="{00000000-0005-0000-0000-0000E4130000}"/>
    <cellStyle name="20% - Accent5 4 4 2 2" xfId="1501" xr:uid="{00000000-0005-0000-0000-0000E5130000}"/>
    <cellStyle name="20% - Accent5 4 4 2 2 2" xfId="1502" xr:uid="{00000000-0005-0000-0000-0000E6130000}"/>
    <cellStyle name="20% - Accent5 4 4 2 2 2 2" xfId="18698" xr:uid="{00000000-0005-0000-0000-0000E7130000}"/>
    <cellStyle name="20% - Accent5 4 4 2 2 2 2 2" xfId="46019" xr:uid="{00000000-0005-0000-0000-0000E8130000}"/>
    <cellStyle name="20% - Accent5 4 4 2 2 2 3" xfId="32361" xr:uid="{00000000-0005-0000-0000-0000E9130000}"/>
    <cellStyle name="20% - Accent5 4 4 2 2 3" xfId="18697" xr:uid="{00000000-0005-0000-0000-0000EA130000}"/>
    <cellStyle name="20% - Accent5 4 4 2 2 3 2" xfId="46018" xr:uid="{00000000-0005-0000-0000-0000EB130000}"/>
    <cellStyle name="20% - Accent5 4 4 2 2 4" xfId="32360" xr:uid="{00000000-0005-0000-0000-0000EC130000}"/>
    <cellStyle name="20% - Accent5 4 4 2 3" xfId="1503" xr:uid="{00000000-0005-0000-0000-0000ED130000}"/>
    <cellStyle name="20% - Accent5 4 4 2 3 2" xfId="18699" xr:uid="{00000000-0005-0000-0000-0000EE130000}"/>
    <cellStyle name="20% - Accent5 4 4 2 3 2 2" xfId="46020" xr:uid="{00000000-0005-0000-0000-0000EF130000}"/>
    <cellStyle name="20% - Accent5 4 4 2 3 3" xfId="32362" xr:uid="{00000000-0005-0000-0000-0000F0130000}"/>
    <cellStyle name="20% - Accent5 4 4 2 4" xfId="18696" xr:uid="{00000000-0005-0000-0000-0000F1130000}"/>
    <cellStyle name="20% - Accent5 4 4 2 4 2" xfId="46017" xr:uid="{00000000-0005-0000-0000-0000F2130000}"/>
    <cellStyle name="20% - Accent5 4 4 2 5" xfId="32359" xr:uid="{00000000-0005-0000-0000-0000F3130000}"/>
    <cellStyle name="20% - Accent5 4 4 3" xfId="1504" xr:uid="{00000000-0005-0000-0000-0000F4130000}"/>
    <cellStyle name="20% - Accent5 4 4 3 2" xfId="1505" xr:uid="{00000000-0005-0000-0000-0000F5130000}"/>
    <cellStyle name="20% - Accent5 4 4 3 2 2" xfId="18701" xr:uid="{00000000-0005-0000-0000-0000F6130000}"/>
    <cellStyle name="20% - Accent5 4 4 3 2 2 2" xfId="46022" xr:uid="{00000000-0005-0000-0000-0000F7130000}"/>
    <cellStyle name="20% - Accent5 4 4 3 2 3" xfId="32364" xr:uid="{00000000-0005-0000-0000-0000F8130000}"/>
    <cellStyle name="20% - Accent5 4 4 3 3" xfId="18700" xr:uid="{00000000-0005-0000-0000-0000F9130000}"/>
    <cellStyle name="20% - Accent5 4 4 3 3 2" xfId="46021" xr:uid="{00000000-0005-0000-0000-0000FA130000}"/>
    <cellStyle name="20% - Accent5 4 4 3 4" xfId="32363" xr:uid="{00000000-0005-0000-0000-0000FB130000}"/>
    <cellStyle name="20% - Accent5 4 4 4" xfId="1506" xr:uid="{00000000-0005-0000-0000-0000FC130000}"/>
    <cellStyle name="20% - Accent5 4 4 4 2" xfId="18702" xr:uid="{00000000-0005-0000-0000-0000FD130000}"/>
    <cellStyle name="20% - Accent5 4 4 4 2 2" xfId="46023" xr:uid="{00000000-0005-0000-0000-0000FE130000}"/>
    <cellStyle name="20% - Accent5 4 4 4 3" xfId="32365" xr:uid="{00000000-0005-0000-0000-0000FF130000}"/>
    <cellStyle name="20% - Accent5 4 4 5" xfId="18695" xr:uid="{00000000-0005-0000-0000-000000140000}"/>
    <cellStyle name="20% - Accent5 4 4 5 2" xfId="46016" xr:uid="{00000000-0005-0000-0000-000001140000}"/>
    <cellStyle name="20% - Accent5 4 4 6" xfId="32358" xr:uid="{00000000-0005-0000-0000-000002140000}"/>
    <cellStyle name="20% - Accent5 4 5" xfId="1507" xr:uid="{00000000-0005-0000-0000-000003140000}"/>
    <cellStyle name="20% - Accent5 4 5 2" xfId="1508" xr:uid="{00000000-0005-0000-0000-000004140000}"/>
    <cellStyle name="20% - Accent5 4 5 2 2" xfId="1509" xr:uid="{00000000-0005-0000-0000-000005140000}"/>
    <cellStyle name="20% - Accent5 4 5 2 2 2" xfId="18705" xr:uid="{00000000-0005-0000-0000-000006140000}"/>
    <cellStyle name="20% - Accent5 4 5 2 2 2 2" xfId="46026" xr:uid="{00000000-0005-0000-0000-000007140000}"/>
    <cellStyle name="20% - Accent5 4 5 2 2 3" xfId="32368" xr:uid="{00000000-0005-0000-0000-000008140000}"/>
    <cellStyle name="20% - Accent5 4 5 2 3" xfId="18704" xr:uid="{00000000-0005-0000-0000-000009140000}"/>
    <cellStyle name="20% - Accent5 4 5 2 3 2" xfId="46025" xr:uid="{00000000-0005-0000-0000-00000A140000}"/>
    <cellStyle name="20% - Accent5 4 5 2 4" xfId="32367" xr:uid="{00000000-0005-0000-0000-00000B140000}"/>
    <cellStyle name="20% - Accent5 4 5 3" xfId="1510" xr:uid="{00000000-0005-0000-0000-00000C140000}"/>
    <cellStyle name="20% - Accent5 4 5 3 2" xfId="18706" xr:uid="{00000000-0005-0000-0000-00000D140000}"/>
    <cellStyle name="20% - Accent5 4 5 3 2 2" xfId="46027" xr:uid="{00000000-0005-0000-0000-00000E140000}"/>
    <cellStyle name="20% - Accent5 4 5 3 3" xfId="32369" xr:uid="{00000000-0005-0000-0000-00000F140000}"/>
    <cellStyle name="20% - Accent5 4 5 4" xfId="18703" xr:uid="{00000000-0005-0000-0000-000010140000}"/>
    <cellStyle name="20% - Accent5 4 5 4 2" xfId="46024" xr:uid="{00000000-0005-0000-0000-000011140000}"/>
    <cellStyle name="20% - Accent5 4 5 5" xfId="32366" xr:uid="{00000000-0005-0000-0000-000012140000}"/>
    <cellStyle name="20% - Accent5 4 6" xfId="1511" xr:uid="{00000000-0005-0000-0000-000013140000}"/>
    <cellStyle name="20% - Accent5 4 7" xfId="1512" xr:uid="{00000000-0005-0000-0000-000014140000}"/>
    <cellStyle name="20% - Accent5 4 7 2" xfId="1513" xr:uid="{00000000-0005-0000-0000-000015140000}"/>
    <cellStyle name="20% - Accent5 4 7 2 2" xfId="18708" xr:uid="{00000000-0005-0000-0000-000016140000}"/>
    <cellStyle name="20% - Accent5 4 7 2 2 2" xfId="46029" xr:uid="{00000000-0005-0000-0000-000017140000}"/>
    <cellStyle name="20% - Accent5 4 7 2 3" xfId="32371" xr:uid="{00000000-0005-0000-0000-000018140000}"/>
    <cellStyle name="20% - Accent5 4 7 3" xfId="18707" xr:uid="{00000000-0005-0000-0000-000019140000}"/>
    <cellStyle name="20% - Accent5 4 7 3 2" xfId="46028" xr:uid="{00000000-0005-0000-0000-00001A140000}"/>
    <cellStyle name="20% - Accent5 4 7 4" xfId="32370" xr:uid="{00000000-0005-0000-0000-00001B140000}"/>
    <cellStyle name="20% - Accent5 4 8" xfId="1514" xr:uid="{00000000-0005-0000-0000-00001C140000}"/>
    <cellStyle name="20% - Accent5 4 8 2" xfId="18709" xr:uid="{00000000-0005-0000-0000-00001D140000}"/>
    <cellStyle name="20% - Accent5 4 8 2 2" xfId="46030" xr:uid="{00000000-0005-0000-0000-00001E140000}"/>
    <cellStyle name="20% - Accent5 4 8 3" xfId="32372" xr:uid="{00000000-0005-0000-0000-00001F140000}"/>
    <cellStyle name="20% - Accent5 4 9" xfId="18662" xr:uid="{00000000-0005-0000-0000-000020140000}"/>
    <cellStyle name="20% - Accent5 4 9 2" xfId="45983" xr:uid="{00000000-0005-0000-0000-000021140000}"/>
    <cellStyle name="20% - Accent5 5" xfId="1515" xr:uid="{00000000-0005-0000-0000-000022140000}"/>
    <cellStyle name="20% - Accent5 5 2" xfId="1516" xr:uid="{00000000-0005-0000-0000-000023140000}"/>
    <cellStyle name="20% - Accent5 5 2 2" xfId="1517" xr:uid="{00000000-0005-0000-0000-000024140000}"/>
    <cellStyle name="20% - Accent5 5 2 2 2" xfId="1518" xr:uid="{00000000-0005-0000-0000-000025140000}"/>
    <cellStyle name="20% - Accent5 5 2 2 2 2" xfId="1519" xr:uid="{00000000-0005-0000-0000-000026140000}"/>
    <cellStyle name="20% - Accent5 5 2 2 2 2 2" xfId="1520" xr:uid="{00000000-0005-0000-0000-000027140000}"/>
    <cellStyle name="20% - Accent5 5 2 2 2 2 2 2" xfId="18715" xr:uid="{00000000-0005-0000-0000-000028140000}"/>
    <cellStyle name="20% - Accent5 5 2 2 2 2 2 2 2" xfId="46036" xr:uid="{00000000-0005-0000-0000-000029140000}"/>
    <cellStyle name="20% - Accent5 5 2 2 2 2 2 3" xfId="32378" xr:uid="{00000000-0005-0000-0000-00002A140000}"/>
    <cellStyle name="20% - Accent5 5 2 2 2 2 3" xfId="18714" xr:uid="{00000000-0005-0000-0000-00002B140000}"/>
    <cellStyle name="20% - Accent5 5 2 2 2 2 3 2" xfId="46035" xr:uid="{00000000-0005-0000-0000-00002C140000}"/>
    <cellStyle name="20% - Accent5 5 2 2 2 2 4" xfId="32377" xr:uid="{00000000-0005-0000-0000-00002D140000}"/>
    <cellStyle name="20% - Accent5 5 2 2 2 3" xfId="1521" xr:uid="{00000000-0005-0000-0000-00002E140000}"/>
    <cellStyle name="20% - Accent5 5 2 2 2 3 2" xfId="18716" xr:uid="{00000000-0005-0000-0000-00002F140000}"/>
    <cellStyle name="20% - Accent5 5 2 2 2 3 2 2" xfId="46037" xr:uid="{00000000-0005-0000-0000-000030140000}"/>
    <cellStyle name="20% - Accent5 5 2 2 2 3 3" xfId="32379" xr:uid="{00000000-0005-0000-0000-000031140000}"/>
    <cellStyle name="20% - Accent5 5 2 2 2 4" xfId="18713" xr:uid="{00000000-0005-0000-0000-000032140000}"/>
    <cellStyle name="20% - Accent5 5 2 2 2 4 2" xfId="46034" xr:uid="{00000000-0005-0000-0000-000033140000}"/>
    <cellStyle name="20% - Accent5 5 2 2 2 5" xfId="32376" xr:uid="{00000000-0005-0000-0000-000034140000}"/>
    <cellStyle name="20% - Accent5 5 2 2 3" xfId="1522" xr:uid="{00000000-0005-0000-0000-000035140000}"/>
    <cellStyle name="20% - Accent5 5 2 2 3 2" xfId="1523" xr:uid="{00000000-0005-0000-0000-000036140000}"/>
    <cellStyle name="20% - Accent5 5 2 2 3 2 2" xfId="18718" xr:uid="{00000000-0005-0000-0000-000037140000}"/>
    <cellStyle name="20% - Accent5 5 2 2 3 2 2 2" xfId="46039" xr:uid="{00000000-0005-0000-0000-000038140000}"/>
    <cellStyle name="20% - Accent5 5 2 2 3 2 3" xfId="32381" xr:uid="{00000000-0005-0000-0000-000039140000}"/>
    <cellStyle name="20% - Accent5 5 2 2 3 3" xfId="18717" xr:uid="{00000000-0005-0000-0000-00003A140000}"/>
    <cellStyle name="20% - Accent5 5 2 2 3 3 2" xfId="46038" xr:uid="{00000000-0005-0000-0000-00003B140000}"/>
    <cellStyle name="20% - Accent5 5 2 2 3 4" xfId="32380" xr:uid="{00000000-0005-0000-0000-00003C140000}"/>
    <cellStyle name="20% - Accent5 5 2 2 4" xfId="1524" xr:uid="{00000000-0005-0000-0000-00003D140000}"/>
    <cellStyle name="20% - Accent5 5 2 2 4 2" xfId="18719" xr:uid="{00000000-0005-0000-0000-00003E140000}"/>
    <cellStyle name="20% - Accent5 5 2 2 4 2 2" xfId="46040" xr:uid="{00000000-0005-0000-0000-00003F140000}"/>
    <cellStyle name="20% - Accent5 5 2 2 4 3" xfId="32382" xr:uid="{00000000-0005-0000-0000-000040140000}"/>
    <cellStyle name="20% - Accent5 5 2 2 5" xfId="18712" xr:uid="{00000000-0005-0000-0000-000041140000}"/>
    <cellStyle name="20% - Accent5 5 2 2 5 2" xfId="46033" xr:uid="{00000000-0005-0000-0000-000042140000}"/>
    <cellStyle name="20% - Accent5 5 2 2 6" xfId="32375" xr:uid="{00000000-0005-0000-0000-000043140000}"/>
    <cellStyle name="20% - Accent5 5 2 3" xfId="1525" xr:uid="{00000000-0005-0000-0000-000044140000}"/>
    <cellStyle name="20% - Accent5 5 2 3 2" xfId="1526" xr:uid="{00000000-0005-0000-0000-000045140000}"/>
    <cellStyle name="20% - Accent5 5 2 3 2 2" xfId="1527" xr:uid="{00000000-0005-0000-0000-000046140000}"/>
    <cellStyle name="20% - Accent5 5 2 3 2 2 2" xfId="18722" xr:uid="{00000000-0005-0000-0000-000047140000}"/>
    <cellStyle name="20% - Accent5 5 2 3 2 2 2 2" xfId="46043" xr:uid="{00000000-0005-0000-0000-000048140000}"/>
    <cellStyle name="20% - Accent5 5 2 3 2 2 3" xfId="32385" xr:uid="{00000000-0005-0000-0000-000049140000}"/>
    <cellStyle name="20% - Accent5 5 2 3 2 3" xfId="18721" xr:uid="{00000000-0005-0000-0000-00004A140000}"/>
    <cellStyle name="20% - Accent5 5 2 3 2 3 2" xfId="46042" xr:uid="{00000000-0005-0000-0000-00004B140000}"/>
    <cellStyle name="20% - Accent5 5 2 3 2 4" xfId="32384" xr:uid="{00000000-0005-0000-0000-00004C140000}"/>
    <cellStyle name="20% - Accent5 5 2 3 3" xfId="1528" xr:uid="{00000000-0005-0000-0000-00004D140000}"/>
    <cellStyle name="20% - Accent5 5 2 3 3 2" xfId="18723" xr:uid="{00000000-0005-0000-0000-00004E140000}"/>
    <cellStyle name="20% - Accent5 5 2 3 3 2 2" xfId="46044" xr:uid="{00000000-0005-0000-0000-00004F140000}"/>
    <cellStyle name="20% - Accent5 5 2 3 3 3" xfId="32386" xr:uid="{00000000-0005-0000-0000-000050140000}"/>
    <cellStyle name="20% - Accent5 5 2 3 4" xfId="18720" xr:uid="{00000000-0005-0000-0000-000051140000}"/>
    <cellStyle name="20% - Accent5 5 2 3 4 2" xfId="46041" xr:uid="{00000000-0005-0000-0000-000052140000}"/>
    <cellStyle name="20% - Accent5 5 2 3 5" xfId="32383" xr:uid="{00000000-0005-0000-0000-000053140000}"/>
    <cellStyle name="20% - Accent5 5 2 4" xfId="1529" xr:uid="{00000000-0005-0000-0000-000054140000}"/>
    <cellStyle name="20% - Accent5 5 2 4 2" xfId="1530" xr:uid="{00000000-0005-0000-0000-000055140000}"/>
    <cellStyle name="20% - Accent5 5 2 4 2 2" xfId="18725" xr:uid="{00000000-0005-0000-0000-000056140000}"/>
    <cellStyle name="20% - Accent5 5 2 4 2 2 2" xfId="46046" xr:uid="{00000000-0005-0000-0000-000057140000}"/>
    <cellStyle name="20% - Accent5 5 2 4 2 3" xfId="32388" xr:uid="{00000000-0005-0000-0000-000058140000}"/>
    <cellStyle name="20% - Accent5 5 2 4 3" xfId="18724" xr:uid="{00000000-0005-0000-0000-000059140000}"/>
    <cellStyle name="20% - Accent5 5 2 4 3 2" xfId="46045" xr:uid="{00000000-0005-0000-0000-00005A140000}"/>
    <cellStyle name="20% - Accent5 5 2 4 4" xfId="32387" xr:uid="{00000000-0005-0000-0000-00005B140000}"/>
    <cellStyle name="20% - Accent5 5 2 5" xfId="1531" xr:uid="{00000000-0005-0000-0000-00005C140000}"/>
    <cellStyle name="20% - Accent5 5 2 5 2" xfId="18726" xr:uid="{00000000-0005-0000-0000-00005D140000}"/>
    <cellStyle name="20% - Accent5 5 2 5 2 2" xfId="46047" xr:uid="{00000000-0005-0000-0000-00005E140000}"/>
    <cellStyle name="20% - Accent5 5 2 5 3" xfId="32389" xr:uid="{00000000-0005-0000-0000-00005F140000}"/>
    <cellStyle name="20% - Accent5 5 2 6" xfId="18711" xr:uid="{00000000-0005-0000-0000-000060140000}"/>
    <cellStyle name="20% - Accent5 5 2 6 2" xfId="46032" xr:uid="{00000000-0005-0000-0000-000061140000}"/>
    <cellStyle name="20% - Accent5 5 2 7" xfId="32374" xr:uid="{00000000-0005-0000-0000-000062140000}"/>
    <cellStyle name="20% - Accent5 5 3" xfId="1532" xr:uid="{00000000-0005-0000-0000-000063140000}"/>
    <cellStyle name="20% - Accent5 5 3 2" xfId="1533" xr:uid="{00000000-0005-0000-0000-000064140000}"/>
    <cellStyle name="20% - Accent5 5 3 2 2" xfId="1534" xr:uid="{00000000-0005-0000-0000-000065140000}"/>
    <cellStyle name="20% - Accent5 5 3 2 2 2" xfId="1535" xr:uid="{00000000-0005-0000-0000-000066140000}"/>
    <cellStyle name="20% - Accent5 5 3 2 2 2 2" xfId="18730" xr:uid="{00000000-0005-0000-0000-000067140000}"/>
    <cellStyle name="20% - Accent5 5 3 2 2 2 2 2" xfId="46051" xr:uid="{00000000-0005-0000-0000-000068140000}"/>
    <cellStyle name="20% - Accent5 5 3 2 2 2 3" xfId="32393" xr:uid="{00000000-0005-0000-0000-000069140000}"/>
    <cellStyle name="20% - Accent5 5 3 2 2 3" xfId="18729" xr:uid="{00000000-0005-0000-0000-00006A140000}"/>
    <cellStyle name="20% - Accent5 5 3 2 2 3 2" xfId="46050" xr:uid="{00000000-0005-0000-0000-00006B140000}"/>
    <cellStyle name="20% - Accent5 5 3 2 2 4" xfId="32392" xr:uid="{00000000-0005-0000-0000-00006C140000}"/>
    <cellStyle name="20% - Accent5 5 3 2 3" xfId="1536" xr:uid="{00000000-0005-0000-0000-00006D140000}"/>
    <cellStyle name="20% - Accent5 5 3 2 3 2" xfId="18731" xr:uid="{00000000-0005-0000-0000-00006E140000}"/>
    <cellStyle name="20% - Accent5 5 3 2 3 2 2" xfId="46052" xr:uid="{00000000-0005-0000-0000-00006F140000}"/>
    <cellStyle name="20% - Accent5 5 3 2 3 3" xfId="32394" xr:uid="{00000000-0005-0000-0000-000070140000}"/>
    <cellStyle name="20% - Accent5 5 3 2 4" xfId="18728" xr:uid="{00000000-0005-0000-0000-000071140000}"/>
    <cellStyle name="20% - Accent5 5 3 2 4 2" xfId="46049" xr:uid="{00000000-0005-0000-0000-000072140000}"/>
    <cellStyle name="20% - Accent5 5 3 2 5" xfId="32391" xr:uid="{00000000-0005-0000-0000-000073140000}"/>
    <cellStyle name="20% - Accent5 5 3 3" xfId="1537" xr:uid="{00000000-0005-0000-0000-000074140000}"/>
    <cellStyle name="20% - Accent5 5 3 3 2" xfId="1538" xr:uid="{00000000-0005-0000-0000-000075140000}"/>
    <cellStyle name="20% - Accent5 5 3 3 2 2" xfId="18733" xr:uid="{00000000-0005-0000-0000-000076140000}"/>
    <cellStyle name="20% - Accent5 5 3 3 2 2 2" xfId="46054" xr:uid="{00000000-0005-0000-0000-000077140000}"/>
    <cellStyle name="20% - Accent5 5 3 3 2 3" xfId="32396" xr:uid="{00000000-0005-0000-0000-000078140000}"/>
    <cellStyle name="20% - Accent5 5 3 3 3" xfId="18732" xr:uid="{00000000-0005-0000-0000-000079140000}"/>
    <cellStyle name="20% - Accent5 5 3 3 3 2" xfId="46053" xr:uid="{00000000-0005-0000-0000-00007A140000}"/>
    <cellStyle name="20% - Accent5 5 3 3 4" xfId="32395" xr:uid="{00000000-0005-0000-0000-00007B140000}"/>
    <cellStyle name="20% - Accent5 5 3 4" xfId="1539" xr:uid="{00000000-0005-0000-0000-00007C140000}"/>
    <cellStyle name="20% - Accent5 5 3 4 2" xfId="18734" xr:uid="{00000000-0005-0000-0000-00007D140000}"/>
    <cellStyle name="20% - Accent5 5 3 4 2 2" xfId="46055" xr:uid="{00000000-0005-0000-0000-00007E140000}"/>
    <cellStyle name="20% - Accent5 5 3 4 3" xfId="32397" xr:uid="{00000000-0005-0000-0000-00007F140000}"/>
    <cellStyle name="20% - Accent5 5 3 5" xfId="18727" xr:uid="{00000000-0005-0000-0000-000080140000}"/>
    <cellStyle name="20% - Accent5 5 3 5 2" xfId="46048" xr:uid="{00000000-0005-0000-0000-000081140000}"/>
    <cellStyle name="20% - Accent5 5 3 6" xfId="32390" xr:uid="{00000000-0005-0000-0000-000082140000}"/>
    <cellStyle name="20% - Accent5 5 4" xfId="1540" xr:uid="{00000000-0005-0000-0000-000083140000}"/>
    <cellStyle name="20% - Accent5 5 4 2" xfId="1541" xr:uid="{00000000-0005-0000-0000-000084140000}"/>
    <cellStyle name="20% - Accent5 5 4 2 2" xfId="1542" xr:uid="{00000000-0005-0000-0000-000085140000}"/>
    <cellStyle name="20% - Accent5 5 4 2 2 2" xfId="18737" xr:uid="{00000000-0005-0000-0000-000086140000}"/>
    <cellStyle name="20% - Accent5 5 4 2 2 2 2" xfId="46058" xr:uid="{00000000-0005-0000-0000-000087140000}"/>
    <cellStyle name="20% - Accent5 5 4 2 2 3" xfId="32400" xr:uid="{00000000-0005-0000-0000-000088140000}"/>
    <cellStyle name="20% - Accent5 5 4 2 3" xfId="18736" xr:uid="{00000000-0005-0000-0000-000089140000}"/>
    <cellStyle name="20% - Accent5 5 4 2 3 2" xfId="46057" xr:uid="{00000000-0005-0000-0000-00008A140000}"/>
    <cellStyle name="20% - Accent5 5 4 2 4" xfId="32399" xr:uid="{00000000-0005-0000-0000-00008B140000}"/>
    <cellStyle name="20% - Accent5 5 4 3" xfId="1543" xr:uid="{00000000-0005-0000-0000-00008C140000}"/>
    <cellStyle name="20% - Accent5 5 4 3 2" xfId="18738" xr:uid="{00000000-0005-0000-0000-00008D140000}"/>
    <cellStyle name="20% - Accent5 5 4 3 2 2" xfId="46059" xr:uid="{00000000-0005-0000-0000-00008E140000}"/>
    <cellStyle name="20% - Accent5 5 4 3 3" xfId="32401" xr:uid="{00000000-0005-0000-0000-00008F140000}"/>
    <cellStyle name="20% - Accent5 5 4 4" xfId="18735" xr:uid="{00000000-0005-0000-0000-000090140000}"/>
    <cellStyle name="20% - Accent5 5 4 4 2" xfId="46056" xr:uid="{00000000-0005-0000-0000-000091140000}"/>
    <cellStyle name="20% - Accent5 5 4 5" xfId="32398" xr:uid="{00000000-0005-0000-0000-000092140000}"/>
    <cellStyle name="20% - Accent5 5 5" xfId="1544" xr:uid="{00000000-0005-0000-0000-000093140000}"/>
    <cellStyle name="20% - Accent5 5 6" xfId="1545" xr:uid="{00000000-0005-0000-0000-000094140000}"/>
    <cellStyle name="20% - Accent5 5 6 2" xfId="1546" xr:uid="{00000000-0005-0000-0000-000095140000}"/>
    <cellStyle name="20% - Accent5 5 6 2 2" xfId="18740" xr:uid="{00000000-0005-0000-0000-000096140000}"/>
    <cellStyle name="20% - Accent5 5 6 2 2 2" xfId="46061" xr:uid="{00000000-0005-0000-0000-000097140000}"/>
    <cellStyle name="20% - Accent5 5 6 2 3" xfId="32403" xr:uid="{00000000-0005-0000-0000-000098140000}"/>
    <cellStyle name="20% - Accent5 5 6 3" xfId="18739" xr:uid="{00000000-0005-0000-0000-000099140000}"/>
    <cellStyle name="20% - Accent5 5 6 3 2" xfId="46060" xr:uid="{00000000-0005-0000-0000-00009A140000}"/>
    <cellStyle name="20% - Accent5 5 6 4" xfId="32402" xr:uid="{00000000-0005-0000-0000-00009B140000}"/>
    <cellStyle name="20% - Accent5 5 7" xfId="1547" xr:uid="{00000000-0005-0000-0000-00009C140000}"/>
    <cellStyle name="20% - Accent5 5 7 2" xfId="18741" xr:uid="{00000000-0005-0000-0000-00009D140000}"/>
    <cellStyle name="20% - Accent5 5 7 2 2" xfId="46062" xr:uid="{00000000-0005-0000-0000-00009E140000}"/>
    <cellStyle name="20% - Accent5 5 7 3" xfId="32404" xr:uid="{00000000-0005-0000-0000-00009F140000}"/>
    <cellStyle name="20% - Accent5 5 8" xfId="18710" xr:uid="{00000000-0005-0000-0000-0000A0140000}"/>
    <cellStyle name="20% - Accent5 5 8 2" xfId="46031" xr:uid="{00000000-0005-0000-0000-0000A1140000}"/>
    <cellStyle name="20% - Accent5 5 9" xfId="32373" xr:uid="{00000000-0005-0000-0000-0000A2140000}"/>
    <cellStyle name="20% - Accent5 6" xfId="1548" xr:uid="{00000000-0005-0000-0000-0000A3140000}"/>
    <cellStyle name="20% - Accent5 6 2" xfId="1549" xr:uid="{00000000-0005-0000-0000-0000A4140000}"/>
    <cellStyle name="20% - Accent5 6 2 2" xfId="1550" xr:uid="{00000000-0005-0000-0000-0000A5140000}"/>
    <cellStyle name="20% - Accent5 6 2 2 2" xfId="1551" xr:uid="{00000000-0005-0000-0000-0000A6140000}"/>
    <cellStyle name="20% - Accent5 6 2 2 2 2" xfId="1552" xr:uid="{00000000-0005-0000-0000-0000A7140000}"/>
    <cellStyle name="20% - Accent5 6 2 2 2 2 2" xfId="18746" xr:uid="{00000000-0005-0000-0000-0000A8140000}"/>
    <cellStyle name="20% - Accent5 6 2 2 2 2 2 2" xfId="46067" xr:uid="{00000000-0005-0000-0000-0000A9140000}"/>
    <cellStyle name="20% - Accent5 6 2 2 2 2 3" xfId="32409" xr:uid="{00000000-0005-0000-0000-0000AA140000}"/>
    <cellStyle name="20% - Accent5 6 2 2 2 3" xfId="18745" xr:uid="{00000000-0005-0000-0000-0000AB140000}"/>
    <cellStyle name="20% - Accent5 6 2 2 2 3 2" xfId="46066" xr:uid="{00000000-0005-0000-0000-0000AC140000}"/>
    <cellStyle name="20% - Accent5 6 2 2 2 4" xfId="32408" xr:uid="{00000000-0005-0000-0000-0000AD140000}"/>
    <cellStyle name="20% - Accent5 6 2 2 3" xfId="1553" xr:uid="{00000000-0005-0000-0000-0000AE140000}"/>
    <cellStyle name="20% - Accent5 6 2 2 3 2" xfId="18747" xr:uid="{00000000-0005-0000-0000-0000AF140000}"/>
    <cellStyle name="20% - Accent5 6 2 2 3 2 2" xfId="46068" xr:uid="{00000000-0005-0000-0000-0000B0140000}"/>
    <cellStyle name="20% - Accent5 6 2 2 3 3" xfId="32410" xr:uid="{00000000-0005-0000-0000-0000B1140000}"/>
    <cellStyle name="20% - Accent5 6 2 2 4" xfId="18744" xr:uid="{00000000-0005-0000-0000-0000B2140000}"/>
    <cellStyle name="20% - Accent5 6 2 2 4 2" xfId="46065" xr:uid="{00000000-0005-0000-0000-0000B3140000}"/>
    <cellStyle name="20% - Accent5 6 2 2 5" xfId="32407" xr:uid="{00000000-0005-0000-0000-0000B4140000}"/>
    <cellStyle name="20% - Accent5 6 2 3" xfId="1554" xr:uid="{00000000-0005-0000-0000-0000B5140000}"/>
    <cellStyle name="20% - Accent5 6 2 3 2" xfId="1555" xr:uid="{00000000-0005-0000-0000-0000B6140000}"/>
    <cellStyle name="20% - Accent5 6 2 3 2 2" xfId="18749" xr:uid="{00000000-0005-0000-0000-0000B7140000}"/>
    <cellStyle name="20% - Accent5 6 2 3 2 2 2" xfId="46070" xr:uid="{00000000-0005-0000-0000-0000B8140000}"/>
    <cellStyle name="20% - Accent5 6 2 3 2 3" xfId="32412" xr:uid="{00000000-0005-0000-0000-0000B9140000}"/>
    <cellStyle name="20% - Accent5 6 2 3 3" xfId="18748" xr:uid="{00000000-0005-0000-0000-0000BA140000}"/>
    <cellStyle name="20% - Accent5 6 2 3 3 2" xfId="46069" xr:uid="{00000000-0005-0000-0000-0000BB140000}"/>
    <cellStyle name="20% - Accent5 6 2 3 4" xfId="32411" xr:uid="{00000000-0005-0000-0000-0000BC140000}"/>
    <cellStyle name="20% - Accent5 6 2 4" xfId="1556" xr:uid="{00000000-0005-0000-0000-0000BD140000}"/>
    <cellStyle name="20% - Accent5 6 2 4 2" xfId="18750" xr:uid="{00000000-0005-0000-0000-0000BE140000}"/>
    <cellStyle name="20% - Accent5 6 2 4 2 2" xfId="46071" xr:uid="{00000000-0005-0000-0000-0000BF140000}"/>
    <cellStyle name="20% - Accent5 6 2 4 3" xfId="32413" xr:uid="{00000000-0005-0000-0000-0000C0140000}"/>
    <cellStyle name="20% - Accent5 6 2 5" xfId="18743" xr:uid="{00000000-0005-0000-0000-0000C1140000}"/>
    <cellStyle name="20% - Accent5 6 2 5 2" xfId="46064" xr:uid="{00000000-0005-0000-0000-0000C2140000}"/>
    <cellStyle name="20% - Accent5 6 2 6" xfId="32406" xr:uid="{00000000-0005-0000-0000-0000C3140000}"/>
    <cellStyle name="20% - Accent5 6 3" xfId="1557" xr:uid="{00000000-0005-0000-0000-0000C4140000}"/>
    <cellStyle name="20% - Accent5 6 3 2" xfId="1558" xr:uid="{00000000-0005-0000-0000-0000C5140000}"/>
    <cellStyle name="20% - Accent5 6 3 2 2" xfId="1559" xr:uid="{00000000-0005-0000-0000-0000C6140000}"/>
    <cellStyle name="20% - Accent5 6 3 2 2 2" xfId="18753" xr:uid="{00000000-0005-0000-0000-0000C7140000}"/>
    <cellStyle name="20% - Accent5 6 3 2 2 2 2" xfId="46074" xr:uid="{00000000-0005-0000-0000-0000C8140000}"/>
    <cellStyle name="20% - Accent5 6 3 2 2 3" xfId="32416" xr:uid="{00000000-0005-0000-0000-0000C9140000}"/>
    <cellStyle name="20% - Accent5 6 3 2 3" xfId="18752" xr:uid="{00000000-0005-0000-0000-0000CA140000}"/>
    <cellStyle name="20% - Accent5 6 3 2 3 2" xfId="46073" xr:uid="{00000000-0005-0000-0000-0000CB140000}"/>
    <cellStyle name="20% - Accent5 6 3 2 4" xfId="32415" xr:uid="{00000000-0005-0000-0000-0000CC140000}"/>
    <cellStyle name="20% - Accent5 6 3 3" xfId="1560" xr:uid="{00000000-0005-0000-0000-0000CD140000}"/>
    <cellStyle name="20% - Accent5 6 3 3 2" xfId="18754" xr:uid="{00000000-0005-0000-0000-0000CE140000}"/>
    <cellStyle name="20% - Accent5 6 3 3 2 2" xfId="46075" xr:uid="{00000000-0005-0000-0000-0000CF140000}"/>
    <cellStyle name="20% - Accent5 6 3 3 3" xfId="32417" xr:uid="{00000000-0005-0000-0000-0000D0140000}"/>
    <cellStyle name="20% - Accent5 6 3 4" xfId="18751" xr:uid="{00000000-0005-0000-0000-0000D1140000}"/>
    <cellStyle name="20% - Accent5 6 3 4 2" xfId="46072" xr:uid="{00000000-0005-0000-0000-0000D2140000}"/>
    <cellStyle name="20% - Accent5 6 3 5" xfId="32414" xr:uid="{00000000-0005-0000-0000-0000D3140000}"/>
    <cellStyle name="20% - Accent5 6 4" xfId="1561" xr:uid="{00000000-0005-0000-0000-0000D4140000}"/>
    <cellStyle name="20% - Accent5 6 4 2" xfId="1562" xr:uid="{00000000-0005-0000-0000-0000D5140000}"/>
    <cellStyle name="20% - Accent5 6 4 2 2" xfId="18756" xr:uid="{00000000-0005-0000-0000-0000D6140000}"/>
    <cellStyle name="20% - Accent5 6 4 2 2 2" xfId="46077" xr:uid="{00000000-0005-0000-0000-0000D7140000}"/>
    <cellStyle name="20% - Accent5 6 4 2 3" xfId="32419" xr:uid="{00000000-0005-0000-0000-0000D8140000}"/>
    <cellStyle name="20% - Accent5 6 4 3" xfId="18755" xr:uid="{00000000-0005-0000-0000-0000D9140000}"/>
    <cellStyle name="20% - Accent5 6 4 3 2" xfId="46076" xr:uid="{00000000-0005-0000-0000-0000DA140000}"/>
    <cellStyle name="20% - Accent5 6 4 4" xfId="32418" xr:uid="{00000000-0005-0000-0000-0000DB140000}"/>
    <cellStyle name="20% - Accent5 6 5" xfId="1563" xr:uid="{00000000-0005-0000-0000-0000DC140000}"/>
    <cellStyle name="20% - Accent5 6 5 2" xfId="18757" xr:uid="{00000000-0005-0000-0000-0000DD140000}"/>
    <cellStyle name="20% - Accent5 6 5 2 2" xfId="46078" xr:uid="{00000000-0005-0000-0000-0000DE140000}"/>
    <cellStyle name="20% - Accent5 6 5 3" xfId="32420" xr:uid="{00000000-0005-0000-0000-0000DF140000}"/>
    <cellStyle name="20% - Accent5 6 6" xfId="18742" xr:uid="{00000000-0005-0000-0000-0000E0140000}"/>
    <cellStyle name="20% - Accent5 6 6 2" xfId="46063" xr:uid="{00000000-0005-0000-0000-0000E1140000}"/>
    <cellStyle name="20% - Accent5 6 7" xfId="32405" xr:uid="{00000000-0005-0000-0000-0000E2140000}"/>
    <cellStyle name="20% - Accent5 7" xfId="1564" xr:uid="{00000000-0005-0000-0000-0000E3140000}"/>
    <cellStyle name="20% - Accent5 7 2" xfId="1565" xr:uid="{00000000-0005-0000-0000-0000E4140000}"/>
    <cellStyle name="20% - Accent5 7 2 2" xfId="1566" xr:uid="{00000000-0005-0000-0000-0000E5140000}"/>
    <cellStyle name="20% - Accent5 7 2 2 2" xfId="1567" xr:uid="{00000000-0005-0000-0000-0000E6140000}"/>
    <cellStyle name="20% - Accent5 7 2 2 2 2" xfId="18761" xr:uid="{00000000-0005-0000-0000-0000E7140000}"/>
    <cellStyle name="20% - Accent5 7 2 2 2 2 2" xfId="46082" xr:uid="{00000000-0005-0000-0000-0000E8140000}"/>
    <cellStyle name="20% - Accent5 7 2 2 2 3" xfId="32424" xr:uid="{00000000-0005-0000-0000-0000E9140000}"/>
    <cellStyle name="20% - Accent5 7 2 2 3" xfId="18760" xr:uid="{00000000-0005-0000-0000-0000EA140000}"/>
    <cellStyle name="20% - Accent5 7 2 2 3 2" xfId="46081" xr:uid="{00000000-0005-0000-0000-0000EB140000}"/>
    <cellStyle name="20% - Accent5 7 2 2 4" xfId="32423" xr:uid="{00000000-0005-0000-0000-0000EC140000}"/>
    <cellStyle name="20% - Accent5 7 2 3" xfId="1568" xr:uid="{00000000-0005-0000-0000-0000ED140000}"/>
    <cellStyle name="20% - Accent5 7 2 3 2" xfId="18762" xr:uid="{00000000-0005-0000-0000-0000EE140000}"/>
    <cellStyle name="20% - Accent5 7 2 3 2 2" xfId="46083" xr:uid="{00000000-0005-0000-0000-0000EF140000}"/>
    <cellStyle name="20% - Accent5 7 2 3 3" xfId="32425" xr:uid="{00000000-0005-0000-0000-0000F0140000}"/>
    <cellStyle name="20% - Accent5 7 2 4" xfId="18759" xr:uid="{00000000-0005-0000-0000-0000F1140000}"/>
    <cellStyle name="20% - Accent5 7 2 4 2" xfId="46080" xr:uid="{00000000-0005-0000-0000-0000F2140000}"/>
    <cellStyle name="20% - Accent5 7 2 5" xfId="32422" xr:uid="{00000000-0005-0000-0000-0000F3140000}"/>
    <cellStyle name="20% - Accent5 7 3" xfId="1569" xr:uid="{00000000-0005-0000-0000-0000F4140000}"/>
    <cellStyle name="20% - Accent5 7 3 2" xfId="1570" xr:uid="{00000000-0005-0000-0000-0000F5140000}"/>
    <cellStyle name="20% - Accent5 7 3 2 2" xfId="18764" xr:uid="{00000000-0005-0000-0000-0000F6140000}"/>
    <cellStyle name="20% - Accent5 7 3 2 2 2" xfId="46085" xr:uid="{00000000-0005-0000-0000-0000F7140000}"/>
    <cellStyle name="20% - Accent5 7 3 2 3" xfId="32427" xr:uid="{00000000-0005-0000-0000-0000F8140000}"/>
    <cellStyle name="20% - Accent5 7 3 3" xfId="18763" xr:uid="{00000000-0005-0000-0000-0000F9140000}"/>
    <cellStyle name="20% - Accent5 7 3 3 2" xfId="46084" xr:uid="{00000000-0005-0000-0000-0000FA140000}"/>
    <cellStyle name="20% - Accent5 7 3 4" xfId="32426" xr:uid="{00000000-0005-0000-0000-0000FB140000}"/>
    <cellStyle name="20% - Accent5 7 4" xfId="1571" xr:uid="{00000000-0005-0000-0000-0000FC140000}"/>
    <cellStyle name="20% - Accent5 7 4 2" xfId="18765" xr:uid="{00000000-0005-0000-0000-0000FD140000}"/>
    <cellStyle name="20% - Accent5 7 4 2 2" xfId="46086" xr:uid="{00000000-0005-0000-0000-0000FE140000}"/>
    <cellStyle name="20% - Accent5 7 4 3" xfId="32428" xr:uid="{00000000-0005-0000-0000-0000FF140000}"/>
    <cellStyle name="20% - Accent5 7 5" xfId="18758" xr:uid="{00000000-0005-0000-0000-000000150000}"/>
    <cellStyle name="20% - Accent5 7 5 2" xfId="46079" xr:uid="{00000000-0005-0000-0000-000001150000}"/>
    <cellStyle name="20% - Accent5 7 6" xfId="32421" xr:uid="{00000000-0005-0000-0000-000002150000}"/>
    <cellStyle name="20% - Accent5 8" xfId="1572" xr:uid="{00000000-0005-0000-0000-000003150000}"/>
    <cellStyle name="20% - Accent5 8 2" xfId="1573" xr:uid="{00000000-0005-0000-0000-000004150000}"/>
    <cellStyle name="20% - Accent5 8 2 2" xfId="1574" xr:uid="{00000000-0005-0000-0000-000005150000}"/>
    <cellStyle name="20% - Accent5 8 2 2 2" xfId="18768" xr:uid="{00000000-0005-0000-0000-000006150000}"/>
    <cellStyle name="20% - Accent5 8 2 2 2 2" xfId="46089" xr:uid="{00000000-0005-0000-0000-000007150000}"/>
    <cellStyle name="20% - Accent5 8 2 2 3" xfId="32431" xr:uid="{00000000-0005-0000-0000-000008150000}"/>
    <cellStyle name="20% - Accent5 8 2 3" xfId="18767" xr:uid="{00000000-0005-0000-0000-000009150000}"/>
    <cellStyle name="20% - Accent5 8 2 3 2" xfId="46088" xr:uid="{00000000-0005-0000-0000-00000A150000}"/>
    <cellStyle name="20% - Accent5 8 2 4" xfId="32430" xr:uid="{00000000-0005-0000-0000-00000B150000}"/>
    <cellStyle name="20% - Accent5 8 3" xfId="1575" xr:uid="{00000000-0005-0000-0000-00000C150000}"/>
    <cellStyle name="20% - Accent5 8 3 2" xfId="18769" xr:uid="{00000000-0005-0000-0000-00000D150000}"/>
    <cellStyle name="20% - Accent5 8 3 2 2" xfId="46090" xr:uid="{00000000-0005-0000-0000-00000E150000}"/>
    <cellStyle name="20% - Accent5 8 3 3" xfId="32432" xr:uid="{00000000-0005-0000-0000-00000F150000}"/>
    <cellStyle name="20% - Accent5 8 4" xfId="18766" xr:uid="{00000000-0005-0000-0000-000010150000}"/>
    <cellStyle name="20% - Accent5 8 4 2" xfId="46087" xr:uid="{00000000-0005-0000-0000-000011150000}"/>
    <cellStyle name="20% - Accent5 8 5" xfId="32429" xr:uid="{00000000-0005-0000-0000-000012150000}"/>
    <cellStyle name="20% - Accent5 9" xfId="1576" xr:uid="{00000000-0005-0000-0000-000013150000}"/>
    <cellStyle name="20% - Accent6 10" xfId="1577" xr:uid="{00000000-0005-0000-0000-000014150000}"/>
    <cellStyle name="20% - Accent6 10 2" xfId="18770" xr:uid="{00000000-0005-0000-0000-000015150000}"/>
    <cellStyle name="20% - Accent6 10 2 2" xfId="46091" xr:uid="{00000000-0005-0000-0000-000016150000}"/>
    <cellStyle name="20% - Accent6 10 3" xfId="32433" xr:uid="{00000000-0005-0000-0000-000017150000}"/>
    <cellStyle name="20% - Accent6 2" xfId="20" xr:uid="{00000000-0005-0000-0000-000018150000}"/>
    <cellStyle name="20% - Accent6 2 2" xfId="1578" xr:uid="{00000000-0005-0000-0000-000019150000}"/>
    <cellStyle name="20% - Accent6 2 2 2" xfId="1579" xr:uid="{00000000-0005-0000-0000-00001A150000}"/>
    <cellStyle name="20% - Accent6 2 3" xfId="1580" xr:uid="{00000000-0005-0000-0000-00001B150000}"/>
    <cellStyle name="20% - Accent6 2 3 2" xfId="1581" xr:uid="{00000000-0005-0000-0000-00001C150000}"/>
    <cellStyle name="20% - Accent6 2 4" xfId="1582" xr:uid="{00000000-0005-0000-0000-00001D150000}"/>
    <cellStyle name="20% - Accent6 2 5" xfId="1583" xr:uid="{00000000-0005-0000-0000-00001E150000}"/>
    <cellStyle name="20% - Accent6 3" xfId="1584" xr:uid="{00000000-0005-0000-0000-00001F150000}"/>
    <cellStyle name="20% - Accent6 3 10" xfId="1585" xr:uid="{00000000-0005-0000-0000-000020150000}"/>
    <cellStyle name="20% - Accent6 3 10 2" xfId="1586" xr:uid="{00000000-0005-0000-0000-000021150000}"/>
    <cellStyle name="20% - Accent6 3 10 2 2" xfId="1587" xr:uid="{00000000-0005-0000-0000-000022150000}"/>
    <cellStyle name="20% - Accent6 3 10 2 2 2" xfId="18774" xr:uid="{00000000-0005-0000-0000-000023150000}"/>
    <cellStyle name="20% - Accent6 3 10 2 2 2 2" xfId="46095" xr:uid="{00000000-0005-0000-0000-000024150000}"/>
    <cellStyle name="20% - Accent6 3 10 2 2 3" xfId="32437" xr:uid="{00000000-0005-0000-0000-000025150000}"/>
    <cellStyle name="20% - Accent6 3 10 2 3" xfId="18773" xr:uid="{00000000-0005-0000-0000-000026150000}"/>
    <cellStyle name="20% - Accent6 3 10 2 3 2" xfId="46094" xr:uid="{00000000-0005-0000-0000-000027150000}"/>
    <cellStyle name="20% - Accent6 3 10 2 4" xfId="32436" xr:uid="{00000000-0005-0000-0000-000028150000}"/>
    <cellStyle name="20% - Accent6 3 10 3" xfId="1588" xr:uid="{00000000-0005-0000-0000-000029150000}"/>
    <cellStyle name="20% - Accent6 3 10 3 2" xfId="18775" xr:uid="{00000000-0005-0000-0000-00002A150000}"/>
    <cellStyle name="20% - Accent6 3 10 3 2 2" xfId="46096" xr:uid="{00000000-0005-0000-0000-00002B150000}"/>
    <cellStyle name="20% - Accent6 3 10 3 3" xfId="32438" xr:uid="{00000000-0005-0000-0000-00002C150000}"/>
    <cellStyle name="20% - Accent6 3 10 4" xfId="18772" xr:uid="{00000000-0005-0000-0000-00002D150000}"/>
    <cellStyle name="20% - Accent6 3 10 4 2" xfId="46093" xr:uid="{00000000-0005-0000-0000-00002E150000}"/>
    <cellStyle name="20% - Accent6 3 10 5" xfId="32435" xr:uid="{00000000-0005-0000-0000-00002F150000}"/>
    <cellStyle name="20% - Accent6 3 11" xfId="1589" xr:uid="{00000000-0005-0000-0000-000030150000}"/>
    <cellStyle name="20% - Accent6 3 11 2" xfId="1590" xr:uid="{00000000-0005-0000-0000-000031150000}"/>
    <cellStyle name="20% - Accent6 3 11 2 2" xfId="18777" xr:uid="{00000000-0005-0000-0000-000032150000}"/>
    <cellStyle name="20% - Accent6 3 11 2 2 2" xfId="46098" xr:uid="{00000000-0005-0000-0000-000033150000}"/>
    <cellStyle name="20% - Accent6 3 11 2 3" xfId="32440" xr:uid="{00000000-0005-0000-0000-000034150000}"/>
    <cellStyle name="20% - Accent6 3 11 3" xfId="18776" xr:uid="{00000000-0005-0000-0000-000035150000}"/>
    <cellStyle name="20% - Accent6 3 11 3 2" xfId="46097" xr:uid="{00000000-0005-0000-0000-000036150000}"/>
    <cellStyle name="20% - Accent6 3 11 4" xfId="32439" xr:uid="{00000000-0005-0000-0000-000037150000}"/>
    <cellStyle name="20% - Accent6 3 12" xfId="1591" xr:uid="{00000000-0005-0000-0000-000038150000}"/>
    <cellStyle name="20% - Accent6 3 12 2" xfId="1592" xr:uid="{00000000-0005-0000-0000-000039150000}"/>
    <cellStyle name="20% - Accent6 3 12 2 2" xfId="18779" xr:uid="{00000000-0005-0000-0000-00003A150000}"/>
    <cellStyle name="20% - Accent6 3 12 2 2 2" xfId="46100" xr:uid="{00000000-0005-0000-0000-00003B150000}"/>
    <cellStyle name="20% - Accent6 3 12 2 3" xfId="32442" xr:uid="{00000000-0005-0000-0000-00003C150000}"/>
    <cellStyle name="20% - Accent6 3 12 3" xfId="18778" xr:uid="{00000000-0005-0000-0000-00003D150000}"/>
    <cellStyle name="20% - Accent6 3 12 3 2" xfId="46099" xr:uid="{00000000-0005-0000-0000-00003E150000}"/>
    <cellStyle name="20% - Accent6 3 12 4" xfId="32441" xr:uid="{00000000-0005-0000-0000-00003F150000}"/>
    <cellStyle name="20% - Accent6 3 13" xfId="1593" xr:uid="{00000000-0005-0000-0000-000040150000}"/>
    <cellStyle name="20% - Accent6 3 13 2" xfId="18780" xr:uid="{00000000-0005-0000-0000-000041150000}"/>
    <cellStyle name="20% - Accent6 3 13 2 2" xfId="46101" xr:uid="{00000000-0005-0000-0000-000042150000}"/>
    <cellStyle name="20% - Accent6 3 13 3" xfId="32443" xr:uid="{00000000-0005-0000-0000-000043150000}"/>
    <cellStyle name="20% - Accent6 3 14" xfId="1594" xr:uid="{00000000-0005-0000-0000-000044150000}"/>
    <cellStyle name="20% - Accent6 3 15" xfId="18771" xr:uid="{00000000-0005-0000-0000-000045150000}"/>
    <cellStyle name="20% - Accent6 3 15 2" xfId="46092" xr:uid="{00000000-0005-0000-0000-000046150000}"/>
    <cellStyle name="20% - Accent6 3 16" xfId="32434" xr:uid="{00000000-0005-0000-0000-000047150000}"/>
    <cellStyle name="20% - Accent6 3 2" xfId="1595" xr:uid="{00000000-0005-0000-0000-000048150000}"/>
    <cellStyle name="20% - Accent6 3 2 2" xfId="1596" xr:uid="{00000000-0005-0000-0000-000049150000}"/>
    <cellStyle name="20% - Accent6 3 2 2 2" xfId="1597" xr:uid="{00000000-0005-0000-0000-00004A150000}"/>
    <cellStyle name="20% - Accent6 3 2 2 2 2" xfId="1598" xr:uid="{00000000-0005-0000-0000-00004B150000}"/>
    <cellStyle name="20% - Accent6 3 2 2 2 2 2" xfId="1599" xr:uid="{00000000-0005-0000-0000-00004C150000}"/>
    <cellStyle name="20% - Accent6 3 2 2 2 2 2 2" xfId="18785" xr:uid="{00000000-0005-0000-0000-00004D150000}"/>
    <cellStyle name="20% - Accent6 3 2 2 2 2 2 2 2" xfId="46106" xr:uid="{00000000-0005-0000-0000-00004E150000}"/>
    <cellStyle name="20% - Accent6 3 2 2 2 2 2 3" xfId="32448" xr:uid="{00000000-0005-0000-0000-00004F150000}"/>
    <cellStyle name="20% - Accent6 3 2 2 2 2 3" xfId="18784" xr:uid="{00000000-0005-0000-0000-000050150000}"/>
    <cellStyle name="20% - Accent6 3 2 2 2 2 3 2" xfId="46105" xr:uid="{00000000-0005-0000-0000-000051150000}"/>
    <cellStyle name="20% - Accent6 3 2 2 2 2 4" xfId="32447" xr:uid="{00000000-0005-0000-0000-000052150000}"/>
    <cellStyle name="20% - Accent6 3 2 2 2 3" xfId="1600" xr:uid="{00000000-0005-0000-0000-000053150000}"/>
    <cellStyle name="20% - Accent6 3 2 2 2 3 2" xfId="18786" xr:uid="{00000000-0005-0000-0000-000054150000}"/>
    <cellStyle name="20% - Accent6 3 2 2 2 3 2 2" xfId="46107" xr:uid="{00000000-0005-0000-0000-000055150000}"/>
    <cellStyle name="20% - Accent6 3 2 2 2 3 3" xfId="32449" xr:uid="{00000000-0005-0000-0000-000056150000}"/>
    <cellStyle name="20% - Accent6 3 2 2 2 4" xfId="18783" xr:uid="{00000000-0005-0000-0000-000057150000}"/>
    <cellStyle name="20% - Accent6 3 2 2 2 4 2" xfId="46104" xr:uid="{00000000-0005-0000-0000-000058150000}"/>
    <cellStyle name="20% - Accent6 3 2 2 2 5" xfId="32446" xr:uid="{00000000-0005-0000-0000-000059150000}"/>
    <cellStyle name="20% - Accent6 3 2 2 3" xfId="1601" xr:uid="{00000000-0005-0000-0000-00005A150000}"/>
    <cellStyle name="20% - Accent6 3 2 2 3 2" xfId="1602" xr:uid="{00000000-0005-0000-0000-00005B150000}"/>
    <cellStyle name="20% - Accent6 3 2 2 3 2 2" xfId="1603" xr:uid="{00000000-0005-0000-0000-00005C150000}"/>
    <cellStyle name="20% - Accent6 3 2 2 3 2 2 2" xfId="18789" xr:uid="{00000000-0005-0000-0000-00005D150000}"/>
    <cellStyle name="20% - Accent6 3 2 2 3 2 2 2 2" xfId="46110" xr:uid="{00000000-0005-0000-0000-00005E150000}"/>
    <cellStyle name="20% - Accent6 3 2 2 3 2 2 3" xfId="32452" xr:uid="{00000000-0005-0000-0000-00005F150000}"/>
    <cellStyle name="20% - Accent6 3 2 2 3 2 3" xfId="18788" xr:uid="{00000000-0005-0000-0000-000060150000}"/>
    <cellStyle name="20% - Accent6 3 2 2 3 2 3 2" xfId="46109" xr:uid="{00000000-0005-0000-0000-000061150000}"/>
    <cellStyle name="20% - Accent6 3 2 2 3 2 4" xfId="32451" xr:uid="{00000000-0005-0000-0000-000062150000}"/>
    <cellStyle name="20% - Accent6 3 2 2 3 3" xfId="1604" xr:uid="{00000000-0005-0000-0000-000063150000}"/>
    <cellStyle name="20% - Accent6 3 2 2 3 3 2" xfId="18790" xr:uid="{00000000-0005-0000-0000-000064150000}"/>
    <cellStyle name="20% - Accent6 3 2 2 3 3 2 2" xfId="46111" xr:uid="{00000000-0005-0000-0000-000065150000}"/>
    <cellStyle name="20% - Accent6 3 2 2 3 3 3" xfId="32453" xr:uid="{00000000-0005-0000-0000-000066150000}"/>
    <cellStyle name="20% - Accent6 3 2 2 3 4" xfId="18787" xr:uid="{00000000-0005-0000-0000-000067150000}"/>
    <cellStyle name="20% - Accent6 3 2 2 3 4 2" xfId="46108" xr:uid="{00000000-0005-0000-0000-000068150000}"/>
    <cellStyle name="20% - Accent6 3 2 2 3 5" xfId="32450" xr:uid="{00000000-0005-0000-0000-000069150000}"/>
    <cellStyle name="20% - Accent6 3 2 2 4" xfId="1605" xr:uid="{00000000-0005-0000-0000-00006A150000}"/>
    <cellStyle name="20% - Accent6 3 2 2 4 2" xfId="1606" xr:uid="{00000000-0005-0000-0000-00006B150000}"/>
    <cellStyle name="20% - Accent6 3 2 2 4 2 2" xfId="1607" xr:uid="{00000000-0005-0000-0000-00006C150000}"/>
    <cellStyle name="20% - Accent6 3 2 2 4 2 2 2" xfId="18793" xr:uid="{00000000-0005-0000-0000-00006D150000}"/>
    <cellStyle name="20% - Accent6 3 2 2 4 2 2 2 2" xfId="46114" xr:uid="{00000000-0005-0000-0000-00006E150000}"/>
    <cellStyle name="20% - Accent6 3 2 2 4 2 2 3" xfId="32456" xr:uid="{00000000-0005-0000-0000-00006F150000}"/>
    <cellStyle name="20% - Accent6 3 2 2 4 2 3" xfId="18792" xr:uid="{00000000-0005-0000-0000-000070150000}"/>
    <cellStyle name="20% - Accent6 3 2 2 4 2 3 2" xfId="46113" xr:uid="{00000000-0005-0000-0000-000071150000}"/>
    <cellStyle name="20% - Accent6 3 2 2 4 2 4" xfId="32455" xr:uid="{00000000-0005-0000-0000-000072150000}"/>
    <cellStyle name="20% - Accent6 3 2 2 4 3" xfId="1608" xr:uid="{00000000-0005-0000-0000-000073150000}"/>
    <cellStyle name="20% - Accent6 3 2 2 4 3 2" xfId="18794" xr:uid="{00000000-0005-0000-0000-000074150000}"/>
    <cellStyle name="20% - Accent6 3 2 2 4 3 2 2" xfId="46115" xr:uid="{00000000-0005-0000-0000-000075150000}"/>
    <cellStyle name="20% - Accent6 3 2 2 4 3 3" xfId="32457" xr:uid="{00000000-0005-0000-0000-000076150000}"/>
    <cellStyle name="20% - Accent6 3 2 2 4 4" xfId="18791" xr:uid="{00000000-0005-0000-0000-000077150000}"/>
    <cellStyle name="20% - Accent6 3 2 2 4 4 2" xfId="46112" xr:uid="{00000000-0005-0000-0000-000078150000}"/>
    <cellStyle name="20% - Accent6 3 2 2 4 5" xfId="32454" xr:uid="{00000000-0005-0000-0000-000079150000}"/>
    <cellStyle name="20% - Accent6 3 2 2 5" xfId="1609" xr:uid="{00000000-0005-0000-0000-00007A150000}"/>
    <cellStyle name="20% - Accent6 3 2 2 5 2" xfId="1610" xr:uid="{00000000-0005-0000-0000-00007B150000}"/>
    <cellStyle name="20% - Accent6 3 2 2 5 2 2" xfId="18796" xr:uid="{00000000-0005-0000-0000-00007C150000}"/>
    <cellStyle name="20% - Accent6 3 2 2 5 2 2 2" xfId="46117" xr:uid="{00000000-0005-0000-0000-00007D150000}"/>
    <cellStyle name="20% - Accent6 3 2 2 5 2 3" xfId="32459" xr:uid="{00000000-0005-0000-0000-00007E150000}"/>
    <cellStyle name="20% - Accent6 3 2 2 5 3" xfId="18795" xr:uid="{00000000-0005-0000-0000-00007F150000}"/>
    <cellStyle name="20% - Accent6 3 2 2 5 3 2" xfId="46116" xr:uid="{00000000-0005-0000-0000-000080150000}"/>
    <cellStyle name="20% - Accent6 3 2 2 5 4" xfId="32458" xr:uid="{00000000-0005-0000-0000-000081150000}"/>
    <cellStyle name="20% - Accent6 3 2 2 6" xfId="1611" xr:uid="{00000000-0005-0000-0000-000082150000}"/>
    <cellStyle name="20% - Accent6 3 2 2 6 2" xfId="18797" xr:uid="{00000000-0005-0000-0000-000083150000}"/>
    <cellStyle name="20% - Accent6 3 2 2 6 2 2" xfId="46118" xr:uid="{00000000-0005-0000-0000-000084150000}"/>
    <cellStyle name="20% - Accent6 3 2 2 6 3" xfId="32460" xr:uid="{00000000-0005-0000-0000-000085150000}"/>
    <cellStyle name="20% - Accent6 3 2 2 7" xfId="18782" xr:uid="{00000000-0005-0000-0000-000086150000}"/>
    <cellStyle name="20% - Accent6 3 2 2 7 2" xfId="46103" xr:uid="{00000000-0005-0000-0000-000087150000}"/>
    <cellStyle name="20% - Accent6 3 2 2 8" xfId="32445" xr:uid="{00000000-0005-0000-0000-000088150000}"/>
    <cellStyle name="20% - Accent6 3 2 3" xfId="1612" xr:uid="{00000000-0005-0000-0000-000089150000}"/>
    <cellStyle name="20% - Accent6 3 2 3 2" xfId="1613" xr:uid="{00000000-0005-0000-0000-00008A150000}"/>
    <cellStyle name="20% - Accent6 3 2 3 2 2" xfId="1614" xr:uid="{00000000-0005-0000-0000-00008B150000}"/>
    <cellStyle name="20% - Accent6 3 2 3 2 2 2" xfId="1615" xr:uid="{00000000-0005-0000-0000-00008C150000}"/>
    <cellStyle name="20% - Accent6 3 2 3 2 2 2 2" xfId="18801" xr:uid="{00000000-0005-0000-0000-00008D150000}"/>
    <cellStyle name="20% - Accent6 3 2 3 2 2 2 2 2" xfId="46122" xr:uid="{00000000-0005-0000-0000-00008E150000}"/>
    <cellStyle name="20% - Accent6 3 2 3 2 2 2 3" xfId="32464" xr:uid="{00000000-0005-0000-0000-00008F150000}"/>
    <cellStyle name="20% - Accent6 3 2 3 2 2 3" xfId="18800" xr:uid="{00000000-0005-0000-0000-000090150000}"/>
    <cellStyle name="20% - Accent6 3 2 3 2 2 3 2" xfId="46121" xr:uid="{00000000-0005-0000-0000-000091150000}"/>
    <cellStyle name="20% - Accent6 3 2 3 2 2 4" xfId="32463" xr:uid="{00000000-0005-0000-0000-000092150000}"/>
    <cellStyle name="20% - Accent6 3 2 3 2 3" xfId="1616" xr:uid="{00000000-0005-0000-0000-000093150000}"/>
    <cellStyle name="20% - Accent6 3 2 3 2 3 2" xfId="18802" xr:uid="{00000000-0005-0000-0000-000094150000}"/>
    <cellStyle name="20% - Accent6 3 2 3 2 3 2 2" xfId="46123" xr:uid="{00000000-0005-0000-0000-000095150000}"/>
    <cellStyle name="20% - Accent6 3 2 3 2 3 3" xfId="32465" xr:uid="{00000000-0005-0000-0000-000096150000}"/>
    <cellStyle name="20% - Accent6 3 2 3 2 4" xfId="18799" xr:uid="{00000000-0005-0000-0000-000097150000}"/>
    <cellStyle name="20% - Accent6 3 2 3 2 4 2" xfId="46120" xr:uid="{00000000-0005-0000-0000-000098150000}"/>
    <cellStyle name="20% - Accent6 3 2 3 2 5" xfId="32462" xr:uid="{00000000-0005-0000-0000-000099150000}"/>
    <cellStyle name="20% - Accent6 3 2 3 3" xfId="1617" xr:uid="{00000000-0005-0000-0000-00009A150000}"/>
    <cellStyle name="20% - Accent6 3 2 3 3 2" xfId="1618" xr:uid="{00000000-0005-0000-0000-00009B150000}"/>
    <cellStyle name="20% - Accent6 3 2 3 3 2 2" xfId="1619" xr:uid="{00000000-0005-0000-0000-00009C150000}"/>
    <cellStyle name="20% - Accent6 3 2 3 3 2 2 2" xfId="18805" xr:uid="{00000000-0005-0000-0000-00009D150000}"/>
    <cellStyle name="20% - Accent6 3 2 3 3 2 2 2 2" xfId="46126" xr:uid="{00000000-0005-0000-0000-00009E150000}"/>
    <cellStyle name="20% - Accent6 3 2 3 3 2 2 3" xfId="32468" xr:uid="{00000000-0005-0000-0000-00009F150000}"/>
    <cellStyle name="20% - Accent6 3 2 3 3 2 3" xfId="18804" xr:uid="{00000000-0005-0000-0000-0000A0150000}"/>
    <cellStyle name="20% - Accent6 3 2 3 3 2 3 2" xfId="46125" xr:uid="{00000000-0005-0000-0000-0000A1150000}"/>
    <cellStyle name="20% - Accent6 3 2 3 3 2 4" xfId="32467" xr:uid="{00000000-0005-0000-0000-0000A2150000}"/>
    <cellStyle name="20% - Accent6 3 2 3 3 3" xfId="1620" xr:uid="{00000000-0005-0000-0000-0000A3150000}"/>
    <cellStyle name="20% - Accent6 3 2 3 3 3 2" xfId="18806" xr:uid="{00000000-0005-0000-0000-0000A4150000}"/>
    <cellStyle name="20% - Accent6 3 2 3 3 3 2 2" xfId="46127" xr:uid="{00000000-0005-0000-0000-0000A5150000}"/>
    <cellStyle name="20% - Accent6 3 2 3 3 3 3" xfId="32469" xr:uid="{00000000-0005-0000-0000-0000A6150000}"/>
    <cellStyle name="20% - Accent6 3 2 3 3 4" xfId="18803" xr:uid="{00000000-0005-0000-0000-0000A7150000}"/>
    <cellStyle name="20% - Accent6 3 2 3 3 4 2" xfId="46124" xr:uid="{00000000-0005-0000-0000-0000A8150000}"/>
    <cellStyle name="20% - Accent6 3 2 3 3 5" xfId="32466" xr:uid="{00000000-0005-0000-0000-0000A9150000}"/>
    <cellStyle name="20% - Accent6 3 2 3 4" xfId="1621" xr:uid="{00000000-0005-0000-0000-0000AA150000}"/>
    <cellStyle name="20% - Accent6 3 2 3 4 2" xfId="1622" xr:uid="{00000000-0005-0000-0000-0000AB150000}"/>
    <cellStyle name="20% - Accent6 3 2 3 4 2 2" xfId="18808" xr:uid="{00000000-0005-0000-0000-0000AC150000}"/>
    <cellStyle name="20% - Accent6 3 2 3 4 2 2 2" xfId="46129" xr:uid="{00000000-0005-0000-0000-0000AD150000}"/>
    <cellStyle name="20% - Accent6 3 2 3 4 2 3" xfId="32471" xr:uid="{00000000-0005-0000-0000-0000AE150000}"/>
    <cellStyle name="20% - Accent6 3 2 3 4 3" xfId="18807" xr:uid="{00000000-0005-0000-0000-0000AF150000}"/>
    <cellStyle name="20% - Accent6 3 2 3 4 3 2" xfId="46128" xr:uid="{00000000-0005-0000-0000-0000B0150000}"/>
    <cellStyle name="20% - Accent6 3 2 3 4 4" xfId="32470" xr:uid="{00000000-0005-0000-0000-0000B1150000}"/>
    <cellStyle name="20% - Accent6 3 2 3 5" xfId="1623" xr:uid="{00000000-0005-0000-0000-0000B2150000}"/>
    <cellStyle name="20% - Accent6 3 2 3 5 2" xfId="18809" xr:uid="{00000000-0005-0000-0000-0000B3150000}"/>
    <cellStyle name="20% - Accent6 3 2 3 5 2 2" xfId="46130" xr:uid="{00000000-0005-0000-0000-0000B4150000}"/>
    <cellStyle name="20% - Accent6 3 2 3 5 3" xfId="32472" xr:uid="{00000000-0005-0000-0000-0000B5150000}"/>
    <cellStyle name="20% - Accent6 3 2 3 6" xfId="18798" xr:uid="{00000000-0005-0000-0000-0000B6150000}"/>
    <cellStyle name="20% - Accent6 3 2 3 6 2" xfId="46119" xr:uid="{00000000-0005-0000-0000-0000B7150000}"/>
    <cellStyle name="20% - Accent6 3 2 3 7" xfId="32461" xr:uid="{00000000-0005-0000-0000-0000B8150000}"/>
    <cellStyle name="20% - Accent6 3 2 4" xfId="1624" xr:uid="{00000000-0005-0000-0000-0000B9150000}"/>
    <cellStyle name="20% - Accent6 3 2 4 2" xfId="1625" xr:uid="{00000000-0005-0000-0000-0000BA150000}"/>
    <cellStyle name="20% - Accent6 3 2 4 2 2" xfId="1626" xr:uid="{00000000-0005-0000-0000-0000BB150000}"/>
    <cellStyle name="20% - Accent6 3 2 4 2 2 2" xfId="18812" xr:uid="{00000000-0005-0000-0000-0000BC150000}"/>
    <cellStyle name="20% - Accent6 3 2 4 2 2 2 2" xfId="46133" xr:uid="{00000000-0005-0000-0000-0000BD150000}"/>
    <cellStyle name="20% - Accent6 3 2 4 2 2 3" xfId="32475" xr:uid="{00000000-0005-0000-0000-0000BE150000}"/>
    <cellStyle name="20% - Accent6 3 2 4 2 3" xfId="18811" xr:uid="{00000000-0005-0000-0000-0000BF150000}"/>
    <cellStyle name="20% - Accent6 3 2 4 2 3 2" xfId="46132" xr:uid="{00000000-0005-0000-0000-0000C0150000}"/>
    <cellStyle name="20% - Accent6 3 2 4 2 4" xfId="32474" xr:uid="{00000000-0005-0000-0000-0000C1150000}"/>
    <cellStyle name="20% - Accent6 3 2 4 3" xfId="1627" xr:uid="{00000000-0005-0000-0000-0000C2150000}"/>
    <cellStyle name="20% - Accent6 3 2 4 3 2" xfId="18813" xr:uid="{00000000-0005-0000-0000-0000C3150000}"/>
    <cellStyle name="20% - Accent6 3 2 4 3 2 2" xfId="46134" xr:uid="{00000000-0005-0000-0000-0000C4150000}"/>
    <cellStyle name="20% - Accent6 3 2 4 3 3" xfId="32476" xr:uid="{00000000-0005-0000-0000-0000C5150000}"/>
    <cellStyle name="20% - Accent6 3 2 4 4" xfId="18810" xr:uid="{00000000-0005-0000-0000-0000C6150000}"/>
    <cellStyle name="20% - Accent6 3 2 4 4 2" xfId="46131" xr:uid="{00000000-0005-0000-0000-0000C7150000}"/>
    <cellStyle name="20% - Accent6 3 2 4 5" xfId="32473" xr:uid="{00000000-0005-0000-0000-0000C8150000}"/>
    <cellStyle name="20% - Accent6 3 2 5" xfId="1628" xr:uid="{00000000-0005-0000-0000-0000C9150000}"/>
    <cellStyle name="20% - Accent6 3 2 5 2" xfId="1629" xr:uid="{00000000-0005-0000-0000-0000CA150000}"/>
    <cellStyle name="20% - Accent6 3 2 5 2 2" xfId="1630" xr:uid="{00000000-0005-0000-0000-0000CB150000}"/>
    <cellStyle name="20% - Accent6 3 2 5 2 2 2" xfId="18816" xr:uid="{00000000-0005-0000-0000-0000CC150000}"/>
    <cellStyle name="20% - Accent6 3 2 5 2 2 2 2" xfId="46137" xr:uid="{00000000-0005-0000-0000-0000CD150000}"/>
    <cellStyle name="20% - Accent6 3 2 5 2 2 3" xfId="32479" xr:uid="{00000000-0005-0000-0000-0000CE150000}"/>
    <cellStyle name="20% - Accent6 3 2 5 2 3" xfId="18815" xr:uid="{00000000-0005-0000-0000-0000CF150000}"/>
    <cellStyle name="20% - Accent6 3 2 5 2 3 2" xfId="46136" xr:uid="{00000000-0005-0000-0000-0000D0150000}"/>
    <cellStyle name="20% - Accent6 3 2 5 2 4" xfId="32478" xr:uid="{00000000-0005-0000-0000-0000D1150000}"/>
    <cellStyle name="20% - Accent6 3 2 5 3" xfId="1631" xr:uid="{00000000-0005-0000-0000-0000D2150000}"/>
    <cellStyle name="20% - Accent6 3 2 5 3 2" xfId="18817" xr:uid="{00000000-0005-0000-0000-0000D3150000}"/>
    <cellStyle name="20% - Accent6 3 2 5 3 2 2" xfId="46138" xr:uid="{00000000-0005-0000-0000-0000D4150000}"/>
    <cellStyle name="20% - Accent6 3 2 5 3 3" xfId="32480" xr:uid="{00000000-0005-0000-0000-0000D5150000}"/>
    <cellStyle name="20% - Accent6 3 2 5 4" xfId="18814" xr:uid="{00000000-0005-0000-0000-0000D6150000}"/>
    <cellStyle name="20% - Accent6 3 2 5 4 2" xfId="46135" xr:uid="{00000000-0005-0000-0000-0000D7150000}"/>
    <cellStyle name="20% - Accent6 3 2 5 5" xfId="32477" xr:uid="{00000000-0005-0000-0000-0000D8150000}"/>
    <cellStyle name="20% - Accent6 3 2 6" xfId="1632" xr:uid="{00000000-0005-0000-0000-0000D9150000}"/>
    <cellStyle name="20% - Accent6 3 2 6 2" xfId="1633" xr:uid="{00000000-0005-0000-0000-0000DA150000}"/>
    <cellStyle name="20% - Accent6 3 2 6 2 2" xfId="18819" xr:uid="{00000000-0005-0000-0000-0000DB150000}"/>
    <cellStyle name="20% - Accent6 3 2 6 2 2 2" xfId="46140" xr:uid="{00000000-0005-0000-0000-0000DC150000}"/>
    <cellStyle name="20% - Accent6 3 2 6 2 3" xfId="32482" xr:uid="{00000000-0005-0000-0000-0000DD150000}"/>
    <cellStyle name="20% - Accent6 3 2 6 3" xfId="18818" xr:uid="{00000000-0005-0000-0000-0000DE150000}"/>
    <cellStyle name="20% - Accent6 3 2 6 3 2" xfId="46139" xr:uid="{00000000-0005-0000-0000-0000DF150000}"/>
    <cellStyle name="20% - Accent6 3 2 6 4" xfId="32481" xr:uid="{00000000-0005-0000-0000-0000E0150000}"/>
    <cellStyle name="20% - Accent6 3 2 7" xfId="1634" xr:uid="{00000000-0005-0000-0000-0000E1150000}"/>
    <cellStyle name="20% - Accent6 3 2 7 2" xfId="18820" xr:uid="{00000000-0005-0000-0000-0000E2150000}"/>
    <cellStyle name="20% - Accent6 3 2 7 2 2" xfId="46141" xr:uid="{00000000-0005-0000-0000-0000E3150000}"/>
    <cellStyle name="20% - Accent6 3 2 7 3" xfId="32483" xr:uid="{00000000-0005-0000-0000-0000E4150000}"/>
    <cellStyle name="20% - Accent6 3 2 8" xfId="18781" xr:uid="{00000000-0005-0000-0000-0000E5150000}"/>
    <cellStyle name="20% - Accent6 3 2 8 2" xfId="46102" xr:uid="{00000000-0005-0000-0000-0000E6150000}"/>
    <cellStyle name="20% - Accent6 3 2 9" xfId="32444" xr:uid="{00000000-0005-0000-0000-0000E7150000}"/>
    <cellStyle name="20% - Accent6 3 3" xfId="1635" xr:uid="{00000000-0005-0000-0000-0000E8150000}"/>
    <cellStyle name="20% - Accent6 3 3 2" xfId="1636" xr:uid="{00000000-0005-0000-0000-0000E9150000}"/>
    <cellStyle name="20% - Accent6 3 3 2 2" xfId="1637" xr:uid="{00000000-0005-0000-0000-0000EA150000}"/>
    <cellStyle name="20% - Accent6 3 3 2 2 2" xfId="1638" xr:uid="{00000000-0005-0000-0000-0000EB150000}"/>
    <cellStyle name="20% - Accent6 3 3 2 2 2 2" xfId="1639" xr:uid="{00000000-0005-0000-0000-0000EC150000}"/>
    <cellStyle name="20% - Accent6 3 3 2 2 2 2 2" xfId="18825" xr:uid="{00000000-0005-0000-0000-0000ED150000}"/>
    <cellStyle name="20% - Accent6 3 3 2 2 2 2 2 2" xfId="46146" xr:uid="{00000000-0005-0000-0000-0000EE150000}"/>
    <cellStyle name="20% - Accent6 3 3 2 2 2 2 3" xfId="32488" xr:uid="{00000000-0005-0000-0000-0000EF150000}"/>
    <cellStyle name="20% - Accent6 3 3 2 2 2 3" xfId="18824" xr:uid="{00000000-0005-0000-0000-0000F0150000}"/>
    <cellStyle name="20% - Accent6 3 3 2 2 2 3 2" xfId="46145" xr:uid="{00000000-0005-0000-0000-0000F1150000}"/>
    <cellStyle name="20% - Accent6 3 3 2 2 2 4" xfId="32487" xr:uid="{00000000-0005-0000-0000-0000F2150000}"/>
    <cellStyle name="20% - Accent6 3 3 2 2 3" xfId="1640" xr:uid="{00000000-0005-0000-0000-0000F3150000}"/>
    <cellStyle name="20% - Accent6 3 3 2 2 3 2" xfId="18826" xr:uid="{00000000-0005-0000-0000-0000F4150000}"/>
    <cellStyle name="20% - Accent6 3 3 2 2 3 2 2" xfId="46147" xr:uid="{00000000-0005-0000-0000-0000F5150000}"/>
    <cellStyle name="20% - Accent6 3 3 2 2 3 3" xfId="32489" xr:uid="{00000000-0005-0000-0000-0000F6150000}"/>
    <cellStyle name="20% - Accent6 3 3 2 2 4" xfId="18823" xr:uid="{00000000-0005-0000-0000-0000F7150000}"/>
    <cellStyle name="20% - Accent6 3 3 2 2 4 2" xfId="46144" xr:uid="{00000000-0005-0000-0000-0000F8150000}"/>
    <cellStyle name="20% - Accent6 3 3 2 2 5" xfId="32486" xr:uid="{00000000-0005-0000-0000-0000F9150000}"/>
    <cellStyle name="20% - Accent6 3 3 2 3" xfId="1641" xr:uid="{00000000-0005-0000-0000-0000FA150000}"/>
    <cellStyle name="20% - Accent6 3 3 2 3 2" xfId="1642" xr:uid="{00000000-0005-0000-0000-0000FB150000}"/>
    <cellStyle name="20% - Accent6 3 3 2 3 2 2" xfId="18828" xr:uid="{00000000-0005-0000-0000-0000FC150000}"/>
    <cellStyle name="20% - Accent6 3 3 2 3 2 2 2" xfId="46149" xr:uid="{00000000-0005-0000-0000-0000FD150000}"/>
    <cellStyle name="20% - Accent6 3 3 2 3 2 3" xfId="32491" xr:uid="{00000000-0005-0000-0000-0000FE150000}"/>
    <cellStyle name="20% - Accent6 3 3 2 3 3" xfId="18827" xr:uid="{00000000-0005-0000-0000-0000FF150000}"/>
    <cellStyle name="20% - Accent6 3 3 2 3 3 2" xfId="46148" xr:uid="{00000000-0005-0000-0000-000000160000}"/>
    <cellStyle name="20% - Accent6 3 3 2 3 4" xfId="32490" xr:uid="{00000000-0005-0000-0000-000001160000}"/>
    <cellStyle name="20% - Accent6 3 3 2 4" xfId="1643" xr:uid="{00000000-0005-0000-0000-000002160000}"/>
    <cellStyle name="20% - Accent6 3 3 2 4 2" xfId="18829" xr:uid="{00000000-0005-0000-0000-000003160000}"/>
    <cellStyle name="20% - Accent6 3 3 2 4 2 2" xfId="46150" xr:uid="{00000000-0005-0000-0000-000004160000}"/>
    <cellStyle name="20% - Accent6 3 3 2 4 3" xfId="32492" xr:uid="{00000000-0005-0000-0000-000005160000}"/>
    <cellStyle name="20% - Accent6 3 3 2 5" xfId="18822" xr:uid="{00000000-0005-0000-0000-000006160000}"/>
    <cellStyle name="20% - Accent6 3 3 2 5 2" xfId="46143" xr:uid="{00000000-0005-0000-0000-000007160000}"/>
    <cellStyle name="20% - Accent6 3 3 2 6" xfId="32485" xr:uid="{00000000-0005-0000-0000-000008160000}"/>
    <cellStyle name="20% - Accent6 3 3 3" xfId="1644" xr:uid="{00000000-0005-0000-0000-000009160000}"/>
    <cellStyle name="20% - Accent6 3 3 3 2" xfId="1645" xr:uid="{00000000-0005-0000-0000-00000A160000}"/>
    <cellStyle name="20% - Accent6 3 3 3 2 2" xfId="1646" xr:uid="{00000000-0005-0000-0000-00000B160000}"/>
    <cellStyle name="20% - Accent6 3 3 3 2 2 2" xfId="18832" xr:uid="{00000000-0005-0000-0000-00000C160000}"/>
    <cellStyle name="20% - Accent6 3 3 3 2 2 2 2" xfId="46153" xr:uid="{00000000-0005-0000-0000-00000D160000}"/>
    <cellStyle name="20% - Accent6 3 3 3 2 2 3" xfId="32495" xr:uid="{00000000-0005-0000-0000-00000E160000}"/>
    <cellStyle name="20% - Accent6 3 3 3 2 3" xfId="18831" xr:uid="{00000000-0005-0000-0000-00000F160000}"/>
    <cellStyle name="20% - Accent6 3 3 3 2 3 2" xfId="46152" xr:uid="{00000000-0005-0000-0000-000010160000}"/>
    <cellStyle name="20% - Accent6 3 3 3 2 4" xfId="32494" xr:uid="{00000000-0005-0000-0000-000011160000}"/>
    <cellStyle name="20% - Accent6 3 3 3 3" xfId="1647" xr:uid="{00000000-0005-0000-0000-000012160000}"/>
    <cellStyle name="20% - Accent6 3 3 3 3 2" xfId="18833" xr:uid="{00000000-0005-0000-0000-000013160000}"/>
    <cellStyle name="20% - Accent6 3 3 3 3 2 2" xfId="46154" xr:uid="{00000000-0005-0000-0000-000014160000}"/>
    <cellStyle name="20% - Accent6 3 3 3 3 3" xfId="32496" xr:uid="{00000000-0005-0000-0000-000015160000}"/>
    <cellStyle name="20% - Accent6 3 3 3 4" xfId="18830" xr:uid="{00000000-0005-0000-0000-000016160000}"/>
    <cellStyle name="20% - Accent6 3 3 3 4 2" xfId="46151" xr:uid="{00000000-0005-0000-0000-000017160000}"/>
    <cellStyle name="20% - Accent6 3 3 3 5" xfId="32493" xr:uid="{00000000-0005-0000-0000-000018160000}"/>
    <cellStyle name="20% - Accent6 3 3 4" xfId="1648" xr:uid="{00000000-0005-0000-0000-000019160000}"/>
    <cellStyle name="20% - Accent6 3 3 4 2" xfId="1649" xr:uid="{00000000-0005-0000-0000-00001A160000}"/>
    <cellStyle name="20% - Accent6 3 3 4 2 2" xfId="1650" xr:uid="{00000000-0005-0000-0000-00001B160000}"/>
    <cellStyle name="20% - Accent6 3 3 4 2 2 2" xfId="18836" xr:uid="{00000000-0005-0000-0000-00001C160000}"/>
    <cellStyle name="20% - Accent6 3 3 4 2 2 2 2" xfId="46157" xr:uid="{00000000-0005-0000-0000-00001D160000}"/>
    <cellStyle name="20% - Accent6 3 3 4 2 2 3" xfId="32499" xr:uid="{00000000-0005-0000-0000-00001E160000}"/>
    <cellStyle name="20% - Accent6 3 3 4 2 3" xfId="18835" xr:uid="{00000000-0005-0000-0000-00001F160000}"/>
    <cellStyle name="20% - Accent6 3 3 4 2 3 2" xfId="46156" xr:uid="{00000000-0005-0000-0000-000020160000}"/>
    <cellStyle name="20% - Accent6 3 3 4 2 4" xfId="32498" xr:uid="{00000000-0005-0000-0000-000021160000}"/>
    <cellStyle name="20% - Accent6 3 3 4 3" xfId="1651" xr:uid="{00000000-0005-0000-0000-000022160000}"/>
    <cellStyle name="20% - Accent6 3 3 4 3 2" xfId="18837" xr:uid="{00000000-0005-0000-0000-000023160000}"/>
    <cellStyle name="20% - Accent6 3 3 4 3 2 2" xfId="46158" xr:uid="{00000000-0005-0000-0000-000024160000}"/>
    <cellStyle name="20% - Accent6 3 3 4 3 3" xfId="32500" xr:uid="{00000000-0005-0000-0000-000025160000}"/>
    <cellStyle name="20% - Accent6 3 3 4 4" xfId="18834" xr:uid="{00000000-0005-0000-0000-000026160000}"/>
    <cellStyle name="20% - Accent6 3 3 4 4 2" xfId="46155" xr:uid="{00000000-0005-0000-0000-000027160000}"/>
    <cellStyle name="20% - Accent6 3 3 4 5" xfId="32497" xr:uid="{00000000-0005-0000-0000-000028160000}"/>
    <cellStyle name="20% - Accent6 3 3 5" xfId="1652" xr:uid="{00000000-0005-0000-0000-000029160000}"/>
    <cellStyle name="20% - Accent6 3 3 5 2" xfId="1653" xr:uid="{00000000-0005-0000-0000-00002A160000}"/>
    <cellStyle name="20% - Accent6 3 3 5 2 2" xfId="1654" xr:uid="{00000000-0005-0000-0000-00002B160000}"/>
    <cellStyle name="20% - Accent6 3 3 5 2 2 2" xfId="18840" xr:uid="{00000000-0005-0000-0000-00002C160000}"/>
    <cellStyle name="20% - Accent6 3 3 5 2 2 2 2" xfId="46161" xr:uid="{00000000-0005-0000-0000-00002D160000}"/>
    <cellStyle name="20% - Accent6 3 3 5 2 2 3" xfId="32503" xr:uid="{00000000-0005-0000-0000-00002E160000}"/>
    <cellStyle name="20% - Accent6 3 3 5 2 3" xfId="18839" xr:uid="{00000000-0005-0000-0000-00002F160000}"/>
    <cellStyle name="20% - Accent6 3 3 5 2 3 2" xfId="46160" xr:uid="{00000000-0005-0000-0000-000030160000}"/>
    <cellStyle name="20% - Accent6 3 3 5 2 4" xfId="32502" xr:uid="{00000000-0005-0000-0000-000031160000}"/>
    <cellStyle name="20% - Accent6 3 3 5 3" xfId="1655" xr:uid="{00000000-0005-0000-0000-000032160000}"/>
    <cellStyle name="20% - Accent6 3 3 5 3 2" xfId="18841" xr:uid="{00000000-0005-0000-0000-000033160000}"/>
    <cellStyle name="20% - Accent6 3 3 5 3 2 2" xfId="46162" xr:uid="{00000000-0005-0000-0000-000034160000}"/>
    <cellStyle name="20% - Accent6 3 3 5 3 3" xfId="32504" xr:uid="{00000000-0005-0000-0000-000035160000}"/>
    <cellStyle name="20% - Accent6 3 3 5 4" xfId="18838" xr:uid="{00000000-0005-0000-0000-000036160000}"/>
    <cellStyle name="20% - Accent6 3 3 5 4 2" xfId="46159" xr:uid="{00000000-0005-0000-0000-000037160000}"/>
    <cellStyle name="20% - Accent6 3 3 5 5" xfId="32501" xr:uid="{00000000-0005-0000-0000-000038160000}"/>
    <cellStyle name="20% - Accent6 3 3 6" xfId="1656" xr:uid="{00000000-0005-0000-0000-000039160000}"/>
    <cellStyle name="20% - Accent6 3 3 6 2" xfId="1657" xr:uid="{00000000-0005-0000-0000-00003A160000}"/>
    <cellStyle name="20% - Accent6 3 3 6 2 2" xfId="18843" xr:uid="{00000000-0005-0000-0000-00003B160000}"/>
    <cellStyle name="20% - Accent6 3 3 6 2 2 2" xfId="46164" xr:uid="{00000000-0005-0000-0000-00003C160000}"/>
    <cellStyle name="20% - Accent6 3 3 6 2 3" xfId="32506" xr:uid="{00000000-0005-0000-0000-00003D160000}"/>
    <cellStyle name="20% - Accent6 3 3 6 3" xfId="18842" xr:uid="{00000000-0005-0000-0000-00003E160000}"/>
    <cellStyle name="20% - Accent6 3 3 6 3 2" xfId="46163" xr:uid="{00000000-0005-0000-0000-00003F160000}"/>
    <cellStyle name="20% - Accent6 3 3 6 4" xfId="32505" xr:uid="{00000000-0005-0000-0000-000040160000}"/>
    <cellStyle name="20% - Accent6 3 3 7" xfId="1658" xr:uid="{00000000-0005-0000-0000-000041160000}"/>
    <cellStyle name="20% - Accent6 3 3 7 2" xfId="18844" xr:uid="{00000000-0005-0000-0000-000042160000}"/>
    <cellStyle name="20% - Accent6 3 3 7 2 2" xfId="46165" xr:uid="{00000000-0005-0000-0000-000043160000}"/>
    <cellStyle name="20% - Accent6 3 3 7 3" xfId="32507" xr:uid="{00000000-0005-0000-0000-000044160000}"/>
    <cellStyle name="20% - Accent6 3 3 8" xfId="18821" xr:uid="{00000000-0005-0000-0000-000045160000}"/>
    <cellStyle name="20% - Accent6 3 3 8 2" xfId="46142" xr:uid="{00000000-0005-0000-0000-000046160000}"/>
    <cellStyle name="20% - Accent6 3 3 9" xfId="32484" xr:uid="{00000000-0005-0000-0000-000047160000}"/>
    <cellStyle name="20% - Accent6 3 4" xfId="1659" xr:uid="{00000000-0005-0000-0000-000048160000}"/>
    <cellStyle name="20% - Accent6 3 4 2" xfId="1660" xr:uid="{00000000-0005-0000-0000-000049160000}"/>
    <cellStyle name="20% - Accent6 3 4 2 2" xfId="1661" xr:uid="{00000000-0005-0000-0000-00004A160000}"/>
    <cellStyle name="20% - Accent6 3 4 2 2 2" xfId="1662" xr:uid="{00000000-0005-0000-0000-00004B160000}"/>
    <cellStyle name="20% - Accent6 3 4 2 2 2 2" xfId="1663" xr:uid="{00000000-0005-0000-0000-00004C160000}"/>
    <cellStyle name="20% - Accent6 3 4 2 2 2 2 2" xfId="18849" xr:uid="{00000000-0005-0000-0000-00004D160000}"/>
    <cellStyle name="20% - Accent6 3 4 2 2 2 2 2 2" xfId="46170" xr:uid="{00000000-0005-0000-0000-00004E160000}"/>
    <cellStyle name="20% - Accent6 3 4 2 2 2 2 3" xfId="32512" xr:uid="{00000000-0005-0000-0000-00004F160000}"/>
    <cellStyle name="20% - Accent6 3 4 2 2 2 3" xfId="18848" xr:uid="{00000000-0005-0000-0000-000050160000}"/>
    <cellStyle name="20% - Accent6 3 4 2 2 2 3 2" xfId="46169" xr:uid="{00000000-0005-0000-0000-000051160000}"/>
    <cellStyle name="20% - Accent6 3 4 2 2 2 4" xfId="32511" xr:uid="{00000000-0005-0000-0000-000052160000}"/>
    <cellStyle name="20% - Accent6 3 4 2 2 3" xfId="1664" xr:uid="{00000000-0005-0000-0000-000053160000}"/>
    <cellStyle name="20% - Accent6 3 4 2 2 3 2" xfId="18850" xr:uid="{00000000-0005-0000-0000-000054160000}"/>
    <cellStyle name="20% - Accent6 3 4 2 2 3 2 2" xfId="46171" xr:uid="{00000000-0005-0000-0000-000055160000}"/>
    <cellStyle name="20% - Accent6 3 4 2 2 3 3" xfId="32513" xr:uid="{00000000-0005-0000-0000-000056160000}"/>
    <cellStyle name="20% - Accent6 3 4 2 2 4" xfId="18847" xr:uid="{00000000-0005-0000-0000-000057160000}"/>
    <cellStyle name="20% - Accent6 3 4 2 2 4 2" xfId="46168" xr:uid="{00000000-0005-0000-0000-000058160000}"/>
    <cellStyle name="20% - Accent6 3 4 2 2 5" xfId="32510" xr:uid="{00000000-0005-0000-0000-000059160000}"/>
    <cellStyle name="20% - Accent6 3 4 2 3" xfId="1665" xr:uid="{00000000-0005-0000-0000-00005A160000}"/>
    <cellStyle name="20% - Accent6 3 4 2 3 2" xfId="1666" xr:uid="{00000000-0005-0000-0000-00005B160000}"/>
    <cellStyle name="20% - Accent6 3 4 2 3 2 2" xfId="18852" xr:uid="{00000000-0005-0000-0000-00005C160000}"/>
    <cellStyle name="20% - Accent6 3 4 2 3 2 2 2" xfId="46173" xr:uid="{00000000-0005-0000-0000-00005D160000}"/>
    <cellStyle name="20% - Accent6 3 4 2 3 2 3" xfId="32515" xr:uid="{00000000-0005-0000-0000-00005E160000}"/>
    <cellStyle name="20% - Accent6 3 4 2 3 3" xfId="18851" xr:uid="{00000000-0005-0000-0000-00005F160000}"/>
    <cellStyle name="20% - Accent6 3 4 2 3 3 2" xfId="46172" xr:uid="{00000000-0005-0000-0000-000060160000}"/>
    <cellStyle name="20% - Accent6 3 4 2 3 4" xfId="32514" xr:uid="{00000000-0005-0000-0000-000061160000}"/>
    <cellStyle name="20% - Accent6 3 4 2 4" xfId="1667" xr:uid="{00000000-0005-0000-0000-000062160000}"/>
    <cellStyle name="20% - Accent6 3 4 2 4 2" xfId="18853" xr:uid="{00000000-0005-0000-0000-000063160000}"/>
    <cellStyle name="20% - Accent6 3 4 2 4 2 2" xfId="46174" xr:uid="{00000000-0005-0000-0000-000064160000}"/>
    <cellStyle name="20% - Accent6 3 4 2 4 3" xfId="32516" xr:uid="{00000000-0005-0000-0000-000065160000}"/>
    <cellStyle name="20% - Accent6 3 4 2 5" xfId="18846" xr:uid="{00000000-0005-0000-0000-000066160000}"/>
    <cellStyle name="20% - Accent6 3 4 2 5 2" xfId="46167" xr:uid="{00000000-0005-0000-0000-000067160000}"/>
    <cellStyle name="20% - Accent6 3 4 2 6" xfId="32509" xr:uid="{00000000-0005-0000-0000-000068160000}"/>
    <cellStyle name="20% - Accent6 3 4 3" xfId="1668" xr:uid="{00000000-0005-0000-0000-000069160000}"/>
    <cellStyle name="20% - Accent6 3 4 3 2" xfId="1669" xr:uid="{00000000-0005-0000-0000-00006A160000}"/>
    <cellStyle name="20% - Accent6 3 4 3 2 2" xfId="1670" xr:uid="{00000000-0005-0000-0000-00006B160000}"/>
    <cellStyle name="20% - Accent6 3 4 3 2 2 2" xfId="18856" xr:uid="{00000000-0005-0000-0000-00006C160000}"/>
    <cellStyle name="20% - Accent6 3 4 3 2 2 2 2" xfId="46177" xr:uid="{00000000-0005-0000-0000-00006D160000}"/>
    <cellStyle name="20% - Accent6 3 4 3 2 2 3" xfId="32519" xr:uid="{00000000-0005-0000-0000-00006E160000}"/>
    <cellStyle name="20% - Accent6 3 4 3 2 3" xfId="18855" xr:uid="{00000000-0005-0000-0000-00006F160000}"/>
    <cellStyle name="20% - Accent6 3 4 3 2 3 2" xfId="46176" xr:uid="{00000000-0005-0000-0000-000070160000}"/>
    <cellStyle name="20% - Accent6 3 4 3 2 4" xfId="32518" xr:uid="{00000000-0005-0000-0000-000071160000}"/>
    <cellStyle name="20% - Accent6 3 4 3 3" xfId="1671" xr:uid="{00000000-0005-0000-0000-000072160000}"/>
    <cellStyle name="20% - Accent6 3 4 3 3 2" xfId="18857" xr:uid="{00000000-0005-0000-0000-000073160000}"/>
    <cellStyle name="20% - Accent6 3 4 3 3 2 2" xfId="46178" xr:uid="{00000000-0005-0000-0000-000074160000}"/>
    <cellStyle name="20% - Accent6 3 4 3 3 3" xfId="32520" xr:uid="{00000000-0005-0000-0000-000075160000}"/>
    <cellStyle name="20% - Accent6 3 4 3 4" xfId="18854" xr:uid="{00000000-0005-0000-0000-000076160000}"/>
    <cellStyle name="20% - Accent6 3 4 3 4 2" xfId="46175" xr:uid="{00000000-0005-0000-0000-000077160000}"/>
    <cellStyle name="20% - Accent6 3 4 3 5" xfId="32517" xr:uid="{00000000-0005-0000-0000-000078160000}"/>
    <cellStyle name="20% - Accent6 3 4 4" xfId="1672" xr:uid="{00000000-0005-0000-0000-000079160000}"/>
    <cellStyle name="20% - Accent6 3 4 4 2" xfId="1673" xr:uid="{00000000-0005-0000-0000-00007A160000}"/>
    <cellStyle name="20% - Accent6 3 4 4 2 2" xfId="1674" xr:uid="{00000000-0005-0000-0000-00007B160000}"/>
    <cellStyle name="20% - Accent6 3 4 4 2 2 2" xfId="18860" xr:uid="{00000000-0005-0000-0000-00007C160000}"/>
    <cellStyle name="20% - Accent6 3 4 4 2 2 2 2" xfId="46181" xr:uid="{00000000-0005-0000-0000-00007D160000}"/>
    <cellStyle name="20% - Accent6 3 4 4 2 2 3" xfId="32523" xr:uid="{00000000-0005-0000-0000-00007E160000}"/>
    <cellStyle name="20% - Accent6 3 4 4 2 3" xfId="18859" xr:uid="{00000000-0005-0000-0000-00007F160000}"/>
    <cellStyle name="20% - Accent6 3 4 4 2 3 2" xfId="46180" xr:uid="{00000000-0005-0000-0000-000080160000}"/>
    <cellStyle name="20% - Accent6 3 4 4 2 4" xfId="32522" xr:uid="{00000000-0005-0000-0000-000081160000}"/>
    <cellStyle name="20% - Accent6 3 4 4 3" xfId="1675" xr:uid="{00000000-0005-0000-0000-000082160000}"/>
    <cellStyle name="20% - Accent6 3 4 4 3 2" xfId="18861" xr:uid="{00000000-0005-0000-0000-000083160000}"/>
    <cellStyle name="20% - Accent6 3 4 4 3 2 2" xfId="46182" xr:uid="{00000000-0005-0000-0000-000084160000}"/>
    <cellStyle name="20% - Accent6 3 4 4 3 3" xfId="32524" xr:uid="{00000000-0005-0000-0000-000085160000}"/>
    <cellStyle name="20% - Accent6 3 4 4 4" xfId="18858" xr:uid="{00000000-0005-0000-0000-000086160000}"/>
    <cellStyle name="20% - Accent6 3 4 4 4 2" xfId="46179" xr:uid="{00000000-0005-0000-0000-000087160000}"/>
    <cellStyle name="20% - Accent6 3 4 4 5" xfId="32521" xr:uid="{00000000-0005-0000-0000-000088160000}"/>
    <cellStyle name="20% - Accent6 3 4 5" xfId="1676" xr:uid="{00000000-0005-0000-0000-000089160000}"/>
    <cellStyle name="20% - Accent6 3 4 5 2" xfId="1677" xr:uid="{00000000-0005-0000-0000-00008A160000}"/>
    <cellStyle name="20% - Accent6 3 4 5 2 2" xfId="1678" xr:uid="{00000000-0005-0000-0000-00008B160000}"/>
    <cellStyle name="20% - Accent6 3 4 5 2 2 2" xfId="18864" xr:uid="{00000000-0005-0000-0000-00008C160000}"/>
    <cellStyle name="20% - Accent6 3 4 5 2 2 2 2" xfId="46185" xr:uid="{00000000-0005-0000-0000-00008D160000}"/>
    <cellStyle name="20% - Accent6 3 4 5 2 2 3" xfId="32527" xr:uid="{00000000-0005-0000-0000-00008E160000}"/>
    <cellStyle name="20% - Accent6 3 4 5 2 3" xfId="18863" xr:uid="{00000000-0005-0000-0000-00008F160000}"/>
    <cellStyle name="20% - Accent6 3 4 5 2 3 2" xfId="46184" xr:uid="{00000000-0005-0000-0000-000090160000}"/>
    <cellStyle name="20% - Accent6 3 4 5 2 4" xfId="32526" xr:uid="{00000000-0005-0000-0000-000091160000}"/>
    <cellStyle name="20% - Accent6 3 4 5 3" xfId="1679" xr:uid="{00000000-0005-0000-0000-000092160000}"/>
    <cellStyle name="20% - Accent6 3 4 5 3 2" xfId="18865" xr:uid="{00000000-0005-0000-0000-000093160000}"/>
    <cellStyle name="20% - Accent6 3 4 5 3 2 2" xfId="46186" xr:uid="{00000000-0005-0000-0000-000094160000}"/>
    <cellStyle name="20% - Accent6 3 4 5 3 3" xfId="32528" xr:uid="{00000000-0005-0000-0000-000095160000}"/>
    <cellStyle name="20% - Accent6 3 4 5 4" xfId="18862" xr:uid="{00000000-0005-0000-0000-000096160000}"/>
    <cellStyle name="20% - Accent6 3 4 5 4 2" xfId="46183" xr:uid="{00000000-0005-0000-0000-000097160000}"/>
    <cellStyle name="20% - Accent6 3 4 5 5" xfId="32525" xr:uid="{00000000-0005-0000-0000-000098160000}"/>
    <cellStyle name="20% - Accent6 3 4 6" xfId="1680" xr:uid="{00000000-0005-0000-0000-000099160000}"/>
    <cellStyle name="20% - Accent6 3 4 6 2" xfId="1681" xr:uid="{00000000-0005-0000-0000-00009A160000}"/>
    <cellStyle name="20% - Accent6 3 4 6 2 2" xfId="18867" xr:uid="{00000000-0005-0000-0000-00009B160000}"/>
    <cellStyle name="20% - Accent6 3 4 6 2 2 2" xfId="46188" xr:uid="{00000000-0005-0000-0000-00009C160000}"/>
    <cellStyle name="20% - Accent6 3 4 6 2 3" xfId="32530" xr:uid="{00000000-0005-0000-0000-00009D160000}"/>
    <cellStyle name="20% - Accent6 3 4 6 3" xfId="18866" xr:uid="{00000000-0005-0000-0000-00009E160000}"/>
    <cellStyle name="20% - Accent6 3 4 6 3 2" xfId="46187" xr:uid="{00000000-0005-0000-0000-00009F160000}"/>
    <cellStyle name="20% - Accent6 3 4 6 4" xfId="32529" xr:uid="{00000000-0005-0000-0000-0000A0160000}"/>
    <cellStyle name="20% - Accent6 3 4 7" xfId="1682" xr:uid="{00000000-0005-0000-0000-0000A1160000}"/>
    <cellStyle name="20% - Accent6 3 4 7 2" xfId="18868" xr:uid="{00000000-0005-0000-0000-0000A2160000}"/>
    <cellStyle name="20% - Accent6 3 4 7 2 2" xfId="46189" xr:uid="{00000000-0005-0000-0000-0000A3160000}"/>
    <cellStyle name="20% - Accent6 3 4 7 3" xfId="32531" xr:uid="{00000000-0005-0000-0000-0000A4160000}"/>
    <cellStyle name="20% - Accent6 3 4 8" xfId="18845" xr:uid="{00000000-0005-0000-0000-0000A5160000}"/>
    <cellStyle name="20% - Accent6 3 4 8 2" xfId="46166" xr:uid="{00000000-0005-0000-0000-0000A6160000}"/>
    <cellStyle name="20% - Accent6 3 4 9" xfId="32508" xr:uid="{00000000-0005-0000-0000-0000A7160000}"/>
    <cellStyle name="20% - Accent6 3 5" xfId="1683" xr:uid="{00000000-0005-0000-0000-0000A8160000}"/>
    <cellStyle name="20% - Accent6 3 5 2" xfId="1684" xr:uid="{00000000-0005-0000-0000-0000A9160000}"/>
    <cellStyle name="20% - Accent6 3 5 2 2" xfId="1685" xr:uid="{00000000-0005-0000-0000-0000AA160000}"/>
    <cellStyle name="20% - Accent6 3 5 2 2 2" xfId="1686" xr:uid="{00000000-0005-0000-0000-0000AB160000}"/>
    <cellStyle name="20% - Accent6 3 5 2 2 2 2" xfId="1687" xr:uid="{00000000-0005-0000-0000-0000AC160000}"/>
    <cellStyle name="20% - Accent6 3 5 2 2 2 2 2" xfId="18873" xr:uid="{00000000-0005-0000-0000-0000AD160000}"/>
    <cellStyle name="20% - Accent6 3 5 2 2 2 2 2 2" xfId="46194" xr:uid="{00000000-0005-0000-0000-0000AE160000}"/>
    <cellStyle name="20% - Accent6 3 5 2 2 2 2 3" xfId="32536" xr:uid="{00000000-0005-0000-0000-0000AF160000}"/>
    <cellStyle name="20% - Accent6 3 5 2 2 2 3" xfId="18872" xr:uid="{00000000-0005-0000-0000-0000B0160000}"/>
    <cellStyle name="20% - Accent6 3 5 2 2 2 3 2" xfId="46193" xr:uid="{00000000-0005-0000-0000-0000B1160000}"/>
    <cellStyle name="20% - Accent6 3 5 2 2 2 4" xfId="32535" xr:uid="{00000000-0005-0000-0000-0000B2160000}"/>
    <cellStyle name="20% - Accent6 3 5 2 2 3" xfId="1688" xr:uid="{00000000-0005-0000-0000-0000B3160000}"/>
    <cellStyle name="20% - Accent6 3 5 2 2 3 2" xfId="18874" xr:uid="{00000000-0005-0000-0000-0000B4160000}"/>
    <cellStyle name="20% - Accent6 3 5 2 2 3 2 2" xfId="46195" xr:uid="{00000000-0005-0000-0000-0000B5160000}"/>
    <cellStyle name="20% - Accent6 3 5 2 2 3 3" xfId="32537" xr:uid="{00000000-0005-0000-0000-0000B6160000}"/>
    <cellStyle name="20% - Accent6 3 5 2 2 4" xfId="18871" xr:uid="{00000000-0005-0000-0000-0000B7160000}"/>
    <cellStyle name="20% - Accent6 3 5 2 2 4 2" xfId="46192" xr:uid="{00000000-0005-0000-0000-0000B8160000}"/>
    <cellStyle name="20% - Accent6 3 5 2 2 5" xfId="32534" xr:uid="{00000000-0005-0000-0000-0000B9160000}"/>
    <cellStyle name="20% - Accent6 3 5 2 3" xfId="1689" xr:uid="{00000000-0005-0000-0000-0000BA160000}"/>
    <cellStyle name="20% - Accent6 3 5 2 3 2" xfId="1690" xr:uid="{00000000-0005-0000-0000-0000BB160000}"/>
    <cellStyle name="20% - Accent6 3 5 2 3 2 2" xfId="18876" xr:uid="{00000000-0005-0000-0000-0000BC160000}"/>
    <cellStyle name="20% - Accent6 3 5 2 3 2 2 2" xfId="46197" xr:uid="{00000000-0005-0000-0000-0000BD160000}"/>
    <cellStyle name="20% - Accent6 3 5 2 3 2 3" xfId="32539" xr:uid="{00000000-0005-0000-0000-0000BE160000}"/>
    <cellStyle name="20% - Accent6 3 5 2 3 3" xfId="18875" xr:uid="{00000000-0005-0000-0000-0000BF160000}"/>
    <cellStyle name="20% - Accent6 3 5 2 3 3 2" xfId="46196" xr:uid="{00000000-0005-0000-0000-0000C0160000}"/>
    <cellStyle name="20% - Accent6 3 5 2 3 4" xfId="32538" xr:uid="{00000000-0005-0000-0000-0000C1160000}"/>
    <cellStyle name="20% - Accent6 3 5 2 4" xfId="1691" xr:uid="{00000000-0005-0000-0000-0000C2160000}"/>
    <cellStyle name="20% - Accent6 3 5 2 4 2" xfId="18877" xr:uid="{00000000-0005-0000-0000-0000C3160000}"/>
    <cellStyle name="20% - Accent6 3 5 2 4 2 2" xfId="46198" xr:uid="{00000000-0005-0000-0000-0000C4160000}"/>
    <cellStyle name="20% - Accent6 3 5 2 4 3" xfId="32540" xr:uid="{00000000-0005-0000-0000-0000C5160000}"/>
    <cellStyle name="20% - Accent6 3 5 2 5" xfId="18870" xr:uid="{00000000-0005-0000-0000-0000C6160000}"/>
    <cellStyle name="20% - Accent6 3 5 2 5 2" xfId="46191" xr:uid="{00000000-0005-0000-0000-0000C7160000}"/>
    <cellStyle name="20% - Accent6 3 5 2 6" xfId="32533" xr:uid="{00000000-0005-0000-0000-0000C8160000}"/>
    <cellStyle name="20% - Accent6 3 5 3" xfId="1692" xr:uid="{00000000-0005-0000-0000-0000C9160000}"/>
    <cellStyle name="20% - Accent6 3 5 3 2" xfId="1693" xr:uid="{00000000-0005-0000-0000-0000CA160000}"/>
    <cellStyle name="20% - Accent6 3 5 3 2 2" xfId="1694" xr:uid="{00000000-0005-0000-0000-0000CB160000}"/>
    <cellStyle name="20% - Accent6 3 5 3 2 2 2" xfId="18880" xr:uid="{00000000-0005-0000-0000-0000CC160000}"/>
    <cellStyle name="20% - Accent6 3 5 3 2 2 2 2" xfId="46201" xr:uid="{00000000-0005-0000-0000-0000CD160000}"/>
    <cellStyle name="20% - Accent6 3 5 3 2 2 3" xfId="32543" xr:uid="{00000000-0005-0000-0000-0000CE160000}"/>
    <cellStyle name="20% - Accent6 3 5 3 2 3" xfId="18879" xr:uid="{00000000-0005-0000-0000-0000CF160000}"/>
    <cellStyle name="20% - Accent6 3 5 3 2 3 2" xfId="46200" xr:uid="{00000000-0005-0000-0000-0000D0160000}"/>
    <cellStyle name="20% - Accent6 3 5 3 2 4" xfId="32542" xr:uid="{00000000-0005-0000-0000-0000D1160000}"/>
    <cellStyle name="20% - Accent6 3 5 3 3" xfId="1695" xr:uid="{00000000-0005-0000-0000-0000D2160000}"/>
    <cellStyle name="20% - Accent6 3 5 3 3 2" xfId="18881" xr:uid="{00000000-0005-0000-0000-0000D3160000}"/>
    <cellStyle name="20% - Accent6 3 5 3 3 2 2" xfId="46202" xr:uid="{00000000-0005-0000-0000-0000D4160000}"/>
    <cellStyle name="20% - Accent6 3 5 3 3 3" xfId="32544" xr:uid="{00000000-0005-0000-0000-0000D5160000}"/>
    <cellStyle name="20% - Accent6 3 5 3 4" xfId="18878" xr:uid="{00000000-0005-0000-0000-0000D6160000}"/>
    <cellStyle name="20% - Accent6 3 5 3 4 2" xfId="46199" xr:uid="{00000000-0005-0000-0000-0000D7160000}"/>
    <cellStyle name="20% - Accent6 3 5 3 5" xfId="32541" xr:uid="{00000000-0005-0000-0000-0000D8160000}"/>
    <cellStyle name="20% - Accent6 3 5 4" xfId="1696" xr:uid="{00000000-0005-0000-0000-0000D9160000}"/>
    <cellStyle name="20% - Accent6 3 5 4 2" xfId="1697" xr:uid="{00000000-0005-0000-0000-0000DA160000}"/>
    <cellStyle name="20% - Accent6 3 5 4 2 2" xfId="18883" xr:uid="{00000000-0005-0000-0000-0000DB160000}"/>
    <cellStyle name="20% - Accent6 3 5 4 2 2 2" xfId="46204" xr:uid="{00000000-0005-0000-0000-0000DC160000}"/>
    <cellStyle name="20% - Accent6 3 5 4 2 3" xfId="32546" xr:uid="{00000000-0005-0000-0000-0000DD160000}"/>
    <cellStyle name="20% - Accent6 3 5 4 3" xfId="18882" xr:uid="{00000000-0005-0000-0000-0000DE160000}"/>
    <cellStyle name="20% - Accent6 3 5 4 3 2" xfId="46203" xr:uid="{00000000-0005-0000-0000-0000DF160000}"/>
    <cellStyle name="20% - Accent6 3 5 4 4" xfId="32545" xr:uid="{00000000-0005-0000-0000-0000E0160000}"/>
    <cellStyle name="20% - Accent6 3 5 5" xfId="1698" xr:uid="{00000000-0005-0000-0000-0000E1160000}"/>
    <cellStyle name="20% - Accent6 3 5 5 2" xfId="18884" xr:uid="{00000000-0005-0000-0000-0000E2160000}"/>
    <cellStyle name="20% - Accent6 3 5 5 2 2" xfId="46205" xr:uid="{00000000-0005-0000-0000-0000E3160000}"/>
    <cellStyle name="20% - Accent6 3 5 5 3" xfId="32547" xr:uid="{00000000-0005-0000-0000-0000E4160000}"/>
    <cellStyle name="20% - Accent6 3 5 6" xfId="18869" xr:uid="{00000000-0005-0000-0000-0000E5160000}"/>
    <cellStyle name="20% - Accent6 3 5 6 2" xfId="46190" xr:uid="{00000000-0005-0000-0000-0000E6160000}"/>
    <cellStyle name="20% - Accent6 3 5 7" xfId="32532" xr:uid="{00000000-0005-0000-0000-0000E7160000}"/>
    <cellStyle name="20% - Accent6 3 6" xfId="1699" xr:uid="{00000000-0005-0000-0000-0000E8160000}"/>
    <cellStyle name="20% - Accent6 3 6 2" xfId="1700" xr:uid="{00000000-0005-0000-0000-0000E9160000}"/>
    <cellStyle name="20% - Accent6 3 6 2 2" xfId="1701" xr:uid="{00000000-0005-0000-0000-0000EA160000}"/>
    <cellStyle name="20% - Accent6 3 6 2 2 2" xfId="1702" xr:uid="{00000000-0005-0000-0000-0000EB160000}"/>
    <cellStyle name="20% - Accent6 3 6 2 2 2 2" xfId="1703" xr:uid="{00000000-0005-0000-0000-0000EC160000}"/>
    <cellStyle name="20% - Accent6 3 6 2 2 2 2 2" xfId="18889" xr:uid="{00000000-0005-0000-0000-0000ED160000}"/>
    <cellStyle name="20% - Accent6 3 6 2 2 2 2 2 2" xfId="46210" xr:uid="{00000000-0005-0000-0000-0000EE160000}"/>
    <cellStyle name="20% - Accent6 3 6 2 2 2 2 3" xfId="32552" xr:uid="{00000000-0005-0000-0000-0000EF160000}"/>
    <cellStyle name="20% - Accent6 3 6 2 2 2 3" xfId="18888" xr:uid="{00000000-0005-0000-0000-0000F0160000}"/>
    <cellStyle name="20% - Accent6 3 6 2 2 2 3 2" xfId="46209" xr:uid="{00000000-0005-0000-0000-0000F1160000}"/>
    <cellStyle name="20% - Accent6 3 6 2 2 2 4" xfId="32551" xr:uid="{00000000-0005-0000-0000-0000F2160000}"/>
    <cellStyle name="20% - Accent6 3 6 2 2 3" xfId="1704" xr:uid="{00000000-0005-0000-0000-0000F3160000}"/>
    <cellStyle name="20% - Accent6 3 6 2 2 3 2" xfId="18890" xr:uid="{00000000-0005-0000-0000-0000F4160000}"/>
    <cellStyle name="20% - Accent6 3 6 2 2 3 2 2" xfId="46211" xr:uid="{00000000-0005-0000-0000-0000F5160000}"/>
    <cellStyle name="20% - Accent6 3 6 2 2 3 3" xfId="32553" xr:uid="{00000000-0005-0000-0000-0000F6160000}"/>
    <cellStyle name="20% - Accent6 3 6 2 2 4" xfId="18887" xr:uid="{00000000-0005-0000-0000-0000F7160000}"/>
    <cellStyle name="20% - Accent6 3 6 2 2 4 2" xfId="46208" xr:uid="{00000000-0005-0000-0000-0000F8160000}"/>
    <cellStyle name="20% - Accent6 3 6 2 2 5" xfId="32550" xr:uid="{00000000-0005-0000-0000-0000F9160000}"/>
    <cellStyle name="20% - Accent6 3 6 2 3" xfId="1705" xr:uid="{00000000-0005-0000-0000-0000FA160000}"/>
    <cellStyle name="20% - Accent6 3 6 2 3 2" xfId="1706" xr:uid="{00000000-0005-0000-0000-0000FB160000}"/>
    <cellStyle name="20% - Accent6 3 6 2 3 2 2" xfId="18892" xr:uid="{00000000-0005-0000-0000-0000FC160000}"/>
    <cellStyle name="20% - Accent6 3 6 2 3 2 2 2" xfId="46213" xr:uid="{00000000-0005-0000-0000-0000FD160000}"/>
    <cellStyle name="20% - Accent6 3 6 2 3 2 3" xfId="32555" xr:uid="{00000000-0005-0000-0000-0000FE160000}"/>
    <cellStyle name="20% - Accent6 3 6 2 3 3" xfId="18891" xr:uid="{00000000-0005-0000-0000-0000FF160000}"/>
    <cellStyle name="20% - Accent6 3 6 2 3 3 2" xfId="46212" xr:uid="{00000000-0005-0000-0000-000000170000}"/>
    <cellStyle name="20% - Accent6 3 6 2 3 4" xfId="32554" xr:uid="{00000000-0005-0000-0000-000001170000}"/>
    <cellStyle name="20% - Accent6 3 6 2 4" xfId="1707" xr:uid="{00000000-0005-0000-0000-000002170000}"/>
    <cellStyle name="20% - Accent6 3 6 2 4 2" xfId="18893" xr:uid="{00000000-0005-0000-0000-000003170000}"/>
    <cellStyle name="20% - Accent6 3 6 2 4 2 2" xfId="46214" xr:uid="{00000000-0005-0000-0000-000004170000}"/>
    <cellStyle name="20% - Accent6 3 6 2 4 3" xfId="32556" xr:uid="{00000000-0005-0000-0000-000005170000}"/>
    <cellStyle name="20% - Accent6 3 6 2 5" xfId="18886" xr:uid="{00000000-0005-0000-0000-000006170000}"/>
    <cellStyle name="20% - Accent6 3 6 2 5 2" xfId="46207" xr:uid="{00000000-0005-0000-0000-000007170000}"/>
    <cellStyle name="20% - Accent6 3 6 2 6" xfId="32549" xr:uid="{00000000-0005-0000-0000-000008170000}"/>
    <cellStyle name="20% - Accent6 3 6 3" xfId="1708" xr:uid="{00000000-0005-0000-0000-000009170000}"/>
    <cellStyle name="20% - Accent6 3 6 3 2" xfId="1709" xr:uid="{00000000-0005-0000-0000-00000A170000}"/>
    <cellStyle name="20% - Accent6 3 6 3 2 2" xfId="1710" xr:uid="{00000000-0005-0000-0000-00000B170000}"/>
    <cellStyle name="20% - Accent6 3 6 3 2 2 2" xfId="18896" xr:uid="{00000000-0005-0000-0000-00000C170000}"/>
    <cellStyle name="20% - Accent6 3 6 3 2 2 2 2" xfId="46217" xr:uid="{00000000-0005-0000-0000-00000D170000}"/>
    <cellStyle name="20% - Accent6 3 6 3 2 2 3" xfId="32559" xr:uid="{00000000-0005-0000-0000-00000E170000}"/>
    <cellStyle name="20% - Accent6 3 6 3 2 3" xfId="18895" xr:uid="{00000000-0005-0000-0000-00000F170000}"/>
    <cellStyle name="20% - Accent6 3 6 3 2 3 2" xfId="46216" xr:uid="{00000000-0005-0000-0000-000010170000}"/>
    <cellStyle name="20% - Accent6 3 6 3 2 4" xfId="32558" xr:uid="{00000000-0005-0000-0000-000011170000}"/>
    <cellStyle name="20% - Accent6 3 6 3 3" xfId="1711" xr:uid="{00000000-0005-0000-0000-000012170000}"/>
    <cellStyle name="20% - Accent6 3 6 3 3 2" xfId="18897" xr:uid="{00000000-0005-0000-0000-000013170000}"/>
    <cellStyle name="20% - Accent6 3 6 3 3 2 2" xfId="46218" xr:uid="{00000000-0005-0000-0000-000014170000}"/>
    <cellStyle name="20% - Accent6 3 6 3 3 3" xfId="32560" xr:uid="{00000000-0005-0000-0000-000015170000}"/>
    <cellStyle name="20% - Accent6 3 6 3 4" xfId="18894" xr:uid="{00000000-0005-0000-0000-000016170000}"/>
    <cellStyle name="20% - Accent6 3 6 3 4 2" xfId="46215" xr:uid="{00000000-0005-0000-0000-000017170000}"/>
    <cellStyle name="20% - Accent6 3 6 3 5" xfId="32557" xr:uid="{00000000-0005-0000-0000-000018170000}"/>
    <cellStyle name="20% - Accent6 3 6 4" xfId="1712" xr:uid="{00000000-0005-0000-0000-000019170000}"/>
    <cellStyle name="20% - Accent6 3 6 4 2" xfId="1713" xr:uid="{00000000-0005-0000-0000-00001A170000}"/>
    <cellStyle name="20% - Accent6 3 6 4 2 2" xfId="18899" xr:uid="{00000000-0005-0000-0000-00001B170000}"/>
    <cellStyle name="20% - Accent6 3 6 4 2 2 2" xfId="46220" xr:uid="{00000000-0005-0000-0000-00001C170000}"/>
    <cellStyle name="20% - Accent6 3 6 4 2 3" xfId="32562" xr:uid="{00000000-0005-0000-0000-00001D170000}"/>
    <cellStyle name="20% - Accent6 3 6 4 3" xfId="18898" xr:uid="{00000000-0005-0000-0000-00001E170000}"/>
    <cellStyle name="20% - Accent6 3 6 4 3 2" xfId="46219" xr:uid="{00000000-0005-0000-0000-00001F170000}"/>
    <cellStyle name="20% - Accent6 3 6 4 4" xfId="32561" xr:uid="{00000000-0005-0000-0000-000020170000}"/>
    <cellStyle name="20% - Accent6 3 6 5" xfId="1714" xr:uid="{00000000-0005-0000-0000-000021170000}"/>
    <cellStyle name="20% - Accent6 3 6 5 2" xfId="18900" xr:uid="{00000000-0005-0000-0000-000022170000}"/>
    <cellStyle name="20% - Accent6 3 6 5 2 2" xfId="46221" xr:uid="{00000000-0005-0000-0000-000023170000}"/>
    <cellStyle name="20% - Accent6 3 6 5 3" xfId="32563" xr:uid="{00000000-0005-0000-0000-000024170000}"/>
    <cellStyle name="20% - Accent6 3 6 6" xfId="18885" xr:uid="{00000000-0005-0000-0000-000025170000}"/>
    <cellStyle name="20% - Accent6 3 6 6 2" xfId="46206" xr:uid="{00000000-0005-0000-0000-000026170000}"/>
    <cellStyle name="20% - Accent6 3 6 7" xfId="32548" xr:uid="{00000000-0005-0000-0000-000027170000}"/>
    <cellStyle name="20% - Accent6 3 7" xfId="1715" xr:uid="{00000000-0005-0000-0000-000028170000}"/>
    <cellStyle name="20% - Accent6 3 7 2" xfId="1716" xr:uid="{00000000-0005-0000-0000-000029170000}"/>
    <cellStyle name="20% - Accent6 3 7 2 2" xfId="1717" xr:uid="{00000000-0005-0000-0000-00002A170000}"/>
    <cellStyle name="20% - Accent6 3 7 2 2 2" xfId="1718" xr:uid="{00000000-0005-0000-0000-00002B170000}"/>
    <cellStyle name="20% - Accent6 3 7 2 2 2 2" xfId="18904" xr:uid="{00000000-0005-0000-0000-00002C170000}"/>
    <cellStyle name="20% - Accent6 3 7 2 2 2 2 2" xfId="46225" xr:uid="{00000000-0005-0000-0000-00002D170000}"/>
    <cellStyle name="20% - Accent6 3 7 2 2 2 3" xfId="32567" xr:uid="{00000000-0005-0000-0000-00002E170000}"/>
    <cellStyle name="20% - Accent6 3 7 2 2 3" xfId="18903" xr:uid="{00000000-0005-0000-0000-00002F170000}"/>
    <cellStyle name="20% - Accent6 3 7 2 2 3 2" xfId="46224" xr:uid="{00000000-0005-0000-0000-000030170000}"/>
    <cellStyle name="20% - Accent6 3 7 2 2 4" xfId="32566" xr:uid="{00000000-0005-0000-0000-000031170000}"/>
    <cellStyle name="20% - Accent6 3 7 2 3" xfId="1719" xr:uid="{00000000-0005-0000-0000-000032170000}"/>
    <cellStyle name="20% - Accent6 3 7 2 3 2" xfId="18905" xr:uid="{00000000-0005-0000-0000-000033170000}"/>
    <cellStyle name="20% - Accent6 3 7 2 3 2 2" xfId="46226" xr:uid="{00000000-0005-0000-0000-000034170000}"/>
    <cellStyle name="20% - Accent6 3 7 2 3 3" xfId="32568" xr:uid="{00000000-0005-0000-0000-000035170000}"/>
    <cellStyle name="20% - Accent6 3 7 2 4" xfId="18902" xr:uid="{00000000-0005-0000-0000-000036170000}"/>
    <cellStyle name="20% - Accent6 3 7 2 4 2" xfId="46223" xr:uid="{00000000-0005-0000-0000-000037170000}"/>
    <cellStyle name="20% - Accent6 3 7 2 5" xfId="32565" xr:uid="{00000000-0005-0000-0000-000038170000}"/>
    <cellStyle name="20% - Accent6 3 7 3" xfId="1720" xr:uid="{00000000-0005-0000-0000-000039170000}"/>
    <cellStyle name="20% - Accent6 3 7 3 2" xfId="1721" xr:uid="{00000000-0005-0000-0000-00003A170000}"/>
    <cellStyle name="20% - Accent6 3 7 3 2 2" xfId="18907" xr:uid="{00000000-0005-0000-0000-00003B170000}"/>
    <cellStyle name="20% - Accent6 3 7 3 2 2 2" xfId="46228" xr:uid="{00000000-0005-0000-0000-00003C170000}"/>
    <cellStyle name="20% - Accent6 3 7 3 2 3" xfId="32570" xr:uid="{00000000-0005-0000-0000-00003D170000}"/>
    <cellStyle name="20% - Accent6 3 7 3 3" xfId="18906" xr:uid="{00000000-0005-0000-0000-00003E170000}"/>
    <cellStyle name="20% - Accent6 3 7 3 3 2" xfId="46227" xr:uid="{00000000-0005-0000-0000-00003F170000}"/>
    <cellStyle name="20% - Accent6 3 7 3 4" xfId="32569" xr:uid="{00000000-0005-0000-0000-000040170000}"/>
    <cellStyle name="20% - Accent6 3 7 4" xfId="1722" xr:uid="{00000000-0005-0000-0000-000041170000}"/>
    <cellStyle name="20% - Accent6 3 7 4 2" xfId="18908" xr:uid="{00000000-0005-0000-0000-000042170000}"/>
    <cellStyle name="20% - Accent6 3 7 4 2 2" xfId="46229" xr:uid="{00000000-0005-0000-0000-000043170000}"/>
    <cellStyle name="20% - Accent6 3 7 4 3" xfId="32571" xr:uid="{00000000-0005-0000-0000-000044170000}"/>
    <cellStyle name="20% - Accent6 3 7 5" xfId="18901" xr:uid="{00000000-0005-0000-0000-000045170000}"/>
    <cellStyle name="20% - Accent6 3 7 5 2" xfId="46222" xr:uid="{00000000-0005-0000-0000-000046170000}"/>
    <cellStyle name="20% - Accent6 3 7 6" xfId="32564" xr:uid="{00000000-0005-0000-0000-000047170000}"/>
    <cellStyle name="20% - Accent6 3 8" xfId="1723" xr:uid="{00000000-0005-0000-0000-000048170000}"/>
    <cellStyle name="20% - Accent6 3 8 2" xfId="1724" xr:uid="{00000000-0005-0000-0000-000049170000}"/>
    <cellStyle name="20% - Accent6 3 8 2 2" xfId="1725" xr:uid="{00000000-0005-0000-0000-00004A170000}"/>
    <cellStyle name="20% - Accent6 3 8 2 2 2" xfId="18911" xr:uid="{00000000-0005-0000-0000-00004B170000}"/>
    <cellStyle name="20% - Accent6 3 8 2 2 2 2" xfId="46232" xr:uid="{00000000-0005-0000-0000-00004C170000}"/>
    <cellStyle name="20% - Accent6 3 8 2 2 3" xfId="32574" xr:uid="{00000000-0005-0000-0000-00004D170000}"/>
    <cellStyle name="20% - Accent6 3 8 2 3" xfId="18910" xr:uid="{00000000-0005-0000-0000-00004E170000}"/>
    <cellStyle name="20% - Accent6 3 8 2 3 2" xfId="46231" xr:uid="{00000000-0005-0000-0000-00004F170000}"/>
    <cellStyle name="20% - Accent6 3 8 2 4" xfId="32573" xr:uid="{00000000-0005-0000-0000-000050170000}"/>
    <cellStyle name="20% - Accent6 3 8 3" xfId="1726" xr:uid="{00000000-0005-0000-0000-000051170000}"/>
    <cellStyle name="20% - Accent6 3 8 3 2" xfId="18912" xr:uid="{00000000-0005-0000-0000-000052170000}"/>
    <cellStyle name="20% - Accent6 3 8 3 2 2" xfId="46233" xr:uid="{00000000-0005-0000-0000-000053170000}"/>
    <cellStyle name="20% - Accent6 3 8 3 3" xfId="32575" xr:uid="{00000000-0005-0000-0000-000054170000}"/>
    <cellStyle name="20% - Accent6 3 8 4" xfId="18909" xr:uid="{00000000-0005-0000-0000-000055170000}"/>
    <cellStyle name="20% - Accent6 3 8 4 2" xfId="46230" xr:uid="{00000000-0005-0000-0000-000056170000}"/>
    <cellStyle name="20% - Accent6 3 8 5" xfId="32572" xr:uid="{00000000-0005-0000-0000-000057170000}"/>
    <cellStyle name="20% - Accent6 3 9" xfId="1727" xr:uid="{00000000-0005-0000-0000-000058170000}"/>
    <cellStyle name="20% - Accent6 3 9 2" xfId="1728" xr:uid="{00000000-0005-0000-0000-000059170000}"/>
    <cellStyle name="20% - Accent6 3 9 2 2" xfId="1729" xr:uid="{00000000-0005-0000-0000-00005A170000}"/>
    <cellStyle name="20% - Accent6 3 9 2 2 2" xfId="18915" xr:uid="{00000000-0005-0000-0000-00005B170000}"/>
    <cellStyle name="20% - Accent6 3 9 2 2 2 2" xfId="46236" xr:uid="{00000000-0005-0000-0000-00005C170000}"/>
    <cellStyle name="20% - Accent6 3 9 2 2 3" xfId="32578" xr:uid="{00000000-0005-0000-0000-00005D170000}"/>
    <cellStyle name="20% - Accent6 3 9 2 3" xfId="18914" xr:uid="{00000000-0005-0000-0000-00005E170000}"/>
    <cellStyle name="20% - Accent6 3 9 2 3 2" xfId="46235" xr:uid="{00000000-0005-0000-0000-00005F170000}"/>
    <cellStyle name="20% - Accent6 3 9 2 4" xfId="32577" xr:uid="{00000000-0005-0000-0000-000060170000}"/>
    <cellStyle name="20% - Accent6 3 9 3" xfId="1730" xr:uid="{00000000-0005-0000-0000-000061170000}"/>
    <cellStyle name="20% - Accent6 3 9 3 2" xfId="18916" xr:uid="{00000000-0005-0000-0000-000062170000}"/>
    <cellStyle name="20% - Accent6 3 9 3 2 2" xfId="46237" xr:uid="{00000000-0005-0000-0000-000063170000}"/>
    <cellStyle name="20% - Accent6 3 9 3 3" xfId="32579" xr:uid="{00000000-0005-0000-0000-000064170000}"/>
    <cellStyle name="20% - Accent6 3 9 4" xfId="18913" xr:uid="{00000000-0005-0000-0000-000065170000}"/>
    <cellStyle name="20% - Accent6 3 9 4 2" xfId="46234" xr:uid="{00000000-0005-0000-0000-000066170000}"/>
    <cellStyle name="20% - Accent6 3 9 5" xfId="32576" xr:uid="{00000000-0005-0000-0000-000067170000}"/>
    <cellStyle name="20% - Accent6 4" xfId="1731" xr:uid="{00000000-0005-0000-0000-000068170000}"/>
    <cellStyle name="20% - Accent6 4 10" xfId="32580" xr:uid="{00000000-0005-0000-0000-000069170000}"/>
    <cellStyle name="20% - Accent6 4 2" xfId="1732" xr:uid="{00000000-0005-0000-0000-00006A170000}"/>
    <cellStyle name="20% - Accent6 4 2 2" xfId="1733" xr:uid="{00000000-0005-0000-0000-00006B170000}"/>
    <cellStyle name="20% - Accent6 4 2 2 2" xfId="1734" xr:uid="{00000000-0005-0000-0000-00006C170000}"/>
    <cellStyle name="20% - Accent6 4 2 2 2 2" xfId="1735" xr:uid="{00000000-0005-0000-0000-00006D170000}"/>
    <cellStyle name="20% - Accent6 4 2 2 2 2 2" xfId="1736" xr:uid="{00000000-0005-0000-0000-00006E170000}"/>
    <cellStyle name="20% - Accent6 4 2 2 2 2 2 2" xfId="18922" xr:uid="{00000000-0005-0000-0000-00006F170000}"/>
    <cellStyle name="20% - Accent6 4 2 2 2 2 2 2 2" xfId="46243" xr:uid="{00000000-0005-0000-0000-000070170000}"/>
    <cellStyle name="20% - Accent6 4 2 2 2 2 2 3" xfId="32585" xr:uid="{00000000-0005-0000-0000-000071170000}"/>
    <cellStyle name="20% - Accent6 4 2 2 2 2 3" xfId="18921" xr:uid="{00000000-0005-0000-0000-000072170000}"/>
    <cellStyle name="20% - Accent6 4 2 2 2 2 3 2" xfId="46242" xr:uid="{00000000-0005-0000-0000-000073170000}"/>
    <cellStyle name="20% - Accent6 4 2 2 2 2 4" xfId="32584" xr:uid="{00000000-0005-0000-0000-000074170000}"/>
    <cellStyle name="20% - Accent6 4 2 2 2 3" xfId="1737" xr:uid="{00000000-0005-0000-0000-000075170000}"/>
    <cellStyle name="20% - Accent6 4 2 2 2 3 2" xfId="18923" xr:uid="{00000000-0005-0000-0000-000076170000}"/>
    <cellStyle name="20% - Accent6 4 2 2 2 3 2 2" xfId="46244" xr:uid="{00000000-0005-0000-0000-000077170000}"/>
    <cellStyle name="20% - Accent6 4 2 2 2 3 3" xfId="32586" xr:uid="{00000000-0005-0000-0000-000078170000}"/>
    <cellStyle name="20% - Accent6 4 2 2 2 4" xfId="18920" xr:uid="{00000000-0005-0000-0000-000079170000}"/>
    <cellStyle name="20% - Accent6 4 2 2 2 4 2" xfId="46241" xr:uid="{00000000-0005-0000-0000-00007A170000}"/>
    <cellStyle name="20% - Accent6 4 2 2 2 5" xfId="32583" xr:uid="{00000000-0005-0000-0000-00007B170000}"/>
    <cellStyle name="20% - Accent6 4 2 2 3" xfId="1738" xr:uid="{00000000-0005-0000-0000-00007C170000}"/>
    <cellStyle name="20% - Accent6 4 2 2 3 2" xfId="1739" xr:uid="{00000000-0005-0000-0000-00007D170000}"/>
    <cellStyle name="20% - Accent6 4 2 2 3 2 2" xfId="18925" xr:uid="{00000000-0005-0000-0000-00007E170000}"/>
    <cellStyle name="20% - Accent6 4 2 2 3 2 2 2" xfId="46246" xr:uid="{00000000-0005-0000-0000-00007F170000}"/>
    <cellStyle name="20% - Accent6 4 2 2 3 2 3" xfId="32588" xr:uid="{00000000-0005-0000-0000-000080170000}"/>
    <cellStyle name="20% - Accent6 4 2 2 3 3" xfId="18924" xr:uid="{00000000-0005-0000-0000-000081170000}"/>
    <cellStyle name="20% - Accent6 4 2 2 3 3 2" xfId="46245" xr:uid="{00000000-0005-0000-0000-000082170000}"/>
    <cellStyle name="20% - Accent6 4 2 2 3 4" xfId="32587" xr:uid="{00000000-0005-0000-0000-000083170000}"/>
    <cellStyle name="20% - Accent6 4 2 2 4" xfId="1740" xr:uid="{00000000-0005-0000-0000-000084170000}"/>
    <cellStyle name="20% - Accent6 4 2 2 4 2" xfId="18926" xr:uid="{00000000-0005-0000-0000-000085170000}"/>
    <cellStyle name="20% - Accent6 4 2 2 4 2 2" xfId="46247" xr:uid="{00000000-0005-0000-0000-000086170000}"/>
    <cellStyle name="20% - Accent6 4 2 2 4 3" xfId="32589" xr:uid="{00000000-0005-0000-0000-000087170000}"/>
    <cellStyle name="20% - Accent6 4 2 2 5" xfId="18919" xr:uid="{00000000-0005-0000-0000-000088170000}"/>
    <cellStyle name="20% - Accent6 4 2 2 5 2" xfId="46240" xr:uid="{00000000-0005-0000-0000-000089170000}"/>
    <cellStyle name="20% - Accent6 4 2 2 6" xfId="32582" xr:uid="{00000000-0005-0000-0000-00008A170000}"/>
    <cellStyle name="20% - Accent6 4 2 3" xfId="1741" xr:uid="{00000000-0005-0000-0000-00008B170000}"/>
    <cellStyle name="20% - Accent6 4 2 3 2" xfId="1742" xr:uid="{00000000-0005-0000-0000-00008C170000}"/>
    <cellStyle name="20% - Accent6 4 2 3 2 2" xfId="1743" xr:uid="{00000000-0005-0000-0000-00008D170000}"/>
    <cellStyle name="20% - Accent6 4 2 3 2 2 2" xfId="18929" xr:uid="{00000000-0005-0000-0000-00008E170000}"/>
    <cellStyle name="20% - Accent6 4 2 3 2 2 2 2" xfId="46250" xr:uid="{00000000-0005-0000-0000-00008F170000}"/>
    <cellStyle name="20% - Accent6 4 2 3 2 2 3" xfId="32592" xr:uid="{00000000-0005-0000-0000-000090170000}"/>
    <cellStyle name="20% - Accent6 4 2 3 2 3" xfId="18928" xr:uid="{00000000-0005-0000-0000-000091170000}"/>
    <cellStyle name="20% - Accent6 4 2 3 2 3 2" xfId="46249" xr:uid="{00000000-0005-0000-0000-000092170000}"/>
    <cellStyle name="20% - Accent6 4 2 3 2 4" xfId="32591" xr:uid="{00000000-0005-0000-0000-000093170000}"/>
    <cellStyle name="20% - Accent6 4 2 3 3" xfId="1744" xr:uid="{00000000-0005-0000-0000-000094170000}"/>
    <cellStyle name="20% - Accent6 4 2 3 3 2" xfId="18930" xr:uid="{00000000-0005-0000-0000-000095170000}"/>
    <cellStyle name="20% - Accent6 4 2 3 3 2 2" xfId="46251" xr:uid="{00000000-0005-0000-0000-000096170000}"/>
    <cellStyle name="20% - Accent6 4 2 3 3 3" xfId="32593" xr:uid="{00000000-0005-0000-0000-000097170000}"/>
    <cellStyle name="20% - Accent6 4 2 3 4" xfId="18927" xr:uid="{00000000-0005-0000-0000-000098170000}"/>
    <cellStyle name="20% - Accent6 4 2 3 4 2" xfId="46248" xr:uid="{00000000-0005-0000-0000-000099170000}"/>
    <cellStyle name="20% - Accent6 4 2 3 5" xfId="32590" xr:uid="{00000000-0005-0000-0000-00009A170000}"/>
    <cellStyle name="20% - Accent6 4 2 4" xfId="1745" xr:uid="{00000000-0005-0000-0000-00009B170000}"/>
    <cellStyle name="20% - Accent6 4 2 4 2" xfId="1746" xr:uid="{00000000-0005-0000-0000-00009C170000}"/>
    <cellStyle name="20% - Accent6 4 2 4 2 2" xfId="18932" xr:uid="{00000000-0005-0000-0000-00009D170000}"/>
    <cellStyle name="20% - Accent6 4 2 4 2 2 2" xfId="46253" xr:uid="{00000000-0005-0000-0000-00009E170000}"/>
    <cellStyle name="20% - Accent6 4 2 4 2 3" xfId="32595" xr:uid="{00000000-0005-0000-0000-00009F170000}"/>
    <cellStyle name="20% - Accent6 4 2 4 3" xfId="18931" xr:uid="{00000000-0005-0000-0000-0000A0170000}"/>
    <cellStyle name="20% - Accent6 4 2 4 3 2" xfId="46252" xr:uid="{00000000-0005-0000-0000-0000A1170000}"/>
    <cellStyle name="20% - Accent6 4 2 4 4" xfId="32594" xr:uid="{00000000-0005-0000-0000-0000A2170000}"/>
    <cellStyle name="20% - Accent6 4 2 5" xfId="1747" xr:uid="{00000000-0005-0000-0000-0000A3170000}"/>
    <cellStyle name="20% - Accent6 4 2 5 2" xfId="18933" xr:uid="{00000000-0005-0000-0000-0000A4170000}"/>
    <cellStyle name="20% - Accent6 4 2 5 2 2" xfId="46254" xr:uid="{00000000-0005-0000-0000-0000A5170000}"/>
    <cellStyle name="20% - Accent6 4 2 5 3" xfId="32596" xr:uid="{00000000-0005-0000-0000-0000A6170000}"/>
    <cellStyle name="20% - Accent6 4 2 6" xfId="18918" xr:uid="{00000000-0005-0000-0000-0000A7170000}"/>
    <cellStyle name="20% - Accent6 4 2 6 2" xfId="46239" xr:uid="{00000000-0005-0000-0000-0000A8170000}"/>
    <cellStyle name="20% - Accent6 4 2 7" xfId="32581" xr:uid="{00000000-0005-0000-0000-0000A9170000}"/>
    <cellStyle name="20% - Accent6 4 3" xfId="1748" xr:uid="{00000000-0005-0000-0000-0000AA170000}"/>
    <cellStyle name="20% - Accent6 4 3 2" xfId="1749" xr:uid="{00000000-0005-0000-0000-0000AB170000}"/>
    <cellStyle name="20% - Accent6 4 3 2 2" xfId="1750" xr:uid="{00000000-0005-0000-0000-0000AC170000}"/>
    <cellStyle name="20% - Accent6 4 3 2 2 2" xfId="1751" xr:uid="{00000000-0005-0000-0000-0000AD170000}"/>
    <cellStyle name="20% - Accent6 4 3 2 2 2 2" xfId="1752" xr:uid="{00000000-0005-0000-0000-0000AE170000}"/>
    <cellStyle name="20% - Accent6 4 3 2 2 2 2 2" xfId="18938" xr:uid="{00000000-0005-0000-0000-0000AF170000}"/>
    <cellStyle name="20% - Accent6 4 3 2 2 2 2 2 2" xfId="46259" xr:uid="{00000000-0005-0000-0000-0000B0170000}"/>
    <cellStyle name="20% - Accent6 4 3 2 2 2 2 3" xfId="32601" xr:uid="{00000000-0005-0000-0000-0000B1170000}"/>
    <cellStyle name="20% - Accent6 4 3 2 2 2 3" xfId="18937" xr:uid="{00000000-0005-0000-0000-0000B2170000}"/>
    <cellStyle name="20% - Accent6 4 3 2 2 2 3 2" xfId="46258" xr:uid="{00000000-0005-0000-0000-0000B3170000}"/>
    <cellStyle name="20% - Accent6 4 3 2 2 2 4" xfId="32600" xr:uid="{00000000-0005-0000-0000-0000B4170000}"/>
    <cellStyle name="20% - Accent6 4 3 2 2 3" xfId="1753" xr:uid="{00000000-0005-0000-0000-0000B5170000}"/>
    <cellStyle name="20% - Accent6 4 3 2 2 3 2" xfId="18939" xr:uid="{00000000-0005-0000-0000-0000B6170000}"/>
    <cellStyle name="20% - Accent6 4 3 2 2 3 2 2" xfId="46260" xr:uid="{00000000-0005-0000-0000-0000B7170000}"/>
    <cellStyle name="20% - Accent6 4 3 2 2 3 3" xfId="32602" xr:uid="{00000000-0005-0000-0000-0000B8170000}"/>
    <cellStyle name="20% - Accent6 4 3 2 2 4" xfId="18936" xr:uid="{00000000-0005-0000-0000-0000B9170000}"/>
    <cellStyle name="20% - Accent6 4 3 2 2 4 2" xfId="46257" xr:uid="{00000000-0005-0000-0000-0000BA170000}"/>
    <cellStyle name="20% - Accent6 4 3 2 2 5" xfId="32599" xr:uid="{00000000-0005-0000-0000-0000BB170000}"/>
    <cellStyle name="20% - Accent6 4 3 2 3" xfId="1754" xr:uid="{00000000-0005-0000-0000-0000BC170000}"/>
    <cellStyle name="20% - Accent6 4 3 2 3 2" xfId="1755" xr:uid="{00000000-0005-0000-0000-0000BD170000}"/>
    <cellStyle name="20% - Accent6 4 3 2 3 2 2" xfId="18941" xr:uid="{00000000-0005-0000-0000-0000BE170000}"/>
    <cellStyle name="20% - Accent6 4 3 2 3 2 2 2" xfId="46262" xr:uid="{00000000-0005-0000-0000-0000BF170000}"/>
    <cellStyle name="20% - Accent6 4 3 2 3 2 3" xfId="32604" xr:uid="{00000000-0005-0000-0000-0000C0170000}"/>
    <cellStyle name="20% - Accent6 4 3 2 3 3" xfId="18940" xr:uid="{00000000-0005-0000-0000-0000C1170000}"/>
    <cellStyle name="20% - Accent6 4 3 2 3 3 2" xfId="46261" xr:uid="{00000000-0005-0000-0000-0000C2170000}"/>
    <cellStyle name="20% - Accent6 4 3 2 3 4" xfId="32603" xr:uid="{00000000-0005-0000-0000-0000C3170000}"/>
    <cellStyle name="20% - Accent6 4 3 2 4" xfId="1756" xr:uid="{00000000-0005-0000-0000-0000C4170000}"/>
    <cellStyle name="20% - Accent6 4 3 2 4 2" xfId="18942" xr:uid="{00000000-0005-0000-0000-0000C5170000}"/>
    <cellStyle name="20% - Accent6 4 3 2 4 2 2" xfId="46263" xr:uid="{00000000-0005-0000-0000-0000C6170000}"/>
    <cellStyle name="20% - Accent6 4 3 2 4 3" xfId="32605" xr:uid="{00000000-0005-0000-0000-0000C7170000}"/>
    <cellStyle name="20% - Accent6 4 3 2 5" xfId="18935" xr:uid="{00000000-0005-0000-0000-0000C8170000}"/>
    <cellStyle name="20% - Accent6 4 3 2 5 2" xfId="46256" xr:uid="{00000000-0005-0000-0000-0000C9170000}"/>
    <cellStyle name="20% - Accent6 4 3 2 6" xfId="32598" xr:uid="{00000000-0005-0000-0000-0000CA170000}"/>
    <cellStyle name="20% - Accent6 4 3 3" xfId="1757" xr:uid="{00000000-0005-0000-0000-0000CB170000}"/>
    <cellStyle name="20% - Accent6 4 3 3 2" xfId="1758" xr:uid="{00000000-0005-0000-0000-0000CC170000}"/>
    <cellStyle name="20% - Accent6 4 3 3 2 2" xfId="1759" xr:uid="{00000000-0005-0000-0000-0000CD170000}"/>
    <cellStyle name="20% - Accent6 4 3 3 2 2 2" xfId="18945" xr:uid="{00000000-0005-0000-0000-0000CE170000}"/>
    <cellStyle name="20% - Accent6 4 3 3 2 2 2 2" xfId="46266" xr:uid="{00000000-0005-0000-0000-0000CF170000}"/>
    <cellStyle name="20% - Accent6 4 3 3 2 2 3" xfId="32608" xr:uid="{00000000-0005-0000-0000-0000D0170000}"/>
    <cellStyle name="20% - Accent6 4 3 3 2 3" xfId="18944" xr:uid="{00000000-0005-0000-0000-0000D1170000}"/>
    <cellStyle name="20% - Accent6 4 3 3 2 3 2" xfId="46265" xr:uid="{00000000-0005-0000-0000-0000D2170000}"/>
    <cellStyle name="20% - Accent6 4 3 3 2 4" xfId="32607" xr:uid="{00000000-0005-0000-0000-0000D3170000}"/>
    <cellStyle name="20% - Accent6 4 3 3 3" xfId="1760" xr:uid="{00000000-0005-0000-0000-0000D4170000}"/>
    <cellStyle name="20% - Accent6 4 3 3 3 2" xfId="18946" xr:uid="{00000000-0005-0000-0000-0000D5170000}"/>
    <cellStyle name="20% - Accent6 4 3 3 3 2 2" xfId="46267" xr:uid="{00000000-0005-0000-0000-0000D6170000}"/>
    <cellStyle name="20% - Accent6 4 3 3 3 3" xfId="32609" xr:uid="{00000000-0005-0000-0000-0000D7170000}"/>
    <cellStyle name="20% - Accent6 4 3 3 4" xfId="18943" xr:uid="{00000000-0005-0000-0000-0000D8170000}"/>
    <cellStyle name="20% - Accent6 4 3 3 4 2" xfId="46264" xr:uid="{00000000-0005-0000-0000-0000D9170000}"/>
    <cellStyle name="20% - Accent6 4 3 3 5" xfId="32606" xr:uid="{00000000-0005-0000-0000-0000DA170000}"/>
    <cellStyle name="20% - Accent6 4 3 4" xfId="1761" xr:uid="{00000000-0005-0000-0000-0000DB170000}"/>
    <cellStyle name="20% - Accent6 4 3 4 2" xfId="1762" xr:uid="{00000000-0005-0000-0000-0000DC170000}"/>
    <cellStyle name="20% - Accent6 4 3 4 2 2" xfId="18948" xr:uid="{00000000-0005-0000-0000-0000DD170000}"/>
    <cellStyle name="20% - Accent6 4 3 4 2 2 2" xfId="46269" xr:uid="{00000000-0005-0000-0000-0000DE170000}"/>
    <cellStyle name="20% - Accent6 4 3 4 2 3" xfId="32611" xr:uid="{00000000-0005-0000-0000-0000DF170000}"/>
    <cellStyle name="20% - Accent6 4 3 4 3" xfId="18947" xr:uid="{00000000-0005-0000-0000-0000E0170000}"/>
    <cellStyle name="20% - Accent6 4 3 4 3 2" xfId="46268" xr:uid="{00000000-0005-0000-0000-0000E1170000}"/>
    <cellStyle name="20% - Accent6 4 3 4 4" xfId="32610" xr:uid="{00000000-0005-0000-0000-0000E2170000}"/>
    <cellStyle name="20% - Accent6 4 3 5" xfId="1763" xr:uid="{00000000-0005-0000-0000-0000E3170000}"/>
    <cellStyle name="20% - Accent6 4 3 5 2" xfId="18949" xr:uid="{00000000-0005-0000-0000-0000E4170000}"/>
    <cellStyle name="20% - Accent6 4 3 5 2 2" xfId="46270" xr:uid="{00000000-0005-0000-0000-0000E5170000}"/>
    <cellStyle name="20% - Accent6 4 3 5 3" xfId="32612" xr:uid="{00000000-0005-0000-0000-0000E6170000}"/>
    <cellStyle name="20% - Accent6 4 3 6" xfId="18934" xr:uid="{00000000-0005-0000-0000-0000E7170000}"/>
    <cellStyle name="20% - Accent6 4 3 6 2" xfId="46255" xr:uid="{00000000-0005-0000-0000-0000E8170000}"/>
    <cellStyle name="20% - Accent6 4 3 7" xfId="32597" xr:uid="{00000000-0005-0000-0000-0000E9170000}"/>
    <cellStyle name="20% - Accent6 4 4" xfId="1764" xr:uid="{00000000-0005-0000-0000-0000EA170000}"/>
    <cellStyle name="20% - Accent6 4 4 2" xfId="1765" xr:uid="{00000000-0005-0000-0000-0000EB170000}"/>
    <cellStyle name="20% - Accent6 4 4 2 2" xfId="1766" xr:uid="{00000000-0005-0000-0000-0000EC170000}"/>
    <cellStyle name="20% - Accent6 4 4 2 2 2" xfId="1767" xr:uid="{00000000-0005-0000-0000-0000ED170000}"/>
    <cellStyle name="20% - Accent6 4 4 2 2 2 2" xfId="18953" xr:uid="{00000000-0005-0000-0000-0000EE170000}"/>
    <cellStyle name="20% - Accent6 4 4 2 2 2 2 2" xfId="46274" xr:uid="{00000000-0005-0000-0000-0000EF170000}"/>
    <cellStyle name="20% - Accent6 4 4 2 2 2 3" xfId="32616" xr:uid="{00000000-0005-0000-0000-0000F0170000}"/>
    <cellStyle name="20% - Accent6 4 4 2 2 3" xfId="18952" xr:uid="{00000000-0005-0000-0000-0000F1170000}"/>
    <cellStyle name="20% - Accent6 4 4 2 2 3 2" xfId="46273" xr:uid="{00000000-0005-0000-0000-0000F2170000}"/>
    <cellStyle name="20% - Accent6 4 4 2 2 4" xfId="32615" xr:uid="{00000000-0005-0000-0000-0000F3170000}"/>
    <cellStyle name="20% - Accent6 4 4 2 3" xfId="1768" xr:uid="{00000000-0005-0000-0000-0000F4170000}"/>
    <cellStyle name="20% - Accent6 4 4 2 3 2" xfId="18954" xr:uid="{00000000-0005-0000-0000-0000F5170000}"/>
    <cellStyle name="20% - Accent6 4 4 2 3 2 2" xfId="46275" xr:uid="{00000000-0005-0000-0000-0000F6170000}"/>
    <cellStyle name="20% - Accent6 4 4 2 3 3" xfId="32617" xr:uid="{00000000-0005-0000-0000-0000F7170000}"/>
    <cellStyle name="20% - Accent6 4 4 2 4" xfId="18951" xr:uid="{00000000-0005-0000-0000-0000F8170000}"/>
    <cellStyle name="20% - Accent6 4 4 2 4 2" xfId="46272" xr:uid="{00000000-0005-0000-0000-0000F9170000}"/>
    <cellStyle name="20% - Accent6 4 4 2 5" xfId="32614" xr:uid="{00000000-0005-0000-0000-0000FA170000}"/>
    <cellStyle name="20% - Accent6 4 4 3" xfId="1769" xr:uid="{00000000-0005-0000-0000-0000FB170000}"/>
    <cellStyle name="20% - Accent6 4 4 3 2" xfId="1770" xr:uid="{00000000-0005-0000-0000-0000FC170000}"/>
    <cellStyle name="20% - Accent6 4 4 3 2 2" xfId="18956" xr:uid="{00000000-0005-0000-0000-0000FD170000}"/>
    <cellStyle name="20% - Accent6 4 4 3 2 2 2" xfId="46277" xr:uid="{00000000-0005-0000-0000-0000FE170000}"/>
    <cellStyle name="20% - Accent6 4 4 3 2 3" xfId="32619" xr:uid="{00000000-0005-0000-0000-0000FF170000}"/>
    <cellStyle name="20% - Accent6 4 4 3 3" xfId="18955" xr:uid="{00000000-0005-0000-0000-000000180000}"/>
    <cellStyle name="20% - Accent6 4 4 3 3 2" xfId="46276" xr:uid="{00000000-0005-0000-0000-000001180000}"/>
    <cellStyle name="20% - Accent6 4 4 3 4" xfId="32618" xr:uid="{00000000-0005-0000-0000-000002180000}"/>
    <cellStyle name="20% - Accent6 4 4 4" xfId="1771" xr:uid="{00000000-0005-0000-0000-000003180000}"/>
    <cellStyle name="20% - Accent6 4 4 4 2" xfId="18957" xr:uid="{00000000-0005-0000-0000-000004180000}"/>
    <cellStyle name="20% - Accent6 4 4 4 2 2" xfId="46278" xr:uid="{00000000-0005-0000-0000-000005180000}"/>
    <cellStyle name="20% - Accent6 4 4 4 3" xfId="32620" xr:uid="{00000000-0005-0000-0000-000006180000}"/>
    <cellStyle name="20% - Accent6 4 4 5" xfId="18950" xr:uid="{00000000-0005-0000-0000-000007180000}"/>
    <cellStyle name="20% - Accent6 4 4 5 2" xfId="46271" xr:uid="{00000000-0005-0000-0000-000008180000}"/>
    <cellStyle name="20% - Accent6 4 4 6" xfId="32613" xr:uid="{00000000-0005-0000-0000-000009180000}"/>
    <cellStyle name="20% - Accent6 4 5" xfId="1772" xr:uid="{00000000-0005-0000-0000-00000A180000}"/>
    <cellStyle name="20% - Accent6 4 5 2" xfId="1773" xr:uid="{00000000-0005-0000-0000-00000B180000}"/>
    <cellStyle name="20% - Accent6 4 5 2 2" xfId="1774" xr:uid="{00000000-0005-0000-0000-00000C180000}"/>
    <cellStyle name="20% - Accent6 4 5 2 2 2" xfId="18960" xr:uid="{00000000-0005-0000-0000-00000D180000}"/>
    <cellStyle name="20% - Accent6 4 5 2 2 2 2" xfId="46281" xr:uid="{00000000-0005-0000-0000-00000E180000}"/>
    <cellStyle name="20% - Accent6 4 5 2 2 3" xfId="32623" xr:uid="{00000000-0005-0000-0000-00000F180000}"/>
    <cellStyle name="20% - Accent6 4 5 2 3" xfId="18959" xr:uid="{00000000-0005-0000-0000-000010180000}"/>
    <cellStyle name="20% - Accent6 4 5 2 3 2" xfId="46280" xr:uid="{00000000-0005-0000-0000-000011180000}"/>
    <cellStyle name="20% - Accent6 4 5 2 4" xfId="32622" xr:uid="{00000000-0005-0000-0000-000012180000}"/>
    <cellStyle name="20% - Accent6 4 5 3" xfId="1775" xr:uid="{00000000-0005-0000-0000-000013180000}"/>
    <cellStyle name="20% - Accent6 4 5 3 2" xfId="18961" xr:uid="{00000000-0005-0000-0000-000014180000}"/>
    <cellStyle name="20% - Accent6 4 5 3 2 2" xfId="46282" xr:uid="{00000000-0005-0000-0000-000015180000}"/>
    <cellStyle name="20% - Accent6 4 5 3 3" xfId="32624" xr:uid="{00000000-0005-0000-0000-000016180000}"/>
    <cellStyle name="20% - Accent6 4 5 4" xfId="18958" xr:uid="{00000000-0005-0000-0000-000017180000}"/>
    <cellStyle name="20% - Accent6 4 5 4 2" xfId="46279" xr:uid="{00000000-0005-0000-0000-000018180000}"/>
    <cellStyle name="20% - Accent6 4 5 5" xfId="32621" xr:uid="{00000000-0005-0000-0000-000019180000}"/>
    <cellStyle name="20% - Accent6 4 6" xfId="1776" xr:uid="{00000000-0005-0000-0000-00001A180000}"/>
    <cellStyle name="20% - Accent6 4 7" xfId="1777" xr:uid="{00000000-0005-0000-0000-00001B180000}"/>
    <cellStyle name="20% - Accent6 4 7 2" xfId="1778" xr:uid="{00000000-0005-0000-0000-00001C180000}"/>
    <cellStyle name="20% - Accent6 4 7 2 2" xfId="18963" xr:uid="{00000000-0005-0000-0000-00001D180000}"/>
    <cellStyle name="20% - Accent6 4 7 2 2 2" xfId="46284" xr:uid="{00000000-0005-0000-0000-00001E180000}"/>
    <cellStyle name="20% - Accent6 4 7 2 3" xfId="32626" xr:uid="{00000000-0005-0000-0000-00001F180000}"/>
    <cellStyle name="20% - Accent6 4 7 3" xfId="18962" xr:uid="{00000000-0005-0000-0000-000020180000}"/>
    <cellStyle name="20% - Accent6 4 7 3 2" xfId="46283" xr:uid="{00000000-0005-0000-0000-000021180000}"/>
    <cellStyle name="20% - Accent6 4 7 4" xfId="32625" xr:uid="{00000000-0005-0000-0000-000022180000}"/>
    <cellStyle name="20% - Accent6 4 8" xfId="1779" xr:uid="{00000000-0005-0000-0000-000023180000}"/>
    <cellStyle name="20% - Accent6 4 8 2" xfId="18964" xr:uid="{00000000-0005-0000-0000-000024180000}"/>
    <cellStyle name="20% - Accent6 4 8 2 2" xfId="46285" xr:uid="{00000000-0005-0000-0000-000025180000}"/>
    <cellStyle name="20% - Accent6 4 8 3" xfId="32627" xr:uid="{00000000-0005-0000-0000-000026180000}"/>
    <cellStyle name="20% - Accent6 4 9" xfId="18917" xr:uid="{00000000-0005-0000-0000-000027180000}"/>
    <cellStyle name="20% - Accent6 4 9 2" xfId="46238" xr:uid="{00000000-0005-0000-0000-000028180000}"/>
    <cellStyle name="20% - Accent6 5" xfId="1780" xr:uid="{00000000-0005-0000-0000-000029180000}"/>
    <cellStyle name="20% - Accent6 5 2" xfId="1781" xr:uid="{00000000-0005-0000-0000-00002A180000}"/>
    <cellStyle name="20% - Accent6 5 2 2" xfId="1782" xr:uid="{00000000-0005-0000-0000-00002B180000}"/>
    <cellStyle name="20% - Accent6 5 2 2 2" xfId="1783" xr:uid="{00000000-0005-0000-0000-00002C180000}"/>
    <cellStyle name="20% - Accent6 5 2 2 2 2" xfId="1784" xr:uid="{00000000-0005-0000-0000-00002D180000}"/>
    <cellStyle name="20% - Accent6 5 2 2 2 2 2" xfId="1785" xr:uid="{00000000-0005-0000-0000-00002E180000}"/>
    <cellStyle name="20% - Accent6 5 2 2 2 2 2 2" xfId="18970" xr:uid="{00000000-0005-0000-0000-00002F180000}"/>
    <cellStyle name="20% - Accent6 5 2 2 2 2 2 2 2" xfId="46291" xr:uid="{00000000-0005-0000-0000-000030180000}"/>
    <cellStyle name="20% - Accent6 5 2 2 2 2 2 3" xfId="32633" xr:uid="{00000000-0005-0000-0000-000031180000}"/>
    <cellStyle name="20% - Accent6 5 2 2 2 2 3" xfId="18969" xr:uid="{00000000-0005-0000-0000-000032180000}"/>
    <cellStyle name="20% - Accent6 5 2 2 2 2 3 2" xfId="46290" xr:uid="{00000000-0005-0000-0000-000033180000}"/>
    <cellStyle name="20% - Accent6 5 2 2 2 2 4" xfId="32632" xr:uid="{00000000-0005-0000-0000-000034180000}"/>
    <cellStyle name="20% - Accent6 5 2 2 2 3" xfId="1786" xr:uid="{00000000-0005-0000-0000-000035180000}"/>
    <cellStyle name="20% - Accent6 5 2 2 2 3 2" xfId="18971" xr:uid="{00000000-0005-0000-0000-000036180000}"/>
    <cellStyle name="20% - Accent6 5 2 2 2 3 2 2" xfId="46292" xr:uid="{00000000-0005-0000-0000-000037180000}"/>
    <cellStyle name="20% - Accent6 5 2 2 2 3 3" xfId="32634" xr:uid="{00000000-0005-0000-0000-000038180000}"/>
    <cellStyle name="20% - Accent6 5 2 2 2 4" xfId="18968" xr:uid="{00000000-0005-0000-0000-000039180000}"/>
    <cellStyle name="20% - Accent6 5 2 2 2 4 2" xfId="46289" xr:uid="{00000000-0005-0000-0000-00003A180000}"/>
    <cellStyle name="20% - Accent6 5 2 2 2 5" xfId="32631" xr:uid="{00000000-0005-0000-0000-00003B180000}"/>
    <cellStyle name="20% - Accent6 5 2 2 3" xfId="1787" xr:uid="{00000000-0005-0000-0000-00003C180000}"/>
    <cellStyle name="20% - Accent6 5 2 2 3 2" xfId="1788" xr:uid="{00000000-0005-0000-0000-00003D180000}"/>
    <cellStyle name="20% - Accent6 5 2 2 3 2 2" xfId="18973" xr:uid="{00000000-0005-0000-0000-00003E180000}"/>
    <cellStyle name="20% - Accent6 5 2 2 3 2 2 2" xfId="46294" xr:uid="{00000000-0005-0000-0000-00003F180000}"/>
    <cellStyle name="20% - Accent6 5 2 2 3 2 3" xfId="32636" xr:uid="{00000000-0005-0000-0000-000040180000}"/>
    <cellStyle name="20% - Accent6 5 2 2 3 3" xfId="18972" xr:uid="{00000000-0005-0000-0000-000041180000}"/>
    <cellStyle name="20% - Accent6 5 2 2 3 3 2" xfId="46293" xr:uid="{00000000-0005-0000-0000-000042180000}"/>
    <cellStyle name="20% - Accent6 5 2 2 3 4" xfId="32635" xr:uid="{00000000-0005-0000-0000-000043180000}"/>
    <cellStyle name="20% - Accent6 5 2 2 4" xfId="1789" xr:uid="{00000000-0005-0000-0000-000044180000}"/>
    <cellStyle name="20% - Accent6 5 2 2 4 2" xfId="18974" xr:uid="{00000000-0005-0000-0000-000045180000}"/>
    <cellStyle name="20% - Accent6 5 2 2 4 2 2" xfId="46295" xr:uid="{00000000-0005-0000-0000-000046180000}"/>
    <cellStyle name="20% - Accent6 5 2 2 4 3" xfId="32637" xr:uid="{00000000-0005-0000-0000-000047180000}"/>
    <cellStyle name="20% - Accent6 5 2 2 5" xfId="18967" xr:uid="{00000000-0005-0000-0000-000048180000}"/>
    <cellStyle name="20% - Accent6 5 2 2 5 2" xfId="46288" xr:uid="{00000000-0005-0000-0000-000049180000}"/>
    <cellStyle name="20% - Accent6 5 2 2 6" xfId="32630" xr:uid="{00000000-0005-0000-0000-00004A180000}"/>
    <cellStyle name="20% - Accent6 5 2 3" xfId="1790" xr:uid="{00000000-0005-0000-0000-00004B180000}"/>
    <cellStyle name="20% - Accent6 5 2 3 2" xfId="1791" xr:uid="{00000000-0005-0000-0000-00004C180000}"/>
    <cellStyle name="20% - Accent6 5 2 3 2 2" xfId="1792" xr:uid="{00000000-0005-0000-0000-00004D180000}"/>
    <cellStyle name="20% - Accent6 5 2 3 2 2 2" xfId="18977" xr:uid="{00000000-0005-0000-0000-00004E180000}"/>
    <cellStyle name="20% - Accent6 5 2 3 2 2 2 2" xfId="46298" xr:uid="{00000000-0005-0000-0000-00004F180000}"/>
    <cellStyle name="20% - Accent6 5 2 3 2 2 3" xfId="32640" xr:uid="{00000000-0005-0000-0000-000050180000}"/>
    <cellStyle name="20% - Accent6 5 2 3 2 3" xfId="18976" xr:uid="{00000000-0005-0000-0000-000051180000}"/>
    <cellStyle name="20% - Accent6 5 2 3 2 3 2" xfId="46297" xr:uid="{00000000-0005-0000-0000-000052180000}"/>
    <cellStyle name="20% - Accent6 5 2 3 2 4" xfId="32639" xr:uid="{00000000-0005-0000-0000-000053180000}"/>
    <cellStyle name="20% - Accent6 5 2 3 3" xfId="1793" xr:uid="{00000000-0005-0000-0000-000054180000}"/>
    <cellStyle name="20% - Accent6 5 2 3 3 2" xfId="18978" xr:uid="{00000000-0005-0000-0000-000055180000}"/>
    <cellStyle name="20% - Accent6 5 2 3 3 2 2" xfId="46299" xr:uid="{00000000-0005-0000-0000-000056180000}"/>
    <cellStyle name="20% - Accent6 5 2 3 3 3" xfId="32641" xr:uid="{00000000-0005-0000-0000-000057180000}"/>
    <cellStyle name="20% - Accent6 5 2 3 4" xfId="18975" xr:uid="{00000000-0005-0000-0000-000058180000}"/>
    <cellStyle name="20% - Accent6 5 2 3 4 2" xfId="46296" xr:uid="{00000000-0005-0000-0000-000059180000}"/>
    <cellStyle name="20% - Accent6 5 2 3 5" xfId="32638" xr:uid="{00000000-0005-0000-0000-00005A180000}"/>
    <cellStyle name="20% - Accent6 5 2 4" xfId="1794" xr:uid="{00000000-0005-0000-0000-00005B180000}"/>
    <cellStyle name="20% - Accent6 5 2 4 2" xfId="1795" xr:uid="{00000000-0005-0000-0000-00005C180000}"/>
    <cellStyle name="20% - Accent6 5 2 4 2 2" xfId="18980" xr:uid="{00000000-0005-0000-0000-00005D180000}"/>
    <cellStyle name="20% - Accent6 5 2 4 2 2 2" xfId="46301" xr:uid="{00000000-0005-0000-0000-00005E180000}"/>
    <cellStyle name="20% - Accent6 5 2 4 2 3" xfId="32643" xr:uid="{00000000-0005-0000-0000-00005F180000}"/>
    <cellStyle name="20% - Accent6 5 2 4 3" xfId="18979" xr:uid="{00000000-0005-0000-0000-000060180000}"/>
    <cellStyle name="20% - Accent6 5 2 4 3 2" xfId="46300" xr:uid="{00000000-0005-0000-0000-000061180000}"/>
    <cellStyle name="20% - Accent6 5 2 4 4" xfId="32642" xr:uid="{00000000-0005-0000-0000-000062180000}"/>
    <cellStyle name="20% - Accent6 5 2 5" xfId="1796" xr:uid="{00000000-0005-0000-0000-000063180000}"/>
    <cellStyle name="20% - Accent6 5 2 5 2" xfId="18981" xr:uid="{00000000-0005-0000-0000-000064180000}"/>
    <cellStyle name="20% - Accent6 5 2 5 2 2" xfId="46302" xr:uid="{00000000-0005-0000-0000-000065180000}"/>
    <cellStyle name="20% - Accent6 5 2 5 3" xfId="32644" xr:uid="{00000000-0005-0000-0000-000066180000}"/>
    <cellStyle name="20% - Accent6 5 2 6" xfId="18966" xr:uid="{00000000-0005-0000-0000-000067180000}"/>
    <cellStyle name="20% - Accent6 5 2 6 2" xfId="46287" xr:uid="{00000000-0005-0000-0000-000068180000}"/>
    <cellStyle name="20% - Accent6 5 2 7" xfId="32629" xr:uid="{00000000-0005-0000-0000-000069180000}"/>
    <cellStyle name="20% - Accent6 5 3" xfId="1797" xr:uid="{00000000-0005-0000-0000-00006A180000}"/>
    <cellStyle name="20% - Accent6 5 3 2" xfId="1798" xr:uid="{00000000-0005-0000-0000-00006B180000}"/>
    <cellStyle name="20% - Accent6 5 3 2 2" xfId="1799" xr:uid="{00000000-0005-0000-0000-00006C180000}"/>
    <cellStyle name="20% - Accent6 5 3 2 2 2" xfId="1800" xr:uid="{00000000-0005-0000-0000-00006D180000}"/>
    <cellStyle name="20% - Accent6 5 3 2 2 2 2" xfId="18985" xr:uid="{00000000-0005-0000-0000-00006E180000}"/>
    <cellStyle name="20% - Accent6 5 3 2 2 2 2 2" xfId="46306" xr:uid="{00000000-0005-0000-0000-00006F180000}"/>
    <cellStyle name="20% - Accent6 5 3 2 2 2 3" xfId="32648" xr:uid="{00000000-0005-0000-0000-000070180000}"/>
    <cellStyle name="20% - Accent6 5 3 2 2 3" xfId="18984" xr:uid="{00000000-0005-0000-0000-000071180000}"/>
    <cellStyle name="20% - Accent6 5 3 2 2 3 2" xfId="46305" xr:uid="{00000000-0005-0000-0000-000072180000}"/>
    <cellStyle name="20% - Accent6 5 3 2 2 4" xfId="32647" xr:uid="{00000000-0005-0000-0000-000073180000}"/>
    <cellStyle name="20% - Accent6 5 3 2 3" xfId="1801" xr:uid="{00000000-0005-0000-0000-000074180000}"/>
    <cellStyle name="20% - Accent6 5 3 2 3 2" xfId="18986" xr:uid="{00000000-0005-0000-0000-000075180000}"/>
    <cellStyle name="20% - Accent6 5 3 2 3 2 2" xfId="46307" xr:uid="{00000000-0005-0000-0000-000076180000}"/>
    <cellStyle name="20% - Accent6 5 3 2 3 3" xfId="32649" xr:uid="{00000000-0005-0000-0000-000077180000}"/>
    <cellStyle name="20% - Accent6 5 3 2 4" xfId="18983" xr:uid="{00000000-0005-0000-0000-000078180000}"/>
    <cellStyle name="20% - Accent6 5 3 2 4 2" xfId="46304" xr:uid="{00000000-0005-0000-0000-000079180000}"/>
    <cellStyle name="20% - Accent6 5 3 2 5" xfId="32646" xr:uid="{00000000-0005-0000-0000-00007A180000}"/>
    <cellStyle name="20% - Accent6 5 3 3" xfId="1802" xr:uid="{00000000-0005-0000-0000-00007B180000}"/>
    <cellStyle name="20% - Accent6 5 3 3 2" xfId="1803" xr:uid="{00000000-0005-0000-0000-00007C180000}"/>
    <cellStyle name="20% - Accent6 5 3 3 2 2" xfId="18988" xr:uid="{00000000-0005-0000-0000-00007D180000}"/>
    <cellStyle name="20% - Accent6 5 3 3 2 2 2" xfId="46309" xr:uid="{00000000-0005-0000-0000-00007E180000}"/>
    <cellStyle name="20% - Accent6 5 3 3 2 3" xfId="32651" xr:uid="{00000000-0005-0000-0000-00007F180000}"/>
    <cellStyle name="20% - Accent6 5 3 3 3" xfId="18987" xr:uid="{00000000-0005-0000-0000-000080180000}"/>
    <cellStyle name="20% - Accent6 5 3 3 3 2" xfId="46308" xr:uid="{00000000-0005-0000-0000-000081180000}"/>
    <cellStyle name="20% - Accent6 5 3 3 4" xfId="32650" xr:uid="{00000000-0005-0000-0000-000082180000}"/>
    <cellStyle name="20% - Accent6 5 3 4" xfId="1804" xr:uid="{00000000-0005-0000-0000-000083180000}"/>
    <cellStyle name="20% - Accent6 5 3 4 2" xfId="18989" xr:uid="{00000000-0005-0000-0000-000084180000}"/>
    <cellStyle name="20% - Accent6 5 3 4 2 2" xfId="46310" xr:uid="{00000000-0005-0000-0000-000085180000}"/>
    <cellStyle name="20% - Accent6 5 3 4 3" xfId="32652" xr:uid="{00000000-0005-0000-0000-000086180000}"/>
    <cellStyle name="20% - Accent6 5 3 5" xfId="18982" xr:uid="{00000000-0005-0000-0000-000087180000}"/>
    <cellStyle name="20% - Accent6 5 3 5 2" xfId="46303" xr:uid="{00000000-0005-0000-0000-000088180000}"/>
    <cellStyle name="20% - Accent6 5 3 6" xfId="32645" xr:uid="{00000000-0005-0000-0000-000089180000}"/>
    <cellStyle name="20% - Accent6 5 4" xfId="1805" xr:uid="{00000000-0005-0000-0000-00008A180000}"/>
    <cellStyle name="20% - Accent6 5 4 2" xfId="1806" xr:uid="{00000000-0005-0000-0000-00008B180000}"/>
    <cellStyle name="20% - Accent6 5 4 2 2" xfId="1807" xr:uid="{00000000-0005-0000-0000-00008C180000}"/>
    <cellStyle name="20% - Accent6 5 4 2 2 2" xfId="18992" xr:uid="{00000000-0005-0000-0000-00008D180000}"/>
    <cellStyle name="20% - Accent6 5 4 2 2 2 2" xfId="46313" xr:uid="{00000000-0005-0000-0000-00008E180000}"/>
    <cellStyle name="20% - Accent6 5 4 2 2 3" xfId="32655" xr:uid="{00000000-0005-0000-0000-00008F180000}"/>
    <cellStyle name="20% - Accent6 5 4 2 3" xfId="18991" xr:uid="{00000000-0005-0000-0000-000090180000}"/>
    <cellStyle name="20% - Accent6 5 4 2 3 2" xfId="46312" xr:uid="{00000000-0005-0000-0000-000091180000}"/>
    <cellStyle name="20% - Accent6 5 4 2 4" xfId="32654" xr:uid="{00000000-0005-0000-0000-000092180000}"/>
    <cellStyle name="20% - Accent6 5 4 3" xfId="1808" xr:uid="{00000000-0005-0000-0000-000093180000}"/>
    <cellStyle name="20% - Accent6 5 4 3 2" xfId="18993" xr:uid="{00000000-0005-0000-0000-000094180000}"/>
    <cellStyle name="20% - Accent6 5 4 3 2 2" xfId="46314" xr:uid="{00000000-0005-0000-0000-000095180000}"/>
    <cellStyle name="20% - Accent6 5 4 3 3" xfId="32656" xr:uid="{00000000-0005-0000-0000-000096180000}"/>
    <cellStyle name="20% - Accent6 5 4 4" xfId="18990" xr:uid="{00000000-0005-0000-0000-000097180000}"/>
    <cellStyle name="20% - Accent6 5 4 4 2" xfId="46311" xr:uid="{00000000-0005-0000-0000-000098180000}"/>
    <cellStyle name="20% - Accent6 5 4 5" xfId="32653" xr:uid="{00000000-0005-0000-0000-000099180000}"/>
    <cellStyle name="20% - Accent6 5 5" xfId="1809" xr:uid="{00000000-0005-0000-0000-00009A180000}"/>
    <cellStyle name="20% - Accent6 5 6" xfId="1810" xr:uid="{00000000-0005-0000-0000-00009B180000}"/>
    <cellStyle name="20% - Accent6 5 6 2" xfId="1811" xr:uid="{00000000-0005-0000-0000-00009C180000}"/>
    <cellStyle name="20% - Accent6 5 6 2 2" xfId="18995" xr:uid="{00000000-0005-0000-0000-00009D180000}"/>
    <cellStyle name="20% - Accent6 5 6 2 2 2" xfId="46316" xr:uid="{00000000-0005-0000-0000-00009E180000}"/>
    <cellStyle name="20% - Accent6 5 6 2 3" xfId="32658" xr:uid="{00000000-0005-0000-0000-00009F180000}"/>
    <cellStyle name="20% - Accent6 5 6 3" xfId="18994" xr:uid="{00000000-0005-0000-0000-0000A0180000}"/>
    <cellStyle name="20% - Accent6 5 6 3 2" xfId="46315" xr:uid="{00000000-0005-0000-0000-0000A1180000}"/>
    <cellStyle name="20% - Accent6 5 6 4" xfId="32657" xr:uid="{00000000-0005-0000-0000-0000A2180000}"/>
    <cellStyle name="20% - Accent6 5 7" xfId="1812" xr:uid="{00000000-0005-0000-0000-0000A3180000}"/>
    <cellStyle name="20% - Accent6 5 7 2" xfId="18996" xr:uid="{00000000-0005-0000-0000-0000A4180000}"/>
    <cellStyle name="20% - Accent6 5 7 2 2" xfId="46317" xr:uid="{00000000-0005-0000-0000-0000A5180000}"/>
    <cellStyle name="20% - Accent6 5 7 3" xfId="32659" xr:uid="{00000000-0005-0000-0000-0000A6180000}"/>
    <cellStyle name="20% - Accent6 5 8" xfId="18965" xr:uid="{00000000-0005-0000-0000-0000A7180000}"/>
    <cellStyle name="20% - Accent6 5 8 2" xfId="46286" xr:uid="{00000000-0005-0000-0000-0000A8180000}"/>
    <cellStyle name="20% - Accent6 5 9" xfId="32628" xr:uid="{00000000-0005-0000-0000-0000A9180000}"/>
    <cellStyle name="20% - Accent6 6" xfId="1813" xr:uid="{00000000-0005-0000-0000-0000AA180000}"/>
    <cellStyle name="20% - Accent6 6 2" xfId="1814" xr:uid="{00000000-0005-0000-0000-0000AB180000}"/>
    <cellStyle name="20% - Accent6 6 2 2" xfId="1815" xr:uid="{00000000-0005-0000-0000-0000AC180000}"/>
    <cellStyle name="20% - Accent6 6 2 2 2" xfId="1816" xr:uid="{00000000-0005-0000-0000-0000AD180000}"/>
    <cellStyle name="20% - Accent6 6 2 2 2 2" xfId="1817" xr:uid="{00000000-0005-0000-0000-0000AE180000}"/>
    <cellStyle name="20% - Accent6 6 2 2 2 2 2" xfId="19001" xr:uid="{00000000-0005-0000-0000-0000AF180000}"/>
    <cellStyle name="20% - Accent6 6 2 2 2 2 2 2" xfId="46322" xr:uid="{00000000-0005-0000-0000-0000B0180000}"/>
    <cellStyle name="20% - Accent6 6 2 2 2 2 3" xfId="32664" xr:uid="{00000000-0005-0000-0000-0000B1180000}"/>
    <cellStyle name="20% - Accent6 6 2 2 2 3" xfId="19000" xr:uid="{00000000-0005-0000-0000-0000B2180000}"/>
    <cellStyle name="20% - Accent6 6 2 2 2 3 2" xfId="46321" xr:uid="{00000000-0005-0000-0000-0000B3180000}"/>
    <cellStyle name="20% - Accent6 6 2 2 2 4" xfId="32663" xr:uid="{00000000-0005-0000-0000-0000B4180000}"/>
    <cellStyle name="20% - Accent6 6 2 2 3" xfId="1818" xr:uid="{00000000-0005-0000-0000-0000B5180000}"/>
    <cellStyle name="20% - Accent6 6 2 2 3 2" xfId="19002" xr:uid="{00000000-0005-0000-0000-0000B6180000}"/>
    <cellStyle name="20% - Accent6 6 2 2 3 2 2" xfId="46323" xr:uid="{00000000-0005-0000-0000-0000B7180000}"/>
    <cellStyle name="20% - Accent6 6 2 2 3 3" xfId="32665" xr:uid="{00000000-0005-0000-0000-0000B8180000}"/>
    <cellStyle name="20% - Accent6 6 2 2 4" xfId="18999" xr:uid="{00000000-0005-0000-0000-0000B9180000}"/>
    <cellStyle name="20% - Accent6 6 2 2 4 2" xfId="46320" xr:uid="{00000000-0005-0000-0000-0000BA180000}"/>
    <cellStyle name="20% - Accent6 6 2 2 5" xfId="32662" xr:uid="{00000000-0005-0000-0000-0000BB180000}"/>
    <cellStyle name="20% - Accent6 6 2 3" xfId="1819" xr:uid="{00000000-0005-0000-0000-0000BC180000}"/>
    <cellStyle name="20% - Accent6 6 2 3 2" xfId="1820" xr:uid="{00000000-0005-0000-0000-0000BD180000}"/>
    <cellStyle name="20% - Accent6 6 2 3 2 2" xfId="19004" xr:uid="{00000000-0005-0000-0000-0000BE180000}"/>
    <cellStyle name="20% - Accent6 6 2 3 2 2 2" xfId="46325" xr:uid="{00000000-0005-0000-0000-0000BF180000}"/>
    <cellStyle name="20% - Accent6 6 2 3 2 3" xfId="32667" xr:uid="{00000000-0005-0000-0000-0000C0180000}"/>
    <cellStyle name="20% - Accent6 6 2 3 3" xfId="19003" xr:uid="{00000000-0005-0000-0000-0000C1180000}"/>
    <cellStyle name="20% - Accent6 6 2 3 3 2" xfId="46324" xr:uid="{00000000-0005-0000-0000-0000C2180000}"/>
    <cellStyle name="20% - Accent6 6 2 3 4" xfId="32666" xr:uid="{00000000-0005-0000-0000-0000C3180000}"/>
    <cellStyle name="20% - Accent6 6 2 4" xfId="1821" xr:uid="{00000000-0005-0000-0000-0000C4180000}"/>
    <cellStyle name="20% - Accent6 6 2 4 2" xfId="19005" xr:uid="{00000000-0005-0000-0000-0000C5180000}"/>
    <cellStyle name="20% - Accent6 6 2 4 2 2" xfId="46326" xr:uid="{00000000-0005-0000-0000-0000C6180000}"/>
    <cellStyle name="20% - Accent6 6 2 4 3" xfId="32668" xr:uid="{00000000-0005-0000-0000-0000C7180000}"/>
    <cellStyle name="20% - Accent6 6 2 5" xfId="18998" xr:uid="{00000000-0005-0000-0000-0000C8180000}"/>
    <cellStyle name="20% - Accent6 6 2 5 2" xfId="46319" xr:uid="{00000000-0005-0000-0000-0000C9180000}"/>
    <cellStyle name="20% - Accent6 6 2 6" xfId="32661" xr:uid="{00000000-0005-0000-0000-0000CA180000}"/>
    <cellStyle name="20% - Accent6 6 3" xfId="1822" xr:uid="{00000000-0005-0000-0000-0000CB180000}"/>
    <cellStyle name="20% - Accent6 6 3 2" xfId="1823" xr:uid="{00000000-0005-0000-0000-0000CC180000}"/>
    <cellStyle name="20% - Accent6 6 3 2 2" xfId="1824" xr:uid="{00000000-0005-0000-0000-0000CD180000}"/>
    <cellStyle name="20% - Accent6 6 3 2 2 2" xfId="19008" xr:uid="{00000000-0005-0000-0000-0000CE180000}"/>
    <cellStyle name="20% - Accent6 6 3 2 2 2 2" xfId="46329" xr:uid="{00000000-0005-0000-0000-0000CF180000}"/>
    <cellStyle name="20% - Accent6 6 3 2 2 3" xfId="32671" xr:uid="{00000000-0005-0000-0000-0000D0180000}"/>
    <cellStyle name="20% - Accent6 6 3 2 3" xfId="19007" xr:uid="{00000000-0005-0000-0000-0000D1180000}"/>
    <cellStyle name="20% - Accent6 6 3 2 3 2" xfId="46328" xr:uid="{00000000-0005-0000-0000-0000D2180000}"/>
    <cellStyle name="20% - Accent6 6 3 2 4" xfId="32670" xr:uid="{00000000-0005-0000-0000-0000D3180000}"/>
    <cellStyle name="20% - Accent6 6 3 3" xfId="1825" xr:uid="{00000000-0005-0000-0000-0000D4180000}"/>
    <cellStyle name="20% - Accent6 6 3 3 2" xfId="19009" xr:uid="{00000000-0005-0000-0000-0000D5180000}"/>
    <cellStyle name="20% - Accent6 6 3 3 2 2" xfId="46330" xr:uid="{00000000-0005-0000-0000-0000D6180000}"/>
    <cellStyle name="20% - Accent6 6 3 3 3" xfId="32672" xr:uid="{00000000-0005-0000-0000-0000D7180000}"/>
    <cellStyle name="20% - Accent6 6 3 4" xfId="19006" xr:uid="{00000000-0005-0000-0000-0000D8180000}"/>
    <cellStyle name="20% - Accent6 6 3 4 2" xfId="46327" xr:uid="{00000000-0005-0000-0000-0000D9180000}"/>
    <cellStyle name="20% - Accent6 6 3 5" xfId="32669" xr:uid="{00000000-0005-0000-0000-0000DA180000}"/>
    <cellStyle name="20% - Accent6 6 4" xfId="1826" xr:uid="{00000000-0005-0000-0000-0000DB180000}"/>
    <cellStyle name="20% - Accent6 6 4 2" xfId="1827" xr:uid="{00000000-0005-0000-0000-0000DC180000}"/>
    <cellStyle name="20% - Accent6 6 4 2 2" xfId="19011" xr:uid="{00000000-0005-0000-0000-0000DD180000}"/>
    <cellStyle name="20% - Accent6 6 4 2 2 2" xfId="46332" xr:uid="{00000000-0005-0000-0000-0000DE180000}"/>
    <cellStyle name="20% - Accent6 6 4 2 3" xfId="32674" xr:uid="{00000000-0005-0000-0000-0000DF180000}"/>
    <cellStyle name="20% - Accent6 6 4 3" xfId="19010" xr:uid="{00000000-0005-0000-0000-0000E0180000}"/>
    <cellStyle name="20% - Accent6 6 4 3 2" xfId="46331" xr:uid="{00000000-0005-0000-0000-0000E1180000}"/>
    <cellStyle name="20% - Accent6 6 4 4" xfId="32673" xr:uid="{00000000-0005-0000-0000-0000E2180000}"/>
    <cellStyle name="20% - Accent6 6 5" xfId="1828" xr:uid="{00000000-0005-0000-0000-0000E3180000}"/>
    <cellStyle name="20% - Accent6 6 5 2" xfId="19012" xr:uid="{00000000-0005-0000-0000-0000E4180000}"/>
    <cellStyle name="20% - Accent6 6 5 2 2" xfId="46333" xr:uid="{00000000-0005-0000-0000-0000E5180000}"/>
    <cellStyle name="20% - Accent6 6 5 3" xfId="32675" xr:uid="{00000000-0005-0000-0000-0000E6180000}"/>
    <cellStyle name="20% - Accent6 6 6" xfId="18997" xr:uid="{00000000-0005-0000-0000-0000E7180000}"/>
    <cellStyle name="20% - Accent6 6 6 2" xfId="46318" xr:uid="{00000000-0005-0000-0000-0000E8180000}"/>
    <cellStyle name="20% - Accent6 6 7" xfId="32660" xr:uid="{00000000-0005-0000-0000-0000E9180000}"/>
    <cellStyle name="20% - Accent6 7" xfId="1829" xr:uid="{00000000-0005-0000-0000-0000EA180000}"/>
    <cellStyle name="20% - Accent6 7 2" xfId="1830" xr:uid="{00000000-0005-0000-0000-0000EB180000}"/>
    <cellStyle name="20% - Accent6 7 2 2" xfId="1831" xr:uid="{00000000-0005-0000-0000-0000EC180000}"/>
    <cellStyle name="20% - Accent6 7 2 2 2" xfId="1832" xr:uid="{00000000-0005-0000-0000-0000ED180000}"/>
    <cellStyle name="20% - Accent6 7 2 2 2 2" xfId="19016" xr:uid="{00000000-0005-0000-0000-0000EE180000}"/>
    <cellStyle name="20% - Accent6 7 2 2 2 2 2" xfId="46337" xr:uid="{00000000-0005-0000-0000-0000EF180000}"/>
    <cellStyle name="20% - Accent6 7 2 2 2 3" xfId="32679" xr:uid="{00000000-0005-0000-0000-0000F0180000}"/>
    <cellStyle name="20% - Accent6 7 2 2 3" xfId="19015" xr:uid="{00000000-0005-0000-0000-0000F1180000}"/>
    <cellStyle name="20% - Accent6 7 2 2 3 2" xfId="46336" xr:uid="{00000000-0005-0000-0000-0000F2180000}"/>
    <cellStyle name="20% - Accent6 7 2 2 4" xfId="32678" xr:uid="{00000000-0005-0000-0000-0000F3180000}"/>
    <cellStyle name="20% - Accent6 7 2 3" xfId="1833" xr:uid="{00000000-0005-0000-0000-0000F4180000}"/>
    <cellStyle name="20% - Accent6 7 2 3 2" xfId="19017" xr:uid="{00000000-0005-0000-0000-0000F5180000}"/>
    <cellStyle name="20% - Accent6 7 2 3 2 2" xfId="46338" xr:uid="{00000000-0005-0000-0000-0000F6180000}"/>
    <cellStyle name="20% - Accent6 7 2 3 3" xfId="32680" xr:uid="{00000000-0005-0000-0000-0000F7180000}"/>
    <cellStyle name="20% - Accent6 7 2 4" xfId="19014" xr:uid="{00000000-0005-0000-0000-0000F8180000}"/>
    <cellStyle name="20% - Accent6 7 2 4 2" xfId="46335" xr:uid="{00000000-0005-0000-0000-0000F9180000}"/>
    <cellStyle name="20% - Accent6 7 2 5" xfId="32677" xr:uid="{00000000-0005-0000-0000-0000FA180000}"/>
    <cellStyle name="20% - Accent6 7 3" xfId="1834" xr:uid="{00000000-0005-0000-0000-0000FB180000}"/>
    <cellStyle name="20% - Accent6 7 3 2" xfId="1835" xr:uid="{00000000-0005-0000-0000-0000FC180000}"/>
    <cellStyle name="20% - Accent6 7 3 2 2" xfId="19019" xr:uid="{00000000-0005-0000-0000-0000FD180000}"/>
    <cellStyle name="20% - Accent6 7 3 2 2 2" xfId="46340" xr:uid="{00000000-0005-0000-0000-0000FE180000}"/>
    <cellStyle name="20% - Accent6 7 3 2 3" xfId="32682" xr:uid="{00000000-0005-0000-0000-0000FF180000}"/>
    <cellStyle name="20% - Accent6 7 3 3" xfId="19018" xr:uid="{00000000-0005-0000-0000-000000190000}"/>
    <cellStyle name="20% - Accent6 7 3 3 2" xfId="46339" xr:uid="{00000000-0005-0000-0000-000001190000}"/>
    <cellStyle name="20% - Accent6 7 3 4" xfId="32681" xr:uid="{00000000-0005-0000-0000-000002190000}"/>
    <cellStyle name="20% - Accent6 7 4" xfId="1836" xr:uid="{00000000-0005-0000-0000-000003190000}"/>
    <cellStyle name="20% - Accent6 7 4 2" xfId="19020" xr:uid="{00000000-0005-0000-0000-000004190000}"/>
    <cellStyle name="20% - Accent6 7 4 2 2" xfId="46341" xr:uid="{00000000-0005-0000-0000-000005190000}"/>
    <cellStyle name="20% - Accent6 7 4 3" xfId="32683" xr:uid="{00000000-0005-0000-0000-000006190000}"/>
    <cellStyle name="20% - Accent6 7 5" xfId="19013" xr:uid="{00000000-0005-0000-0000-000007190000}"/>
    <cellStyle name="20% - Accent6 7 5 2" xfId="46334" xr:uid="{00000000-0005-0000-0000-000008190000}"/>
    <cellStyle name="20% - Accent6 7 6" xfId="32676" xr:uid="{00000000-0005-0000-0000-000009190000}"/>
    <cellStyle name="20% - Accent6 8" xfId="1837" xr:uid="{00000000-0005-0000-0000-00000A190000}"/>
    <cellStyle name="20% - Accent6 8 2" xfId="1838" xr:uid="{00000000-0005-0000-0000-00000B190000}"/>
    <cellStyle name="20% - Accent6 8 2 2" xfId="1839" xr:uid="{00000000-0005-0000-0000-00000C190000}"/>
    <cellStyle name="20% - Accent6 8 2 2 2" xfId="19023" xr:uid="{00000000-0005-0000-0000-00000D190000}"/>
    <cellStyle name="20% - Accent6 8 2 2 2 2" xfId="46344" xr:uid="{00000000-0005-0000-0000-00000E190000}"/>
    <cellStyle name="20% - Accent6 8 2 2 3" xfId="32686" xr:uid="{00000000-0005-0000-0000-00000F190000}"/>
    <cellStyle name="20% - Accent6 8 2 3" xfId="19022" xr:uid="{00000000-0005-0000-0000-000010190000}"/>
    <cellStyle name="20% - Accent6 8 2 3 2" xfId="46343" xr:uid="{00000000-0005-0000-0000-000011190000}"/>
    <cellStyle name="20% - Accent6 8 2 4" xfId="32685" xr:uid="{00000000-0005-0000-0000-000012190000}"/>
    <cellStyle name="20% - Accent6 8 3" xfId="1840" xr:uid="{00000000-0005-0000-0000-000013190000}"/>
    <cellStyle name="20% - Accent6 8 3 2" xfId="19024" xr:uid="{00000000-0005-0000-0000-000014190000}"/>
    <cellStyle name="20% - Accent6 8 3 2 2" xfId="46345" xr:uid="{00000000-0005-0000-0000-000015190000}"/>
    <cellStyle name="20% - Accent6 8 3 3" xfId="32687" xr:uid="{00000000-0005-0000-0000-000016190000}"/>
    <cellStyle name="20% - Accent6 8 4" xfId="19021" xr:uid="{00000000-0005-0000-0000-000017190000}"/>
    <cellStyle name="20% - Accent6 8 4 2" xfId="46342" xr:uid="{00000000-0005-0000-0000-000018190000}"/>
    <cellStyle name="20% - Accent6 8 5" xfId="32684" xr:uid="{00000000-0005-0000-0000-000019190000}"/>
    <cellStyle name="20% - Accent6 9" xfId="1841" xr:uid="{00000000-0005-0000-0000-00001A190000}"/>
    <cellStyle name="20% - Énfasis1" xfId="1842" xr:uid="{00000000-0005-0000-0000-00001B190000}"/>
    <cellStyle name="20% - Énfasis1 2" xfId="1843" xr:uid="{00000000-0005-0000-0000-00001C190000}"/>
    <cellStyle name="20% - Énfasis2" xfId="1844" xr:uid="{00000000-0005-0000-0000-00001D190000}"/>
    <cellStyle name="20% - Énfasis2 2" xfId="1845" xr:uid="{00000000-0005-0000-0000-00001E190000}"/>
    <cellStyle name="20% - Énfasis3" xfId="1846" xr:uid="{00000000-0005-0000-0000-00001F190000}"/>
    <cellStyle name="20% - Énfasis3 2" xfId="1847" xr:uid="{00000000-0005-0000-0000-000020190000}"/>
    <cellStyle name="20% - Énfasis4" xfId="1848" xr:uid="{00000000-0005-0000-0000-000021190000}"/>
    <cellStyle name="20% - Énfasis4 2" xfId="1849" xr:uid="{00000000-0005-0000-0000-000022190000}"/>
    <cellStyle name="20% - Énfasis5" xfId="1850" xr:uid="{00000000-0005-0000-0000-000023190000}"/>
    <cellStyle name="20% - Énfasis5 2" xfId="1851" xr:uid="{00000000-0005-0000-0000-000024190000}"/>
    <cellStyle name="20% - Énfasis6" xfId="1852" xr:uid="{00000000-0005-0000-0000-000025190000}"/>
    <cellStyle name="20% - Énfasis6 2" xfId="1853" xr:uid="{00000000-0005-0000-0000-000026190000}"/>
    <cellStyle name="30% - Accent4 3 5 3" xfId="1854" xr:uid="{00000000-0005-0000-0000-000027190000}"/>
    <cellStyle name="30% - Accent4 3 5 3 2" xfId="19025" xr:uid="{00000000-0005-0000-0000-000028190000}"/>
    <cellStyle name="30% - Accent4 3 5 3 2 2" xfId="46346" xr:uid="{00000000-0005-0000-0000-000029190000}"/>
    <cellStyle name="30% - Accent4 3 5 3 3" xfId="32688" xr:uid="{00000000-0005-0000-0000-00002A190000}"/>
    <cellStyle name="4/% - Accent4 3 4 2" xfId="1855" xr:uid="{00000000-0005-0000-0000-00002B190000}"/>
    <cellStyle name="4/% - Accent4 3 4 2 2" xfId="19026" xr:uid="{00000000-0005-0000-0000-00002C190000}"/>
    <cellStyle name="4/% - Accent4 3 4 2 2 2" xfId="46347" xr:uid="{00000000-0005-0000-0000-00002D190000}"/>
    <cellStyle name="4/% - Accent4 3 4 2 3" xfId="32689" xr:uid="{00000000-0005-0000-0000-00002E190000}"/>
    <cellStyle name="4/% - Accent4 3 4 3 3" xfId="1856" xr:uid="{00000000-0005-0000-0000-00002F190000}"/>
    <cellStyle name="4/% - Accent4 3 4 3 3 2" xfId="19027" xr:uid="{00000000-0005-0000-0000-000030190000}"/>
    <cellStyle name="4/% - Accent4 3 4 3 3 2 2" xfId="46348" xr:uid="{00000000-0005-0000-0000-000031190000}"/>
    <cellStyle name="4/% - Accent4 3 4 3 3 3" xfId="32690" xr:uid="{00000000-0005-0000-0000-000032190000}"/>
    <cellStyle name="40% - +ccent4 3 2 5" xfId="1857" xr:uid="{00000000-0005-0000-0000-000033190000}"/>
    <cellStyle name="40% - +ccent4 3 2 5 2" xfId="19028" xr:uid="{00000000-0005-0000-0000-000034190000}"/>
    <cellStyle name="40% - +ccent4 3 2 5 2 2" xfId="46349" xr:uid="{00000000-0005-0000-0000-000035190000}"/>
    <cellStyle name="40% - +ccent4 3 2 5 3" xfId="32691" xr:uid="{00000000-0005-0000-0000-000036190000}"/>
    <cellStyle name="40% - 1. jelölőszín" xfId="1858" xr:uid="{00000000-0005-0000-0000-000037190000}"/>
    <cellStyle name="40% - 1. jelölőszín 2" xfId="1859" xr:uid="{00000000-0005-0000-0000-000038190000}"/>
    <cellStyle name="40% - 1. jelölőszín 2 2" xfId="1860" xr:uid="{00000000-0005-0000-0000-000039190000}"/>
    <cellStyle name="40% - 1. jelölőszín 3" xfId="1861" xr:uid="{00000000-0005-0000-0000-00003A190000}"/>
    <cellStyle name="40% - 2. jelölőszín" xfId="1862" xr:uid="{00000000-0005-0000-0000-00003B190000}"/>
    <cellStyle name="40% - 2. jelölőszín 2" xfId="1863" xr:uid="{00000000-0005-0000-0000-00003C190000}"/>
    <cellStyle name="40% - 2. jelölőszín 2 2" xfId="1864" xr:uid="{00000000-0005-0000-0000-00003D190000}"/>
    <cellStyle name="40% - 2. jelölőszín 3" xfId="1865" xr:uid="{00000000-0005-0000-0000-00003E190000}"/>
    <cellStyle name="40% - 3. jelölőszín" xfId="1866" xr:uid="{00000000-0005-0000-0000-00003F190000}"/>
    <cellStyle name="40% - 3. jelölőszín 2" xfId="1867" xr:uid="{00000000-0005-0000-0000-000040190000}"/>
    <cellStyle name="40% - 3. jelölőszín 2 2" xfId="1868" xr:uid="{00000000-0005-0000-0000-000041190000}"/>
    <cellStyle name="40% - 3. jelölőszín 3" xfId="1869" xr:uid="{00000000-0005-0000-0000-000042190000}"/>
    <cellStyle name="40% - 4. jelölőszín" xfId="1870" xr:uid="{00000000-0005-0000-0000-000043190000}"/>
    <cellStyle name="40% - 4. jelölőszín 2" xfId="1871" xr:uid="{00000000-0005-0000-0000-000044190000}"/>
    <cellStyle name="40% - 4. jelölőszín 2 2" xfId="1872" xr:uid="{00000000-0005-0000-0000-000045190000}"/>
    <cellStyle name="40% - 4. jelölőszín 3" xfId="1873" xr:uid="{00000000-0005-0000-0000-000046190000}"/>
    <cellStyle name="40% - 5. jelölőszín" xfId="1874" xr:uid="{00000000-0005-0000-0000-000047190000}"/>
    <cellStyle name="40% - 5. jelölőszín 2" xfId="1875" xr:uid="{00000000-0005-0000-0000-000048190000}"/>
    <cellStyle name="40% - 5. jelölőszín 2 2" xfId="1876" xr:uid="{00000000-0005-0000-0000-000049190000}"/>
    <cellStyle name="40% - 5. jelölőszín 3" xfId="1877" xr:uid="{00000000-0005-0000-0000-00004A190000}"/>
    <cellStyle name="40% - 6. jelölőszín" xfId="1878" xr:uid="{00000000-0005-0000-0000-00004B190000}"/>
    <cellStyle name="40% - 6. jelölőszín 2" xfId="1879" xr:uid="{00000000-0005-0000-0000-00004C190000}"/>
    <cellStyle name="40% - 6. jelölőszín 2 2" xfId="1880" xr:uid="{00000000-0005-0000-0000-00004D190000}"/>
    <cellStyle name="40% - 6. jelölőszín 3" xfId="1881" xr:uid="{00000000-0005-0000-0000-00004E190000}"/>
    <cellStyle name="40% - Abcent4 3 4 3 2" xfId="1882" xr:uid="{00000000-0005-0000-0000-00004F190000}"/>
    <cellStyle name="40% - Abcent4 3 4 3 2 2" xfId="19029" xr:uid="{00000000-0005-0000-0000-000050190000}"/>
    <cellStyle name="40% - Abcent4 3 4 3 2 2 2" xfId="46350" xr:uid="{00000000-0005-0000-0000-000051190000}"/>
    <cellStyle name="40% - Abcent4 3 4 3 2 3" xfId="32692" xr:uid="{00000000-0005-0000-0000-000052190000}"/>
    <cellStyle name="40% - Accdnt4 3 4 6 2" xfId="1883" xr:uid="{00000000-0005-0000-0000-000053190000}"/>
    <cellStyle name="40% - Accdnt4 3 4 6 2 2" xfId="19030" xr:uid="{00000000-0005-0000-0000-000054190000}"/>
    <cellStyle name="40% - Accdnt4 3 4 6 2 2 2" xfId="46351" xr:uid="{00000000-0005-0000-0000-000055190000}"/>
    <cellStyle name="40% - Accdnt4 3 4 6 2 3" xfId="32693" xr:uid="{00000000-0005-0000-0000-000056190000}"/>
    <cellStyle name="40% - Accdnt4 3 5 2 2" xfId="1884" xr:uid="{00000000-0005-0000-0000-000057190000}"/>
    <cellStyle name="40% - Accdnt4 3 5 2 2 2" xfId="19031" xr:uid="{00000000-0005-0000-0000-000058190000}"/>
    <cellStyle name="40% - Accdnt4 3 5 2 2 2 2" xfId="46352" xr:uid="{00000000-0005-0000-0000-000059190000}"/>
    <cellStyle name="40% - Accdnt4 3 5 2 2 3" xfId="32694" xr:uid="{00000000-0005-0000-0000-00005A190000}"/>
    <cellStyle name="40% - Accemt4 3 3 5 2" xfId="1885" xr:uid="{00000000-0005-0000-0000-00005B190000}"/>
    <cellStyle name="40% - Accemt4 3 3 5 2 2" xfId="19032" xr:uid="{00000000-0005-0000-0000-00005C190000}"/>
    <cellStyle name="40% - Accemt4 3 3 5 2 2 2" xfId="46353" xr:uid="{00000000-0005-0000-0000-00005D190000}"/>
    <cellStyle name="40% - Accemt4 3 3 5 2 3" xfId="32695" xr:uid="{00000000-0005-0000-0000-00005E190000}"/>
    <cellStyle name="40% - Accens4 3 4 4 2" xfId="1886" xr:uid="{00000000-0005-0000-0000-00005F190000}"/>
    <cellStyle name="40% - Accens4 3 4 4 2 2" xfId="19033" xr:uid="{00000000-0005-0000-0000-000060190000}"/>
    <cellStyle name="40% - Accens4 3 4 4 2 2 2" xfId="46354" xr:uid="{00000000-0005-0000-0000-000061190000}"/>
    <cellStyle name="40% - Accens4 3 4 4 2 3" xfId="32696" xr:uid="{00000000-0005-0000-0000-000062190000}"/>
    <cellStyle name="40% - Accent1 10" xfId="1887" xr:uid="{00000000-0005-0000-0000-000063190000}"/>
    <cellStyle name="40% - Accent1 10 2" xfId="19034" xr:uid="{00000000-0005-0000-0000-000064190000}"/>
    <cellStyle name="40% - Accent1 10 2 2" xfId="46355" xr:uid="{00000000-0005-0000-0000-000065190000}"/>
    <cellStyle name="40% - Accent1 10 3" xfId="32697" xr:uid="{00000000-0005-0000-0000-000066190000}"/>
    <cellStyle name="40% - Accent1 2" xfId="21" xr:uid="{00000000-0005-0000-0000-000067190000}"/>
    <cellStyle name="40% - Accent1 2 2" xfId="1888" xr:uid="{00000000-0005-0000-0000-000068190000}"/>
    <cellStyle name="40% - Accent1 2 2 2" xfId="1889" xr:uid="{00000000-0005-0000-0000-000069190000}"/>
    <cellStyle name="40% - Accent1 2 3" xfId="1890" xr:uid="{00000000-0005-0000-0000-00006A190000}"/>
    <cellStyle name="40% - Accent1 2 3 2" xfId="1891" xr:uid="{00000000-0005-0000-0000-00006B190000}"/>
    <cellStyle name="40% - Accent1 2 4" xfId="1892" xr:uid="{00000000-0005-0000-0000-00006C190000}"/>
    <cellStyle name="40% - Accent1 2 5" xfId="1893" xr:uid="{00000000-0005-0000-0000-00006D190000}"/>
    <cellStyle name="40% - Accent1 2 6" xfId="58456" xr:uid="{00000000-0005-0000-0000-00006E190000}"/>
    <cellStyle name="40% - Accent1 3" xfId="1894" xr:uid="{00000000-0005-0000-0000-00006F190000}"/>
    <cellStyle name="40% - Accent1 3 10" xfId="1895" xr:uid="{00000000-0005-0000-0000-000070190000}"/>
    <cellStyle name="40% - Accent1 3 10 2" xfId="1896" xr:uid="{00000000-0005-0000-0000-000071190000}"/>
    <cellStyle name="40% - Accent1 3 10 2 2" xfId="1897" xr:uid="{00000000-0005-0000-0000-000072190000}"/>
    <cellStyle name="40% - Accent1 3 10 2 2 2" xfId="19038" xr:uid="{00000000-0005-0000-0000-000073190000}"/>
    <cellStyle name="40% - Accent1 3 10 2 2 2 2" xfId="46359" xr:uid="{00000000-0005-0000-0000-000074190000}"/>
    <cellStyle name="40% - Accent1 3 10 2 2 3" xfId="32701" xr:uid="{00000000-0005-0000-0000-000075190000}"/>
    <cellStyle name="40% - Accent1 3 10 2 3" xfId="19037" xr:uid="{00000000-0005-0000-0000-000076190000}"/>
    <cellStyle name="40% - Accent1 3 10 2 3 2" xfId="46358" xr:uid="{00000000-0005-0000-0000-000077190000}"/>
    <cellStyle name="40% - Accent1 3 10 2 4" xfId="32700" xr:uid="{00000000-0005-0000-0000-000078190000}"/>
    <cellStyle name="40% - Accent1 3 10 3" xfId="1898" xr:uid="{00000000-0005-0000-0000-000079190000}"/>
    <cellStyle name="40% - Accent1 3 10 3 2" xfId="19039" xr:uid="{00000000-0005-0000-0000-00007A190000}"/>
    <cellStyle name="40% - Accent1 3 10 3 2 2" xfId="46360" xr:uid="{00000000-0005-0000-0000-00007B190000}"/>
    <cellStyle name="40% - Accent1 3 10 3 3" xfId="32702" xr:uid="{00000000-0005-0000-0000-00007C190000}"/>
    <cellStyle name="40% - Accent1 3 10 4" xfId="19036" xr:uid="{00000000-0005-0000-0000-00007D190000}"/>
    <cellStyle name="40% - Accent1 3 10 4 2" xfId="46357" xr:uid="{00000000-0005-0000-0000-00007E190000}"/>
    <cellStyle name="40% - Accent1 3 10 5" xfId="32699" xr:uid="{00000000-0005-0000-0000-00007F190000}"/>
    <cellStyle name="40% - Accent1 3 11" xfId="1899" xr:uid="{00000000-0005-0000-0000-000080190000}"/>
    <cellStyle name="40% - Accent1 3 11 2" xfId="1900" xr:uid="{00000000-0005-0000-0000-000081190000}"/>
    <cellStyle name="40% - Accent1 3 11 2 2" xfId="19041" xr:uid="{00000000-0005-0000-0000-000082190000}"/>
    <cellStyle name="40% - Accent1 3 11 2 2 2" xfId="46362" xr:uid="{00000000-0005-0000-0000-000083190000}"/>
    <cellStyle name="40% - Accent1 3 11 2 3" xfId="32704" xr:uid="{00000000-0005-0000-0000-000084190000}"/>
    <cellStyle name="40% - Accent1 3 11 3" xfId="19040" xr:uid="{00000000-0005-0000-0000-000085190000}"/>
    <cellStyle name="40% - Accent1 3 11 3 2" xfId="46361" xr:uid="{00000000-0005-0000-0000-000086190000}"/>
    <cellStyle name="40% - Accent1 3 11 4" xfId="32703" xr:uid="{00000000-0005-0000-0000-000087190000}"/>
    <cellStyle name="40% - Accent1 3 12" xfId="1901" xr:uid="{00000000-0005-0000-0000-000088190000}"/>
    <cellStyle name="40% - Accent1 3 12 2" xfId="1902" xr:uid="{00000000-0005-0000-0000-000089190000}"/>
    <cellStyle name="40% - Accent1 3 12 2 2" xfId="19043" xr:uid="{00000000-0005-0000-0000-00008A190000}"/>
    <cellStyle name="40% - Accent1 3 12 2 2 2" xfId="46364" xr:uid="{00000000-0005-0000-0000-00008B190000}"/>
    <cellStyle name="40% - Accent1 3 12 2 3" xfId="32706" xr:uid="{00000000-0005-0000-0000-00008C190000}"/>
    <cellStyle name="40% - Accent1 3 12 3" xfId="19042" xr:uid="{00000000-0005-0000-0000-00008D190000}"/>
    <cellStyle name="40% - Accent1 3 12 3 2" xfId="46363" xr:uid="{00000000-0005-0000-0000-00008E190000}"/>
    <cellStyle name="40% - Accent1 3 12 4" xfId="32705" xr:uid="{00000000-0005-0000-0000-00008F190000}"/>
    <cellStyle name="40% - Accent1 3 13" xfId="1903" xr:uid="{00000000-0005-0000-0000-000090190000}"/>
    <cellStyle name="40% - Accent1 3 13 2" xfId="19044" xr:uid="{00000000-0005-0000-0000-000091190000}"/>
    <cellStyle name="40% - Accent1 3 13 2 2" xfId="46365" xr:uid="{00000000-0005-0000-0000-000092190000}"/>
    <cellStyle name="40% - Accent1 3 13 3" xfId="32707" xr:uid="{00000000-0005-0000-0000-000093190000}"/>
    <cellStyle name="40% - Accent1 3 14" xfId="1904" xr:uid="{00000000-0005-0000-0000-000094190000}"/>
    <cellStyle name="40% - Accent1 3 15" xfId="19035" xr:uid="{00000000-0005-0000-0000-000095190000}"/>
    <cellStyle name="40% - Accent1 3 15 2" xfId="46356" xr:uid="{00000000-0005-0000-0000-000096190000}"/>
    <cellStyle name="40% - Accent1 3 16" xfId="32698" xr:uid="{00000000-0005-0000-0000-000097190000}"/>
    <cellStyle name="40% - Accent1 3 2" xfId="1905" xr:uid="{00000000-0005-0000-0000-000098190000}"/>
    <cellStyle name="40% - Accent1 3 2 2" xfId="1906" xr:uid="{00000000-0005-0000-0000-000099190000}"/>
    <cellStyle name="40% - Accent1 3 2 2 2" xfId="1907" xr:uid="{00000000-0005-0000-0000-00009A190000}"/>
    <cellStyle name="40% - Accent1 3 2 2 2 2" xfId="1908" xr:uid="{00000000-0005-0000-0000-00009B190000}"/>
    <cellStyle name="40% - Accent1 3 2 2 2 2 2" xfId="1909" xr:uid="{00000000-0005-0000-0000-00009C190000}"/>
    <cellStyle name="40% - Accent1 3 2 2 2 2 2 2" xfId="19049" xr:uid="{00000000-0005-0000-0000-00009D190000}"/>
    <cellStyle name="40% - Accent1 3 2 2 2 2 2 2 2" xfId="46370" xr:uid="{00000000-0005-0000-0000-00009E190000}"/>
    <cellStyle name="40% - Accent1 3 2 2 2 2 2 3" xfId="32712" xr:uid="{00000000-0005-0000-0000-00009F190000}"/>
    <cellStyle name="40% - Accent1 3 2 2 2 2 3" xfId="19048" xr:uid="{00000000-0005-0000-0000-0000A0190000}"/>
    <cellStyle name="40% - Accent1 3 2 2 2 2 3 2" xfId="46369" xr:uid="{00000000-0005-0000-0000-0000A1190000}"/>
    <cellStyle name="40% - Accent1 3 2 2 2 2 4" xfId="32711" xr:uid="{00000000-0005-0000-0000-0000A2190000}"/>
    <cellStyle name="40% - Accent1 3 2 2 2 3" xfId="1910" xr:uid="{00000000-0005-0000-0000-0000A3190000}"/>
    <cellStyle name="40% - Accent1 3 2 2 2 3 2" xfId="19050" xr:uid="{00000000-0005-0000-0000-0000A4190000}"/>
    <cellStyle name="40% - Accent1 3 2 2 2 3 2 2" xfId="46371" xr:uid="{00000000-0005-0000-0000-0000A5190000}"/>
    <cellStyle name="40% - Accent1 3 2 2 2 3 3" xfId="32713" xr:uid="{00000000-0005-0000-0000-0000A6190000}"/>
    <cellStyle name="40% - Accent1 3 2 2 2 4" xfId="19047" xr:uid="{00000000-0005-0000-0000-0000A7190000}"/>
    <cellStyle name="40% - Accent1 3 2 2 2 4 2" xfId="46368" xr:uid="{00000000-0005-0000-0000-0000A8190000}"/>
    <cellStyle name="40% - Accent1 3 2 2 2 5" xfId="32710" xr:uid="{00000000-0005-0000-0000-0000A9190000}"/>
    <cellStyle name="40% - Accent1 3 2 2 3" xfId="1911" xr:uid="{00000000-0005-0000-0000-0000AA190000}"/>
    <cellStyle name="40% - Accent1 3 2 2 3 2" xfId="1912" xr:uid="{00000000-0005-0000-0000-0000AB190000}"/>
    <cellStyle name="40% - Accent1 3 2 2 3 2 2" xfId="1913" xr:uid="{00000000-0005-0000-0000-0000AC190000}"/>
    <cellStyle name="40% - Accent1 3 2 2 3 2 2 2" xfId="19053" xr:uid="{00000000-0005-0000-0000-0000AD190000}"/>
    <cellStyle name="40% - Accent1 3 2 2 3 2 2 2 2" xfId="46374" xr:uid="{00000000-0005-0000-0000-0000AE190000}"/>
    <cellStyle name="40% - Accent1 3 2 2 3 2 2 3" xfId="32716" xr:uid="{00000000-0005-0000-0000-0000AF190000}"/>
    <cellStyle name="40% - Accent1 3 2 2 3 2 3" xfId="19052" xr:uid="{00000000-0005-0000-0000-0000B0190000}"/>
    <cellStyle name="40% - Accent1 3 2 2 3 2 3 2" xfId="46373" xr:uid="{00000000-0005-0000-0000-0000B1190000}"/>
    <cellStyle name="40% - Accent1 3 2 2 3 2 4" xfId="32715" xr:uid="{00000000-0005-0000-0000-0000B2190000}"/>
    <cellStyle name="40% - Accent1 3 2 2 3 3" xfId="1914" xr:uid="{00000000-0005-0000-0000-0000B3190000}"/>
    <cellStyle name="40% - Accent1 3 2 2 3 3 2" xfId="19054" xr:uid="{00000000-0005-0000-0000-0000B4190000}"/>
    <cellStyle name="40% - Accent1 3 2 2 3 3 2 2" xfId="46375" xr:uid="{00000000-0005-0000-0000-0000B5190000}"/>
    <cellStyle name="40% - Accent1 3 2 2 3 3 3" xfId="32717" xr:uid="{00000000-0005-0000-0000-0000B6190000}"/>
    <cellStyle name="40% - Accent1 3 2 2 3 4" xfId="19051" xr:uid="{00000000-0005-0000-0000-0000B7190000}"/>
    <cellStyle name="40% - Accent1 3 2 2 3 4 2" xfId="46372" xr:uid="{00000000-0005-0000-0000-0000B8190000}"/>
    <cellStyle name="40% - Accent1 3 2 2 3 5" xfId="32714" xr:uid="{00000000-0005-0000-0000-0000B9190000}"/>
    <cellStyle name="40% - Accent1 3 2 2 4" xfId="1915" xr:uid="{00000000-0005-0000-0000-0000BA190000}"/>
    <cellStyle name="40% - Accent1 3 2 2 4 2" xfId="1916" xr:uid="{00000000-0005-0000-0000-0000BB190000}"/>
    <cellStyle name="40% - Accent1 3 2 2 4 2 2" xfId="1917" xr:uid="{00000000-0005-0000-0000-0000BC190000}"/>
    <cellStyle name="40% - Accent1 3 2 2 4 2 2 2" xfId="19057" xr:uid="{00000000-0005-0000-0000-0000BD190000}"/>
    <cellStyle name="40% - Accent1 3 2 2 4 2 2 2 2" xfId="46378" xr:uid="{00000000-0005-0000-0000-0000BE190000}"/>
    <cellStyle name="40% - Accent1 3 2 2 4 2 2 3" xfId="32720" xr:uid="{00000000-0005-0000-0000-0000BF190000}"/>
    <cellStyle name="40% - Accent1 3 2 2 4 2 3" xfId="19056" xr:uid="{00000000-0005-0000-0000-0000C0190000}"/>
    <cellStyle name="40% - Accent1 3 2 2 4 2 3 2" xfId="46377" xr:uid="{00000000-0005-0000-0000-0000C1190000}"/>
    <cellStyle name="40% - Accent1 3 2 2 4 2 4" xfId="32719" xr:uid="{00000000-0005-0000-0000-0000C2190000}"/>
    <cellStyle name="40% - Accent1 3 2 2 4 3" xfId="1918" xr:uid="{00000000-0005-0000-0000-0000C3190000}"/>
    <cellStyle name="40% - Accent1 3 2 2 4 3 2" xfId="19058" xr:uid="{00000000-0005-0000-0000-0000C4190000}"/>
    <cellStyle name="40% - Accent1 3 2 2 4 3 2 2" xfId="46379" xr:uid="{00000000-0005-0000-0000-0000C5190000}"/>
    <cellStyle name="40% - Accent1 3 2 2 4 3 3" xfId="32721" xr:uid="{00000000-0005-0000-0000-0000C6190000}"/>
    <cellStyle name="40% - Accent1 3 2 2 4 4" xfId="19055" xr:uid="{00000000-0005-0000-0000-0000C7190000}"/>
    <cellStyle name="40% - Accent1 3 2 2 4 4 2" xfId="46376" xr:uid="{00000000-0005-0000-0000-0000C8190000}"/>
    <cellStyle name="40% - Accent1 3 2 2 4 5" xfId="32718" xr:uid="{00000000-0005-0000-0000-0000C9190000}"/>
    <cellStyle name="40% - Accent1 3 2 2 5" xfId="1919" xr:uid="{00000000-0005-0000-0000-0000CA190000}"/>
    <cellStyle name="40% - Accent1 3 2 2 5 2" xfId="1920" xr:uid="{00000000-0005-0000-0000-0000CB190000}"/>
    <cellStyle name="40% - Accent1 3 2 2 5 2 2" xfId="19060" xr:uid="{00000000-0005-0000-0000-0000CC190000}"/>
    <cellStyle name="40% - Accent1 3 2 2 5 2 2 2" xfId="46381" xr:uid="{00000000-0005-0000-0000-0000CD190000}"/>
    <cellStyle name="40% - Accent1 3 2 2 5 2 3" xfId="32723" xr:uid="{00000000-0005-0000-0000-0000CE190000}"/>
    <cellStyle name="40% - Accent1 3 2 2 5 3" xfId="19059" xr:uid="{00000000-0005-0000-0000-0000CF190000}"/>
    <cellStyle name="40% - Accent1 3 2 2 5 3 2" xfId="46380" xr:uid="{00000000-0005-0000-0000-0000D0190000}"/>
    <cellStyle name="40% - Accent1 3 2 2 5 4" xfId="32722" xr:uid="{00000000-0005-0000-0000-0000D1190000}"/>
    <cellStyle name="40% - Accent1 3 2 2 6" xfId="1921" xr:uid="{00000000-0005-0000-0000-0000D2190000}"/>
    <cellStyle name="40% - Accent1 3 2 2 6 2" xfId="19061" xr:uid="{00000000-0005-0000-0000-0000D3190000}"/>
    <cellStyle name="40% - Accent1 3 2 2 6 2 2" xfId="46382" xr:uid="{00000000-0005-0000-0000-0000D4190000}"/>
    <cellStyle name="40% - Accent1 3 2 2 6 3" xfId="32724" xr:uid="{00000000-0005-0000-0000-0000D5190000}"/>
    <cellStyle name="40% - Accent1 3 2 2 7" xfId="19046" xr:uid="{00000000-0005-0000-0000-0000D6190000}"/>
    <cellStyle name="40% - Accent1 3 2 2 7 2" xfId="46367" xr:uid="{00000000-0005-0000-0000-0000D7190000}"/>
    <cellStyle name="40% - Accent1 3 2 2 8" xfId="32709" xr:uid="{00000000-0005-0000-0000-0000D8190000}"/>
    <cellStyle name="40% - Accent1 3 2 3" xfId="1922" xr:uid="{00000000-0005-0000-0000-0000D9190000}"/>
    <cellStyle name="40% - Accent1 3 2 3 2" xfId="1923" xr:uid="{00000000-0005-0000-0000-0000DA190000}"/>
    <cellStyle name="40% - Accent1 3 2 3 2 2" xfId="1924" xr:uid="{00000000-0005-0000-0000-0000DB190000}"/>
    <cellStyle name="40% - Accent1 3 2 3 2 2 2" xfId="1925" xr:uid="{00000000-0005-0000-0000-0000DC190000}"/>
    <cellStyle name="40% - Accent1 3 2 3 2 2 2 2" xfId="19065" xr:uid="{00000000-0005-0000-0000-0000DD190000}"/>
    <cellStyle name="40% - Accent1 3 2 3 2 2 2 2 2" xfId="46386" xr:uid="{00000000-0005-0000-0000-0000DE190000}"/>
    <cellStyle name="40% - Accent1 3 2 3 2 2 2 3" xfId="32728" xr:uid="{00000000-0005-0000-0000-0000DF190000}"/>
    <cellStyle name="40% - Accent1 3 2 3 2 2 3" xfId="19064" xr:uid="{00000000-0005-0000-0000-0000E0190000}"/>
    <cellStyle name="40% - Accent1 3 2 3 2 2 3 2" xfId="46385" xr:uid="{00000000-0005-0000-0000-0000E1190000}"/>
    <cellStyle name="40% - Accent1 3 2 3 2 2 4" xfId="32727" xr:uid="{00000000-0005-0000-0000-0000E2190000}"/>
    <cellStyle name="40% - Accent1 3 2 3 2 3" xfId="1926" xr:uid="{00000000-0005-0000-0000-0000E3190000}"/>
    <cellStyle name="40% - Accent1 3 2 3 2 3 2" xfId="19066" xr:uid="{00000000-0005-0000-0000-0000E4190000}"/>
    <cellStyle name="40% - Accent1 3 2 3 2 3 2 2" xfId="46387" xr:uid="{00000000-0005-0000-0000-0000E5190000}"/>
    <cellStyle name="40% - Accent1 3 2 3 2 3 3" xfId="32729" xr:uid="{00000000-0005-0000-0000-0000E6190000}"/>
    <cellStyle name="40% - Accent1 3 2 3 2 4" xfId="19063" xr:uid="{00000000-0005-0000-0000-0000E7190000}"/>
    <cellStyle name="40% - Accent1 3 2 3 2 4 2" xfId="46384" xr:uid="{00000000-0005-0000-0000-0000E8190000}"/>
    <cellStyle name="40% - Accent1 3 2 3 2 5" xfId="32726" xr:uid="{00000000-0005-0000-0000-0000E9190000}"/>
    <cellStyle name="40% - Accent1 3 2 3 3" xfId="1927" xr:uid="{00000000-0005-0000-0000-0000EA190000}"/>
    <cellStyle name="40% - Accent1 3 2 3 3 2" xfId="1928" xr:uid="{00000000-0005-0000-0000-0000EB190000}"/>
    <cellStyle name="40% - Accent1 3 2 3 3 2 2" xfId="1929" xr:uid="{00000000-0005-0000-0000-0000EC190000}"/>
    <cellStyle name="40% - Accent1 3 2 3 3 2 2 2" xfId="19069" xr:uid="{00000000-0005-0000-0000-0000ED190000}"/>
    <cellStyle name="40% - Accent1 3 2 3 3 2 2 2 2" xfId="46390" xr:uid="{00000000-0005-0000-0000-0000EE190000}"/>
    <cellStyle name="40% - Accent1 3 2 3 3 2 2 3" xfId="32732" xr:uid="{00000000-0005-0000-0000-0000EF190000}"/>
    <cellStyle name="40% - Accent1 3 2 3 3 2 3" xfId="19068" xr:uid="{00000000-0005-0000-0000-0000F0190000}"/>
    <cellStyle name="40% - Accent1 3 2 3 3 2 3 2" xfId="46389" xr:uid="{00000000-0005-0000-0000-0000F1190000}"/>
    <cellStyle name="40% - Accent1 3 2 3 3 2 4" xfId="32731" xr:uid="{00000000-0005-0000-0000-0000F2190000}"/>
    <cellStyle name="40% - Accent1 3 2 3 3 3" xfId="1930" xr:uid="{00000000-0005-0000-0000-0000F3190000}"/>
    <cellStyle name="40% - Accent1 3 2 3 3 3 2" xfId="19070" xr:uid="{00000000-0005-0000-0000-0000F4190000}"/>
    <cellStyle name="40% - Accent1 3 2 3 3 3 2 2" xfId="46391" xr:uid="{00000000-0005-0000-0000-0000F5190000}"/>
    <cellStyle name="40% - Accent1 3 2 3 3 3 3" xfId="32733" xr:uid="{00000000-0005-0000-0000-0000F6190000}"/>
    <cellStyle name="40% - Accent1 3 2 3 3 4" xfId="19067" xr:uid="{00000000-0005-0000-0000-0000F7190000}"/>
    <cellStyle name="40% - Accent1 3 2 3 3 4 2" xfId="46388" xr:uid="{00000000-0005-0000-0000-0000F8190000}"/>
    <cellStyle name="40% - Accent1 3 2 3 3 5" xfId="32730" xr:uid="{00000000-0005-0000-0000-0000F9190000}"/>
    <cellStyle name="40% - Accent1 3 2 3 4" xfId="1931" xr:uid="{00000000-0005-0000-0000-0000FA190000}"/>
    <cellStyle name="40% - Accent1 3 2 3 4 2" xfId="1932" xr:uid="{00000000-0005-0000-0000-0000FB190000}"/>
    <cellStyle name="40% - Accent1 3 2 3 4 2 2" xfId="19072" xr:uid="{00000000-0005-0000-0000-0000FC190000}"/>
    <cellStyle name="40% - Accent1 3 2 3 4 2 2 2" xfId="46393" xr:uid="{00000000-0005-0000-0000-0000FD190000}"/>
    <cellStyle name="40% - Accent1 3 2 3 4 2 3" xfId="32735" xr:uid="{00000000-0005-0000-0000-0000FE190000}"/>
    <cellStyle name="40% - Accent1 3 2 3 4 3" xfId="19071" xr:uid="{00000000-0005-0000-0000-0000FF190000}"/>
    <cellStyle name="40% - Accent1 3 2 3 4 3 2" xfId="46392" xr:uid="{00000000-0005-0000-0000-0000001A0000}"/>
    <cellStyle name="40% - Accent1 3 2 3 4 4" xfId="32734" xr:uid="{00000000-0005-0000-0000-0000011A0000}"/>
    <cellStyle name="40% - Accent1 3 2 3 5" xfId="1933" xr:uid="{00000000-0005-0000-0000-0000021A0000}"/>
    <cellStyle name="40% - Accent1 3 2 3 5 2" xfId="19073" xr:uid="{00000000-0005-0000-0000-0000031A0000}"/>
    <cellStyle name="40% - Accent1 3 2 3 5 2 2" xfId="46394" xr:uid="{00000000-0005-0000-0000-0000041A0000}"/>
    <cellStyle name="40% - Accent1 3 2 3 5 3" xfId="32736" xr:uid="{00000000-0005-0000-0000-0000051A0000}"/>
    <cellStyle name="40% - Accent1 3 2 3 6" xfId="19062" xr:uid="{00000000-0005-0000-0000-0000061A0000}"/>
    <cellStyle name="40% - Accent1 3 2 3 6 2" xfId="46383" xr:uid="{00000000-0005-0000-0000-0000071A0000}"/>
    <cellStyle name="40% - Accent1 3 2 3 7" xfId="32725" xr:uid="{00000000-0005-0000-0000-0000081A0000}"/>
    <cellStyle name="40% - Accent1 3 2 4" xfId="1934" xr:uid="{00000000-0005-0000-0000-0000091A0000}"/>
    <cellStyle name="40% - Accent1 3 2 4 2" xfId="1935" xr:uid="{00000000-0005-0000-0000-00000A1A0000}"/>
    <cellStyle name="40% - Accent1 3 2 4 2 2" xfId="1936" xr:uid="{00000000-0005-0000-0000-00000B1A0000}"/>
    <cellStyle name="40% - Accent1 3 2 4 2 2 2" xfId="19076" xr:uid="{00000000-0005-0000-0000-00000C1A0000}"/>
    <cellStyle name="40% - Accent1 3 2 4 2 2 2 2" xfId="46397" xr:uid="{00000000-0005-0000-0000-00000D1A0000}"/>
    <cellStyle name="40% - Accent1 3 2 4 2 2 3" xfId="32739" xr:uid="{00000000-0005-0000-0000-00000E1A0000}"/>
    <cellStyle name="40% - Accent1 3 2 4 2 3" xfId="19075" xr:uid="{00000000-0005-0000-0000-00000F1A0000}"/>
    <cellStyle name="40% - Accent1 3 2 4 2 3 2" xfId="46396" xr:uid="{00000000-0005-0000-0000-0000101A0000}"/>
    <cellStyle name="40% - Accent1 3 2 4 2 4" xfId="32738" xr:uid="{00000000-0005-0000-0000-0000111A0000}"/>
    <cellStyle name="40% - Accent1 3 2 4 3" xfId="1937" xr:uid="{00000000-0005-0000-0000-0000121A0000}"/>
    <cellStyle name="40% - Accent1 3 2 4 3 2" xfId="19077" xr:uid="{00000000-0005-0000-0000-0000131A0000}"/>
    <cellStyle name="40% - Accent1 3 2 4 3 2 2" xfId="46398" xr:uid="{00000000-0005-0000-0000-0000141A0000}"/>
    <cellStyle name="40% - Accent1 3 2 4 3 3" xfId="32740" xr:uid="{00000000-0005-0000-0000-0000151A0000}"/>
    <cellStyle name="40% - Accent1 3 2 4 4" xfId="19074" xr:uid="{00000000-0005-0000-0000-0000161A0000}"/>
    <cellStyle name="40% - Accent1 3 2 4 4 2" xfId="46395" xr:uid="{00000000-0005-0000-0000-0000171A0000}"/>
    <cellStyle name="40% - Accent1 3 2 4 5" xfId="32737" xr:uid="{00000000-0005-0000-0000-0000181A0000}"/>
    <cellStyle name="40% - Accent1 3 2 5" xfId="1938" xr:uid="{00000000-0005-0000-0000-0000191A0000}"/>
    <cellStyle name="40% - Accent1 3 2 5 2" xfId="1939" xr:uid="{00000000-0005-0000-0000-00001A1A0000}"/>
    <cellStyle name="40% - Accent1 3 2 5 2 2" xfId="1940" xr:uid="{00000000-0005-0000-0000-00001B1A0000}"/>
    <cellStyle name="40% - Accent1 3 2 5 2 2 2" xfId="19080" xr:uid="{00000000-0005-0000-0000-00001C1A0000}"/>
    <cellStyle name="40% - Accent1 3 2 5 2 2 2 2" xfId="46401" xr:uid="{00000000-0005-0000-0000-00001D1A0000}"/>
    <cellStyle name="40% - Accent1 3 2 5 2 2 3" xfId="32743" xr:uid="{00000000-0005-0000-0000-00001E1A0000}"/>
    <cellStyle name="40% - Accent1 3 2 5 2 3" xfId="19079" xr:uid="{00000000-0005-0000-0000-00001F1A0000}"/>
    <cellStyle name="40% - Accent1 3 2 5 2 3 2" xfId="46400" xr:uid="{00000000-0005-0000-0000-0000201A0000}"/>
    <cellStyle name="40% - Accent1 3 2 5 2 4" xfId="32742" xr:uid="{00000000-0005-0000-0000-0000211A0000}"/>
    <cellStyle name="40% - Accent1 3 2 5 3" xfId="1941" xr:uid="{00000000-0005-0000-0000-0000221A0000}"/>
    <cellStyle name="40% - Accent1 3 2 5 3 2" xfId="19081" xr:uid="{00000000-0005-0000-0000-0000231A0000}"/>
    <cellStyle name="40% - Accent1 3 2 5 3 2 2" xfId="46402" xr:uid="{00000000-0005-0000-0000-0000241A0000}"/>
    <cellStyle name="40% - Accent1 3 2 5 3 3" xfId="32744" xr:uid="{00000000-0005-0000-0000-0000251A0000}"/>
    <cellStyle name="40% - Accent1 3 2 5 4" xfId="19078" xr:uid="{00000000-0005-0000-0000-0000261A0000}"/>
    <cellStyle name="40% - Accent1 3 2 5 4 2" xfId="46399" xr:uid="{00000000-0005-0000-0000-0000271A0000}"/>
    <cellStyle name="40% - Accent1 3 2 5 5" xfId="32741" xr:uid="{00000000-0005-0000-0000-0000281A0000}"/>
    <cellStyle name="40% - Accent1 3 2 6" xfId="1942" xr:uid="{00000000-0005-0000-0000-0000291A0000}"/>
    <cellStyle name="40% - Accent1 3 2 6 2" xfId="1943" xr:uid="{00000000-0005-0000-0000-00002A1A0000}"/>
    <cellStyle name="40% - Accent1 3 2 6 2 2" xfId="19083" xr:uid="{00000000-0005-0000-0000-00002B1A0000}"/>
    <cellStyle name="40% - Accent1 3 2 6 2 2 2" xfId="46404" xr:uid="{00000000-0005-0000-0000-00002C1A0000}"/>
    <cellStyle name="40% - Accent1 3 2 6 2 3" xfId="32746" xr:uid="{00000000-0005-0000-0000-00002D1A0000}"/>
    <cellStyle name="40% - Accent1 3 2 6 3" xfId="19082" xr:uid="{00000000-0005-0000-0000-00002E1A0000}"/>
    <cellStyle name="40% - Accent1 3 2 6 3 2" xfId="46403" xr:uid="{00000000-0005-0000-0000-00002F1A0000}"/>
    <cellStyle name="40% - Accent1 3 2 6 4" xfId="32745" xr:uid="{00000000-0005-0000-0000-0000301A0000}"/>
    <cellStyle name="40% - Accent1 3 2 7" xfId="1944" xr:uid="{00000000-0005-0000-0000-0000311A0000}"/>
    <cellStyle name="40% - Accent1 3 2 7 2" xfId="19084" xr:uid="{00000000-0005-0000-0000-0000321A0000}"/>
    <cellStyle name="40% - Accent1 3 2 7 2 2" xfId="46405" xr:uid="{00000000-0005-0000-0000-0000331A0000}"/>
    <cellStyle name="40% - Accent1 3 2 7 3" xfId="32747" xr:uid="{00000000-0005-0000-0000-0000341A0000}"/>
    <cellStyle name="40% - Accent1 3 2 8" xfId="19045" xr:uid="{00000000-0005-0000-0000-0000351A0000}"/>
    <cellStyle name="40% - Accent1 3 2 8 2" xfId="46366" xr:uid="{00000000-0005-0000-0000-0000361A0000}"/>
    <cellStyle name="40% - Accent1 3 2 9" xfId="32708" xr:uid="{00000000-0005-0000-0000-0000371A0000}"/>
    <cellStyle name="40% - Accent1 3 3" xfId="1945" xr:uid="{00000000-0005-0000-0000-0000381A0000}"/>
    <cellStyle name="40% - Accent1 3 3 2" xfId="1946" xr:uid="{00000000-0005-0000-0000-0000391A0000}"/>
    <cellStyle name="40% - Accent1 3 3 2 2" xfId="1947" xr:uid="{00000000-0005-0000-0000-00003A1A0000}"/>
    <cellStyle name="40% - Accent1 3 3 2 2 2" xfId="1948" xr:uid="{00000000-0005-0000-0000-00003B1A0000}"/>
    <cellStyle name="40% - Accent1 3 3 2 2 2 2" xfId="1949" xr:uid="{00000000-0005-0000-0000-00003C1A0000}"/>
    <cellStyle name="40% - Accent1 3 3 2 2 2 2 2" xfId="19089" xr:uid="{00000000-0005-0000-0000-00003D1A0000}"/>
    <cellStyle name="40% - Accent1 3 3 2 2 2 2 2 2" xfId="46410" xr:uid="{00000000-0005-0000-0000-00003E1A0000}"/>
    <cellStyle name="40% - Accent1 3 3 2 2 2 2 3" xfId="32752" xr:uid="{00000000-0005-0000-0000-00003F1A0000}"/>
    <cellStyle name="40% - Accent1 3 3 2 2 2 3" xfId="19088" xr:uid="{00000000-0005-0000-0000-0000401A0000}"/>
    <cellStyle name="40% - Accent1 3 3 2 2 2 3 2" xfId="46409" xr:uid="{00000000-0005-0000-0000-0000411A0000}"/>
    <cellStyle name="40% - Accent1 3 3 2 2 2 4" xfId="32751" xr:uid="{00000000-0005-0000-0000-0000421A0000}"/>
    <cellStyle name="40% - Accent1 3 3 2 2 3" xfId="1950" xr:uid="{00000000-0005-0000-0000-0000431A0000}"/>
    <cellStyle name="40% - Accent1 3 3 2 2 3 2" xfId="19090" xr:uid="{00000000-0005-0000-0000-0000441A0000}"/>
    <cellStyle name="40% - Accent1 3 3 2 2 3 2 2" xfId="46411" xr:uid="{00000000-0005-0000-0000-0000451A0000}"/>
    <cellStyle name="40% - Accent1 3 3 2 2 3 3" xfId="32753" xr:uid="{00000000-0005-0000-0000-0000461A0000}"/>
    <cellStyle name="40% - Accent1 3 3 2 2 4" xfId="19087" xr:uid="{00000000-0005-0000-0000-0000471A0000}"/>
    <cellStyle name="40% - Accent1 3 3 2 2 4 2" xfId="46408" xr:uid="{00000000-0005-0000-0000-0000481A0000}"/>
    <cellStyle name="40% - Accent1 3 3 2 2 5" xfId="32750" xr:uid="{00000000-0005-0000-0000-0000491A0000}"/>
    <cellStyle name="40% - Accent1 3 3 2 3" xfId="1951" xr:uid="{00000000-0005-0000-0000-00004A1A0000}"/>
    <cellStyle name="40% - Accent1 3 3 2 3 2" xfId="1952" xr:uid="{00000000-0005-0000-0000-00004B1A0000}"/>
    <cellStyle name="40% - Accent1 3 3 2 3 2 2" xfId="19092" xr:uid="{00000000-0005-0000-0000-00004C1A0000}"/>
    <cellStyle name="40% - Accent1 3 3 2 3 2 2 2" xfId="46413" xr:uid="{00000000-0005-0000-0000-00004D1A0000}"/>
    <cellStyle name="40% - Accent1 3 3 2 3 2 3" xfId="32755" xr:uid="{00000000-0005-0000-0000-00004E1A0000}"/>
    <cellStyle name="40% - Accent1 3 3 2 3 3" xfId="19091" xr:uid="{00000000-0005-0000-0000-00004F1A0000}"/>
    <cellStyle name="40% - Accent1 3 3 2 3 3 2" xfId="46412" xr:uid="{00000000-0005-0000-0000-0000501A0000}"/>
    <cellStyle name="40% - Accent1 3 3 2 3 4" xfId="32754" xr:uid="{00000000-0005-0000-0000-0000511A0000}"/>
    <cellStyle name="40% - Accent1 3 3 2 4" xfId="1953" xr:uid="{00000000-0005-0000-0000-0000521A0000}"/>
    <cellStyle name="40% - Accent1 3 3 2 4 2" xfId="19093" xr:uid="{00000000-0005-0000-0000-0000531A0000}"/>
    <cellStyle name="40% - Accent1 3 3 2 4 2 2" xfId="46414" xr:uid="{00000000-0005-0000-0000-0000541A0000}"/>
    <cellStyle name="40% - Accent1 3 3 2 4 3" xfId="32756" xr:uid="{00000000-0005-0000-0000-0000551A0000}"/>
    <cellStyle name="40% - Accent1 3 3 2 5" xfId="19086" xr:uid="{00000000-0005-0000-0000-0000561A0000}"/>
    <cellStyle name="40% - Accent1 3 3 2 5 2" xfId="46407" xr:uid="{00000000-0005-0000-0000-0000571A0000}"/>
    <cellStyle name="40% - Accent1 3 3 2 6" xfId="32749" xr:uid="{00000000-0005-0000-0000-0000581A0000}"/>
    <cellStyle name="40% - Accent1 3 3 3" xfId="1954" xr:uid="{00000000-0005-0000-0000-0000591A0000}"/>
    <cellStyle name="40% - Accent1 3 3 3 2" xfId="1955" xr:uid="{00000000-0005-0000-0000-00005A1A0000}"/>
    <cellStyle name="40% - Accent1 3 3 3 2 2" xfId="1956" xr:uid="{00000000-0005-0000-0000-00005B1A0000}"/>
    <cellStyle name="40% - Accent1 3 3 3 2 2 2" xfId="19096" xr:uid="{00000000-0005-0000-0000-00005C1A0000}"/>
    <cellStyle name="40% - Accent1 3 3 3 2 2 2 2" xfId="46417" xr:uid="{00000000-0005-0000-0000-00005D1A0000}"/>
    <cellStyle name="40% - Accent1 3 3 3 2 2 3" xfId="32759" xr:uid="{00000000-0005-0000-0000-00005E1A0000}"/>
    <cellStyle name="40% - Accent1 3 3 3 2 3" xfId="19095" xr:uid="{00000000-0005-0000-0000-00005F1A0000}"/>
    <cellStyle name="40% - Accent1 3 3 3 2 3 2" xfId="46416" xr:uid="{00000000-0005-0000-0000-0000601A0000}"/>
    <cellStyle name="40% - Accent1 3 3 3 2 4" xfId="32758" xr:uid="{00000000-0005-0000-0000-0000611A0000}"/>
    <cellStyle name="40% - Accent1 3 3 3 3" xfId="1957" xr:uid="{00000000-0005-0000-0000-0000621A0000}"/>
    <cellStyle name="40% - Accent1 3 3 3 3 2" xfId="19097" xr:uid="{00000000-0005-0000-0000-0000631A0000}"/>
    <cellStyle name="40% - Accent1 3 3 3 3 2 2" xfId="46418" xr:uid="{00000000-0005-0000-0000-0000641A0000}"/>
    <cellStyle name="40% - Accent1 3 3 3 3 3" xfId="32760" xr:uid="{00000000-0005-0000-0000-0000651A0000}"/>
    <cellStyle name="40% - Accent1 3 3 3 4" xfId="19094" xr:uid="{00000000-0005-0000-0000-0000661A0000}"/>
    <cellStyle name="40% - Accent1 3 3 3 4 2" xfId="46415" xr:uid="{00000000-0005-0000-0000-0000671A0000}"/>
    <cellStyle name="40% - Accent1 3 3 3 5" xfId="32757" xr:uid="{00000000-0005-0000-0000-0000681A0000}"/>
    <cellStyle name="40% - Accent1 3 3 4" xfId="1958" xr:uid="{00000000-0005-0000-0000-0000691A0000}"/>
    <cellStyle name="40% - Accent1 3 3 4 2" xfId="1959" xr:uid="{00000000-0005-0000-0000-00006A1A0000}"/>
    <cellStyle name="40% - Accent1 3 3 4 2 2" xfId="1960" xr:uid="{00000000-0005-0000-0000-00006B1A0000}"/>
    <cellStyle name="40% - Accent1 3 3 4 2 2 2" xfId="19100" xr:uid="{00000000-0005-0000-0000-00006C1A0000}"/>
    <cellStyle name="40% - Accent1 3 3 4 2 2 2 2" xfId="46421" xr:uid="{00000000-0005-0000-0000-00006D1A0000}"/>
    <cellStyle name="40% - Accent1 3 3 4 2 2 3" xfId="32763" xr:uid="{00000000-0005-0000-0000-00006E1A0000}"/>
    <cellStyle name="40% - Accent1 3 3 4 2 3" xfId="19099" xr:uid="{00000000-0005-0000-0000-00006F1A0000}"/>
    <cellStyle name="40% - Accent1 3 3 4 2 3 2" xfId="46420" xr:uid="{00000000-0005-0000-0000-0000701A0000}"/>
    <cellStyle name="40% - Accent1 3 3 4 2 4" xfId="32762" xr:uid="{00000000-0005-0000-0000-0000711A0000}"/>
    <cellStyle name="40% - Accent1 3 3 4 3" xfId="1961" xr:uid="{00000000-0005-0000-0000-0000721A0000}"/>
    <cellStyle name="40% - Accent1 3 3 4 3 2" xfId="19101" xr:uid="{00000000-0005-0000-0000-0000731A0000}"/>
    <cellStyle name="40% - Accent1 3 3 4 3 2 2" xfId="46422" xr:uid="{00000000-0005-0000-0000-0000741A0000}"/>
    <cellStyle name="40% - Accent1 3 3 4 3 3" xfId="32764" xr:uid="{00000000-0005-0000-0000-0000751A0000}"/>
    <cellStyle name="40% - Accent1 3 3 4 4" xfId="19098" xr:uid="{00000000-0005-0000-0000-0000761A0000}"/>
    <cellStyle name="40% - Accent1 3 3 4 4 2" xfId="46419" xr:uid="{00000000-0005-0000-0000-0000771A0000}"/>
    <cellStyle name="40% - Accent1 3 3 4 5" xfId="32761" xr:uid="{00000000-0005-0000-0000-0000781A0000}"/>
    <cellStyle name="40% - Accent1 3 3 5" xfId="1962" xr:uid="{00000000-0005-0000-0000-0000791A0000}"/>
    <cellStyle name="40% - Accent1 3 3 5 2" xfId="1963" xr:uid="{00000000-0005-0000-0000-00007A1A0000}"/>
    <cellStyle name="40% - Accent1 3 3 5 2 2" xfId="1964" xr:uid="{00000000-0005-0000-0000-00007B1A0000}"/>
    <cellStyle name="40% - Accent1 3 3 5 2 2 2" xfId="19104" xr:uid="{00000000-0005-0000-0000-00007C1A0000}"/>
    <cellStyle name="40% - Accent1 3 3 5 2 2 2 2" xfId="46425" xr:uid="{00000000-0005-0000-0000-00007D1A0000}"/>
    <cellStyle name="40% - Accent1 3 3 5 2 2 3" xfId="32767" xr:uid="{00000000-0005-0000-0000-00007E1A0000}"/>
    <cellStyle name="40% - Accent1 3 3 5 2 3" xfId="19103" xr:uid="{00000000-0005-0000-0000-00007F1A0000}"/>
    <cellStyle name="40% - Accent1 3 3 5 2 3 2" xfId="46424" xr:uid="{00000000-0005-0000-0000-0000801A0000}"/>
    <cellStyle name="40% - Accent1 3 3 5 2 4" xfId="32766" xr:uid="{00000000-0005-0000-0000-0000811A0000}"/>
    <cellStyle name="40% - Accent1 3 3 5 3" xfId="1965" xr:uid="{00000000-0005-0000-0000-0000821A0000}"/>
    <cellStyle name="40% - Accent1 3 3 5 3 2" xfId="19105" xr:uid="{00000000-0005-0000-0000-0000831A0000}"/>
    <cellStyle name="40% - Accent1 3 3 5 3 2 2" xfId="46426" xr:uid="{00000000-0005-0000-0000-0000841A0000}"/>
    <cellStyle name="40% - Accent1 3 3 5 3 3" xfId="32768" xr:uid="{00000000-0005-0000-0000-0000851A0000}"/>
    <cellStyle name="40% - Accent1 3 3 5 4" xfId="19102" xr:uid="{00000000-0005-0000-0000-0000861A0000}"/>
    <cellStyle name="40% - Accent1 3 3 5 4 2" xfId="46423" xr:uid="{00000000-0005-0000-0000-0000871A0000}"/>
    <cellStyle name="40% - Accent1 3 3 5 5" xfId="32765" xr:uid="{00000000-0005-0000-0000-0000881A0000}"/>
    <cellStyle name="40% - Accent1 3 3 6" xfId="1966" xr:uid="{00000000-0005-0000-0000-0000891A0000}"/>
    <cellStyle name="40% - Accent1 3 3 6 2" xfId="1967" xr:uid="{00000000-0005-0000-0000-00008A1A0000}"/>
    <cellStyle name="40% - Accent1 3 3 6 2 2" xfId="19107" xr:uid="{00000000-0005-0000-0000-00008B1A0000}"/>
    <cellStyle name="40% - Accent1 3 3 6 2 2 2" xfId="46428" xr:uid="{00000000-0005-0000-0000-00008C1A0000}"/>
    <cellStyle name="40% - Accent1 3 3 6 2 3" xfId="32770" xr:uid="{00000000-0005-0000-0000-00008D1A0000}"/>
    <cellStyle name="40% - Accent1 3 3 6 3" xfId="19106" xr:uid="{00000000-0005-0000-0000-00008E1A0000}"/>
    <cellStyle name="40% - Accent1 3 3 6 3 2" xfId="46427" xr:uid="{00000000-0005-0000-0000-00008F1A0000}"/>
    <cellStyle name="40% - Accent1 3 3 6 4" xfId="32769" xr:uid="{00000000-0005-0000-0000-0000901A0000}"/>
    <cellStyle name="40% - Accent1 3 3 7" xfId="1968" xr:uid="{00000000-0005-0000-0000-0000911A0000}"/>
    <cellStyle name="40% - Accent1 3 3 7 2" xfId="19108" xr:uid="{00000000-0005-0000-0000-0000921A0000}"/>
    <cellStyle name="40% - Accent1 3 3 7 2 2" xfId="46429" xr:uid="{00000000-0005-0000-0000-0000931A0000}"/>
    <cellStyle name="40% - Accent1 3 3 7 3" xfId="32771" xr:uid="{00000000-0005-0000-0000-0000941A0000}"/>
    <cellStyle name="40% - Accent1 3 3 8" xfId="19085" xr:uid="{00000000-0005-0000-0000-0000951A0000}"/>
    <cellStyle name="40% - Accent1 3 3 8 2" xfId="46406" xr:uid="{00000000-0005-0000-0000-0000961A0000}"/>
    <cellStyle name="40% - Accent1 3 3 9" xfId="32748" xr:uid="{00000000-0005-0000-0000-0000971A0000}"/>
    <cellStyle name="40% - Accent1 3 4" xfId="1969" xr:uid="{00000000-0005-0000-0000-0000981A0000}"/>
    <cellStyle name="40% - Accent1 3 4 2" xfId="1970" xr:uid="{00000000-0005-0000-0000-0000991A0000}"/>
    <cellStyle name="40% - Accent1 3 4 2 2" xfId="1971" xr:uid="{00000000-0005-0000-0000-00009A1A0000}"/>
    <cellStyle name="40% - Accent1 3 4 2 2 2" xfId="1972" xr:uid="{00000000-0005-0000-0000-00009B1A0000}"/>
    <cellStyle name="40% - Accent1 3 4 2 2 2 2" xfId="1973" xr:uid="{00000000-0005-0000-0000-00009C1A0000}"/>
    <cellStyle name="40% - Accent1 3 4 2 2 2 2 2" xfId="19113" xr:uid="{00000000-0005-0000-0000-00009D1A0000}"/>
    <cellStyle name="40% - Accent1 3 4 2 2 2 2 2 2" xfId="46434" xr:uid="{00000000-0005-0000-0000-00009E1A0000}"/>
    <cellStyle name="40% - Accent1 3 4 2 2 2 2 3" xfId="32776" xr:uid="{00000000-0005-0000-0000-00009F1A0000}"/>
    <cellStyle name="40% - Accent1 3 4 2 2 2 3" xfId="19112" xr:uid="{00000000-0005-0000-0000-0000A01A0000}"/>
    <cellStyle name="40% - Accent1 3 4 2 2 2 3 2" xfId="46433" xr:uid="{00000000-0005-0000-0000-0000A11A0000}"/>
    <cellStyle name="40% - Accent1 3 4 2 2 2 4" xfId="32775" xr:uid="{00000000-0005-0000-0000-0000A21A0000}"/>
    <cellStyle name="40% - Accent1 3 4 2 2 3" xfId="1974" xr:uid="{00000000-0005-0000-0000-0000A31A0000}"/>
    <cellStyle name="40% - Accent1 3 4 2 2 3 2" xfId="19114" xr:uid="{00000000-0005-0000-0000-0000A41A0000}"/>
    <cellStyle name="40% - Accent1 3 4 2 2 3 2 2" xfId="46435" xr:uid="{00000000-0005-0000-0000-0000A51A0000}"/>
    <cellStyle name="40% - Accent1 3 4 2 2 3 3" xfId="32777" xr:uid="{00000000-0005-0000-0000-0000A61A0000}"/>
    <cellStyle name="40% - Accent1 3 4 2 2 4" xfId="19111" xr:uid="{00000000-0005-0000-0000-0000A71A0000}"/>
    <cellStyle name="40% - Accent1 3 4 2 2 4 2" xfId="46432" xr:uid="{00000000-0005-0000-0000-0000A81A0000}"/>
    <cellStyle name="40% - Accent1 3 4 2 2 5" xfId="32774" xr:uid="{00000000-0005-0000-0000-0000A91A0000}"/>
    <cellStyle name="40% - Accent1 3 4 2 3" xfId="1975" xr:uid="{00000000-0005-0000-0000-0000AA1A0000}"/>
    <cellStyle name="40% - Accent1 3 4 2 3 2" xfId="1976" xr:uid="{00000000-0005-0000-0000-0000AB1A0000}"/>
    <cellStyle name="40% - Accent1 3 4 2 3 2 2" xfId="19116" xr:uid="{00000000-0005-0000-0000-0000AC1A0000}"/>
    <cellStyle name="40% - Accent1 3 4 2 3 2 2 2" xfId="46437" xr:uid="{00000000-0005-0000-0000-0000AD1A0000}"/>
    <cellStyle name="40% - Accent1 3 4 2 3 2 3" xfId="32779" xr:uid="{00000000-0005-0000-0000-0000AE1A0000}"/>
    <cellStyle name="40% - Accent1 3 4 2 3 3" xfId="19115" xr:uid="{00000000-0005-0000-0000-0000AF1A0000}"/>
    <cellStyle name="40% - Accent1 3 4 2 3 3 2" xfId="46436" xr:uid="{00000000-0005-0000-0000-0000B01A0000}"/>
    <cellStyle name="40% - Accent1 3 4 2 3 4" xfId="32778" xr:uid="{00000000-0005-0000-0000-0000B11A0000}"/>
    <cellStyle name="40% - Accent1 3 4 2 4" xfId="1977" xr:uid="{00000000-0005-0000-0000-0000B21A0000}"/>
    <cellStyle name="40% - Accent1 3 4 2 4 2" xfId="19117" xr:uid="{00000000-0005-0000-0000-0000B31A0000}"/>
    <cellStyle name="40% - Accent1 3 4 2 4 2 2" xfId="46438" xr:uid="{00000000-0005-0000-0000-0000B41A0000}"/>
    <cellStyle name="40% - Accent1 3 4 2 4 3" xfId="32780" xr:uid="{00000000-0005-0000-0000-0000B51A0000}"/>
    <cellStyle name="40% - Accent1 3 4 2 5" xfId="19110" xr:uid="{00000000-0005-0000-0000-0000B61A0000}"/>
    <cellStyle name="40% - Accent1 3 4 2 5 2" xfId="46431" xr:uid="{00000000-0005-0000-0000-0000B71A0000}"/>
    <cellStyle name="40% - Accent1 3 4 2 6" xfId="32773" xr:uid="{00000000-0005-0000-0000-0000B81A0000}"/>
    <cellStyle name="40% - Accent1 3 4 3" xfId="1978" xr:uid="{00000000-0005-0000-0000-0000B91A0000}"/>
    <cellStyle name="40% - Accent1 3 4 3 2" xfId="1979" xr:uid="{00000000-0005-0000-0000-0000BA1A0000}"/>
    <cellStyle name="40% - Accent1 3 4 3 2 2" xfId="1980" xr:uid="{00000000-0005-0000-0000-0000BB1A0000}"/>
    <cellStyle name="40% - Accent1 3 4 3 2 2 2" xfId="19120" xr:uid="{00000000-0005-0000-0000-0000BC1A0000}"/>
    <cellStyle name="40% - Accent1 3 4 3 2 2 2 2" xfId="46441" xr:uid="{00000000-0005-0000-0000-0000BD1A0000}"/>
    <cellStyle name="40% - Accent1 3 4 3 2 2 3" xfId="32783" xr:uid="{00000000-0005-0000-0000-0000BE1A0000}"/>
    <cellStyle name="40% - Accent1 3 4 3 2 3" xfId="19119" xr:uid="{00000000-0005-0000-0000-0000BF1A0000}"/>
    <cellStyle name="40% - Accent1 3 4 3 2 3 2" xfId="46440" xr:uid="{00000000-0005-0000-0000-0000C01A0000}"/>
    <cellStyle name="40% - Accent1 3 4 3 2 4" xfId="32782" xr:uid="{00000000-0005-0000-0000-0000C11A0000}"/>
    <cellStyle name="40% - Accent1 3 4 3 3" xfId="1981" xr:uid="{00000000-0005-0000-0000-0000C21A0000}"/>
    <cellStyle name="40% - Accent1 3 4 3 3 2" xfId="19121" xr:uid="{00000000-0005-0000-0000-0000C31A0000}"/>
    <cellStyle name="40% - Accent1 3 4 3 3 2 2" xfId="46442" xr:uid="{00000000-0005-0000-0000-0000C41A0000}"/>
    <cellStyle name="40% - Accent1 3 4 3 3 3" xfId="32784" xr:uid="{00000000-0005-0000-0000-0000C51A0000}"/>
    <cellStyle name="40% - Accent1 3 4 3 4" xfId="19118" xr:uid="{00000000-0005-0000-0000-0000C61A0000}"/>
    <cellStyle name="40% - Accent1 3 4 3 4 2" xfId="46439" xr:uid="{00000000-0005-0000-0000-0000C71A0000}"/>
    <cellStyle name="40% - Accent1 3 4 3 5" xfId="32781" xr:uid="{00000000-0005-0000-0000-0000C81A0000}"/>
    <cellStyle name="40% - Accent1 3 4 4" xfId="1982" xr:uid="{00000000-0005-0000-0000-0000C91A0000}"/>
    <cellStyle name="40% - Accent1 3 4 4 2" xfId="1983" xr:uid="{00000000-0005-0000-0000-0000CA1A0000}"/>
    <cellStyle name="40% - Accent1 3 4 4 2 2" xfId="1984" xr:uid="{00000000-0005-0000-0000-0000CB1A0000}"/>
    <cellStyle name="40% - Accent1 3 4 4 2 2 2" xfId="19124" xr:uid="{00000000-0005-0000-0000-0000CC1A0000}"/>
    <cellStyle name="40% - Accent1 3 4 4 2 2 2 2" xfId="46445" xr:uid="{00000000-0005-0000-0000-0000CD1A0000}"/>
    <cellStyle name="40% - Accent1 3 4 4 2 2 3" xfId="32787" xr:uid="{00000000-0005-0000-0000-0000CE1A0000}"/>
    <cellStyle name="40% - Accent1 3 4 4 2 3" xfId="19123" xr:uid="{00000000-0005-0000-0000-0000CF1A0000}"/>
    <cellStyle name="40% - Accent1 3 4 4 2 3 2" xfId="46444" xr:uid="{00000000-0005-0000-0000-0000D01A0000}"/>
    <cellStyle name="40% - Accent1 3 4 4 2 4" xfId="32786" xr:uid="{00000000-0005-0000-0000-0000D11A0000}"/>
    <cellStyle name="40% - Accent1 3 4 4 3" xfId="1985" xr:uid="{00000000-0005-0000-0000-0000D21A0000}"/>
    <cellStyle name="40% - Accent1 3 4 4 3 2" xfId="19125" xr:uid="{00000000-0005-0000-0000-0000D31A0000}"/>
    <cellStyle name="40% - Accent1 3 4 4 3 2 2" xfId="46446" xr:uid="{00000000-0005-0000-0000-0000D41A0000}"/>
    <cellStyle name="40% - Accent1 3 4 4 3 3" xfId="32788" xr:uid="{00000000-0005-0000-0000-0000D51A0000}"/>
    <cellStyle name="40% - Accent1 3 4 4 4" xfId="19122" xr:uid="{00000000-0005-0000-0000-0000D61A0000}"/>
    <cellStyle name="40% - Accent1 3 4 4 4 2" xfId="46443" xr:uid="{00000000-0005-0000-0000-0000D71A0000}"/>
    <cellStyle name="40% - Accent1 3 4 4 5" xfId="32785" xr:uid="{00000000-0005-0000-0000-0000D81A0000}"/>
    <cellStyle name="40% - Accent1 3 4 5" xfId="1986" xr:uid="{00000000-0005-0000-0000-0000D91A0000}"/>
    <cellStyle name="40% - Accent1 3 4 5 2" xfId="1987" xr:uid="{00000000-0005-0000-0000-0000DA1A0000}"/>
    <cellStyle name="40% - Accent1 3 4 5 2 2" xfId="1988" xr:uid="{00000000-0005-0000-0000-0000DB1A0000}"/>
    <cellStyle name="40% - Accent1 3 4 5 2 2 2" xfId="19128" xr:uid="{00000000-0005-0000-0000-0000DC1A0000}"/>
    <cellStyle name="40% - Accent1 3 4 5 2 2 2 2" xfId="46449" xr:uid="{00000000-0005-0000-0000-0000DD1A0000}"/>
    <cellStyle name="40% - Accent1 3 4 5 2 2 3" xfId="32791" xr:uid="{00000000-0005-0000-0000-0000DE1A0000}"/>
    <cellStyle name="40% - Accent1 3 4 5 2 3" xfId="19127" xr:uid="{00000000-0005-0000-0000-0000DF1A0000}"/>
    <cellStyle name="40% - Accent1 3 4 5 2 3 2" xfId="46448" xr:uid="{00000000-0005-0000-0000-0000E01A0000}"/>
    <cellStyle name="40% - Accent1 3 4 5 2 4" xfId="32790" xr:uid="{00000000-0005-0000-0000-0000E11A0000}"/>
    <cellStyle name="40% - Accent1 3 4 5 3" xfId="1989" xr:uid="{00000000-0005-0000-0000-0000E21A0000}"/>
    <cellStyle name="40% - Accent1 3 4 5 3 2" xfId="19129" xr:uid="{00000000-0005-0000-0000-0000E31A0000}"/>
    <cellStyle name="40% - Accent1 3 4 5 3 2 2" xfId="46450" xr:uid="{00000000-0005-0000-0000-0000E41A0000}"/>
    <cellStyle name="40% - Accent1 3 4 5 3 3" xfId="32792" xr:uid="{00000000-0005-0000-0000-0000E51A0000}"/>
    <cellStyle name="40% - Accent1 3 4 5 4" xfId="19126" xr:uid="{00000000-0005-0000-0000-0000E61A0000}"/>
    <cellStyle name="40% - Accent1 3 4 5 4 2" xfId="46447" xr:uid="{00000000-0005-0000-0000-0000E71A0000}"/>
    <cellStyle name="40% - Accent1 3 4 5 5" xfId="32789" xr:uid="{00000000-0005-0000-0000-0000E81A0000}"/>
    <cellStyle name="40% - Accent1 3 4 6" xfId="1990" xr:uid="{00000000-0005-0000-0000-0000E91A0000}"/>
    <cellStyle name="40% - Accent1 3 4 6 2" xfId="1991" xr:uid="{00000000-0005-0000-0000-0000EA1A0000}"/>
    <cellStyle name="40% - Accent1 3 4 6 2 2" xfId="19131" xr:uid="{00000000-0005-0000-0000-0000EB1A0000}"/>
    <cellStyle name="40% - Accent1 3 4 6 2 2 2" xfId="46452" xr:uid="{00000000-0005-0000-0000-0000EC1A0000}"/>
    <cellStyle name="40% - Accent1 3 4 6 2 3" xfId="32794" xr:uid="{00000000-0005-0000-0000-0000ED1A0000}"/>
    <cellStyle name="40% - Accent1 3 4 6 3" xfId="19130" xr:uid="{00000000-0005-0000-0000-0000EE1A0000}"/>
    <cellStyle name="40% - Accent1 3 4 6 3 2" xfId="46451" xr:uid="{00000000-0005-0000-0000-0000EF1A0000}"/>
    <cellStyle name="40% - Accent1 3 4 6 4" xfId="32793" xr:uid="{00000000-0005-0000-0000-0000F01A0000}"/>
    <cellStyle name="40% - Accent1 3 4 7" xfId="1992" xr:uid="{00000000-0005-0000-0000-0000F11A0000}"/>
    <cellStyle name="40% - Accent1 3 4 7 2" xfId="19132" xr:uid="{00000000-0005-0000-0000-0000F21A0000}"/>
    <cellStyle name="40% - Accent1 3 4 7 2 2" xfId="46453" xr:uid="{00000000-0005-0000-0000-0000F31A0000}"/>
    <cellStyle name="40% - Accent1 3 4 7 3" xfId="32795" xr:uid="{00000000-0005-0000-0000-0000F41A0000}"/>
    <cellStyle name="40% - Accent1 3 4 8" xfId="19109" xr:uid="{00000000-0005-0000-0000-0000F51A0000}"/>
    <cellStyle name="40% - Accent1 3 4 8 2" xfId="46430" xr:uid="{00000000-0005-0000-0000-0000F61A0000}"/>
    <cellStyle name="40% - Accent1 3 4 9" xfId="32772" xr:uid="{00000000-0005-0000-0000-0000F71A0000}"/>
    <cellStyle name="40% - Accent1 3 5" xfId="1993" xr:uid="{00000000-0005-0000-0000-0000F81A0000}"/>
    <cellStyle name="40% - Accent1 3 5 2" xfId="1994" xr:uid="{00000000-0005-0000-0000-0000F91A0000}"/>
    <cellStyle name="40% - Accent1 3 5 2 2" xfId="1995" xr:uid="{00000000-0005-0000-0000-0000FA1A0000}"/>
    <cellStyle name="40% - Accent1 3 5 2 2 2" xfId="1996" xr:uid="{00000000-0005-0000-0000-0000FB1A0000}"/>
    <cellStyle name="40% - Accent1 3 5 2 2 2 2" xfId="1997" xr:uid="{00000000-0005-0000-0000-0000FC1A0000}"/>
    <cellStyle name="40% - Accent1 3 5 2 2 2 2 2" xfId="19137" xr:uid="{00000000-0005-0000-0000-0000FD1A0000}"/>
    <cellStyle name="40% - Accent1 3 5 2 2 2 2 2 2" xfId="46458" xr:uid="{00000000-0005-0000-0000-0000FE1A0000}"/>
    <cellStyle name="40% - Accent1 3 5 2 2 2 2 3" xfId="32800" xr:uid="{00000000-0005-0000-0000-0000FF1A0000}"/>
    <cellStyle name="40% - Accent1 3 5 2 2 2 3" xfId="19136" xr:uid="{00000000-0005-0000-0000-0000001B0000}"/>
    <cellStyle name="40% - Accent1 3 5 2 2 2 3 2" xfId="46457" xr:uid="{00000000-0005-0000-0000-0000011B0000}"/>
    <cellStyle name="40% - Accent1 3 5 2 2 2 4" xfId="32799" xr:uid="{00000000-0005-0000-0000-0000021B0000}"/>
    <cellStyle name="40% - Accent1 3 5 2 2 3" xfId="1998" xr:uid="{00000000-0005-0000-0000-0000031B0000}"/>
    <cellStyle name="40% - Accent1 3 5 2 2 3 2" xfId="19138" xr:uid="{00000000-0005-0000-0000-0000041B0000}"/>
    <cellStyle name="40% - Accent1 3 5 2 2 3 2 2" xfId="46459" xr:uid="{00000000-0005-0000-0000-0000051B0000}"/>
    <cellStyle name="40% - Accent1 3 5 2 2 3 3" xfId="32801" xr:uid="{00000000-0005-0000-0000-0000061B0000}"/>
    <cellStyle name="40% - Accent1 3 5 2 2 4" xfId="19135" xr:uid="{00000000-0005-0000-0000-0000071B0000}"/>
    <cellStyle name="40% - Accent1 3 5 2 2 4 2" xfId="46456" xr:uid="{00000000-0005-0000-0000-0000081B0000}"/>
    <cellStyle name="40% - Accent1 3 5 2 2 5" xfId="32798" xr:uid="{00000000-0005-0000-0000-0000091B0000}"/>
    <cellStyle name="40% - Accent1 3 5 2 3" xfId="1999" xr:uid="{00000000-0005-0000-0000-00000A1B0000}"/>
    <cellStyle name="40% - Accent1 3 5 2 3 2" xfId="2000" xr:uid="{00000000-0005-0000-0000-00000B1B0000}"/>
    <cellStyle name="40% - Accent1 3 5 2 3 2 2" xfId="19140" xr:uid="{00000000-0005-0000-0000-00000C1B0000}"/>
    <cellStyle name="40% - Accent1 3 5 2 3 2 2 2" xfId="46461" xr:uid="{00000000-0005-0000-0000-00000D1B0000}"/>
    <cellStyle name="40% - Accent1 3 5 2 3 2 3" xfId="32803" xr:uid="{00000000-0005-0000-0000-00000E1B0000}"/>
    <cellStyle name="40% - Accent1 3 5 2 3 3" xfId="19139" xr:uid="{00000000-0005-0000-0000-00000F1B0000}"/>
    <cellStyle name="40% - Accent1 3 5 2 3 3 2" xfId="46460" xr:uid="{00000000-0005-0000-0000-0000101B0000}"/>
    <cellStyle name="40% - Accent1 3 5 2 3 4" xfId="32802" xr:uid="{00000000-0005-0000-0000-0000111B0000}"/>
    <cellStyle name="40% - Accent1 3 5 2 4" xfId="2001" xr:uid="{00000000-0005-0000-0000-0000121B0000}"/>
    <cellStyle name="40% - Accent1 3 5 2 4 2" xfId="19141" xr:uid="{00000000-0005-0000-0000-0000131B0000}"/>
    <cellStyle name="40% - Accent1 3 5 2 4 2 2" xfId="46462" xr:uid="{00000000-0005-0000-0000-0000141B0000}"/>
    <cellStyle name="40% - Accent1 3 5 2 4 3" xfId="32804" xr:uid="{00000000-0005-0000-0000-0000151B0000}"/>
    <cellStyle name="40% - Accent1 3 5 2 5" xfId="19134" xr:uid="{00000000-0005-0000-0000-0000161B0000}"/>
    <cellStyle name="40% - Accent1 3 5 2 5 2" xfId="46455" xr:uid="{00000000-0005-0000-0000-0000171B0000}"/>
    <cellStyle name="40% - Accent1 3 5 2 6" xfId="32797" xr:uid="{00000000-0005-0000-0000-0000181B0000}"/>
    <cellStyle name="40% - Accent1 3 5 3" xfId="2002" xr:uid="{00000000-0005-0000-0000-0000191B0000}"/>
    <cellStyle name="40% - Accent1 3 5 3 2" xfId="2003" xr:uid="{00000000-0005-0000-0000-00001A1B0000}"/>
    <cellStyle name="40% - Accent1 3 5 3 2 2" xfId="2004" xr:uid="{00000000-0005-0000-0000-00001B1B0000}"/>
    <cellStyle name="40% - Accent1 3 5 3 2 2 2" xfId="19144" xr:uid="{00000000-0005-0000-0000-00001C1B0000}"/>
    <cellStyle name="40% - Accent1 3 5 3 2 2 2 2" xfId="46465" xr:uid="{00000000-0005-0000-0000-00001D1B0000}"/>
    <cellStyle name="40% - Accent1 3 5 3 2 2 3" xfId="32807" xr:uid="{00000000-0005-0000-0000-00001E1B0000}"/>
    <cellStyle name="40% - Accent1 3 5 3 2 3" xfId="19143" xr:uid="{00000000-0005-0000-0000-00001F1B0000}"/>
    <cellStyle name="40% - Accent1 3 5 3 2 3 2" xfId="46464" xr:uid="{00000000-0005-0000-0000-0000201B0000}"/>
    <cellStyle name="40% - Accent1 3 5 3 2 4" xfId="32806" xr:uid="{00000000-0005-0000-0000-0000211B0000}"/>
    <cellStyle name="40% - Accent1 3 5 3 3" xfId="2005" xr:uid="{00000000-0005-0000-0000-0000221B0000}"/>
    <cellStyle name="40% - Accent1 3 5 3 3 2" xfId="19145" xr:uid="{00000000-0005-0000-0000-0000231B0000}"/>
    <cellStyle name="40% - Accent1 3 5 3 3 2 2" xfId="46466" xr:uid="{00000000-0005-0000-0000-0000241B0000}"/>
    <cellStyle name="40% - Accent1 3 5 3 3 3" xfId="32808" xr:uid="{00000000-0005-0000-0000-0000251B0000}"/>
    <cellStyle name="40% - Accent1 3 5 3 4" xfId="19142" xr:uid="{00000000-0005-0000-0000-0000261B0000}"/>
    <cellStyle name="40% - Accent1 3 5 3 4 2" xfId="46463" xr:uid="{00000000-0005-0000-0000-0000271B0000}"/>
    <cellStyle name="40% - Accent1 3 5 3 5" xfId="32805" xr:uid="{00000000-0005-0000-0000-0000281B0000}"/>
    <cellStyle name="40% - Accent1 3 5 4" xfId="2006" xr:uid="{00000000-0005-0000-0000-0000291B0000}"/>
    <cellStyle name="40% - Accent1 3 5 4 2" xfId="2007" xr:uid="{00000000-0005-0000-0000-00002A1B0000}"/>
    <cellStyle name="40% - Accent1 3 5 4 2 2" xfId="19147" xr:uid="{00000000-0005-0000-0000-00002B1B0000}"/>
    <cellStyle name="40% - Accent1 3 5 4 2 2 2" xfId="46468" xr:uid="{00000000-0005-0000-0000-00002C1B0000}"/>
    <cellStyle name="40% - Accent1 3 5 4 2 3" xfId="32810" xr:uid="{00000000-0005-0000-0000-00002D1B0000}"/>
    <cellStyle name="40% - Accent1 3 5 4 3" xfId="19146" xr:uid="{00000000-0005-0000-0000-00002E1B0000}"/>
    <cellStyle name="40% - Accent1 3 5 4 3 2" xfId="46467" xr:uid="{00000000-0005-0000-0000-00002F1B0000}"/>
    <cellStyle name="40% - Accent1 3 5 4 4" xfId="32809" xr:uid="{00000000-0005-0000-0000-0000301B0000}"/>
    <cellStyle name="40% - Accent1 3 5 5" xfId="2008" xr:uid="{00000000-0005-0000-0000-0000311B0000}"/>
    <cellStyle name="40% - Accent1 3 5 5 2" xfId="19148" xr:uid="{00000000-0005-0000-0000-0000321B0000}"/>
    <cellStyle name="40% - Accent1 3 5 5 2 2" xfId="46469" xr:uid="{00000000-0005-0000-0000-0000331B0000}"/>
    <cellStyle name="40% - Accent1 3 5 5 3" xfId="32811" xr:uid="{00000000-0005-0000-0000-0000341B0000}"/>
    <cellStyle name="40% - Accent1 3 5 6" xfId="19133" xr:uid="{00000000-0005-0000-0000-0000351B0000}"/>
    <cellStyle name="40% - Accent1 3 5 6 2" xfId="46454" xr:uid="{00000000-0005-0000-0000-0000361B0000}"/>
    <cellStyle name="40% - Accent1 3 5 7" xfId="32796" xr:uid="{00000000-0005-0000-0000-0000371B0000}"/>
    <cellStyle name="40% - Accent1 3 6" xfId="2009" xr:uid="{00000000-0005-0000-0000-0000381B0000}"/>
    <cellStyle name="40% - Accent1 3 6 2" xfId="2010" xr:uid="{00000000-0005-0000-0000-0000391B0000}"/>
    <cellStyle name="40% - Accent1 3 6 2 2" xfId="2011" xr:uid="{00000000-0005-0000-0000-00003A1B0000}"/>
    <cellStyle name="40% - Accent1 3 6 2 2 2" xfId="2012" xr:uid="{00000000-0005-0000-0000-00003B1B0000}"/>
    <cellStyle name="40% - Accent1 3 6 2 2 2 2" xfId="2013" xr:uid="{00000000-0005-0000-0000-00003C1B0000}"/>
    <cellStyle name="40% - Accent1 3 6 2 2 2 2 2" xfId="19153" xr:uid="{00000000-0005-0000-0000-00003D1B0000}"/>
    <cellStyle name="40% - Accent1 3 6 2 2 2 2 2 2" xfId="46474" xr:uid="{00000000-0005-0000-0000-00003E1B0000}"/>
    <cellStyle name="40% - Accent1 3 6 2 2 2 2 3" xfId="32816" xr:uid="{00000000-0005-0000-0000-00003F1B0000}"/>
    <cellStyle name="40% - Accent1 3 6 2 2 2 3" xfId="19152" xr:uid="{00000000-0005-0000-0000-0000401B0000}"/>
    <cellStyle name="40% - Accent1 3 6 2 2 2 3 2" xfId="46473" xr:uid="{00000000-0005-0000-0000-0000411B0000}"/>
    <cellStyle name="40% - Accent1 3 6 2 2 2 4" xfId="32815" xr:uid="{00000000-0005-0000-0000-0000421B0000}"/>
    <cellStyle name="40% - Accent1 3 6 2 2 3" xfId="2014" xr:uid="{00000000-0005-0000-0000-0000431B0000}"/>
    <cellStyle name="40% - Accent1 3 6 2 2 3 2" xfId="19154" xr:uid="{00000000-0005-0000-0000-0000441B0000}"/>
    <cellStyle name="40% - Accent1 3 6 2 2 3 2 2" xfId="46475" xr:uid="{00000000-0005-0000-0000-0000451B0000}"/>
    <cellStyle name="40% - Accent1 3 6 2 2 3 3" xfId="32817" xr:uid="{00000000-0005-0000-0000-0000461B0000}"/>
    <cellStyle name="40% - Accent1 3 6 2 2 4" xfId="19151" xr:uid="{00000000-0005-0000-0000-0000471B0000}"/>
    <cellStyle name="40% - Accent1 3 6 2 2 4 2" xfId="46472" xr:uid="{00000000-0005-0000-0000-0000481B0000}"/>
    <cellStyle name="40% - Accent1 3 6 2 2 5" xfId="32814" xr:uid="{00000000-0005-0000-0000-0000491B0000}"/>
    <cellStyle name="40% - Accent1 3 6 2 3" xfId="2015" xr:uid="{00000000-0005-0000-0000-00004A1B0000}"/>
    <cellStyle name="40% - Accent1 3 6 2 3 2" xfId="2016" xr:uid="{00000000-0005-0000-0000-00004B1B0000}"/>
    <cellStyle name="40% - Accent1 3 6 2 3 2 2" xfId="19156" xr:uid="{00000000-0005-0000-0000-00004C1B0000}"/>
    <cellStyle name="40% - Accent1 3 6 2 3 2 2 2" xfId="46477" xr:uid="{00000000-0005-0000-0000-00004D1B0000}"/>
    <cellStyle name="40% - Accent1 3 6 2 3 2 3" xfId="32819" xr:uid="{00000000-0005-0000-0000-00004E1B0000}"/>
    <cellStyle name="40% - Accent1 3 6 2 3 3" xfId="19155" xr:uid="{00000000-0005-0000-0000-00004F1B0000}"/>
    <cellStyle name="40% - Accent1 3 6 2 3 3 2" xfId="46476" xr:uid="{00000000-0005-0000-0000-0000501B0000}"/>
    <cellStyle name="40% - Accent1 3 6 2 3 4" xfId="32818" xr:uid="{00000000-0005-0000-0000-0000511B0000}"/>
    <cellStyle name="40% - Accent1 3 6 2 4" xfId="2017" xr:uid="{00000000-0005-0000-0000-0000521B0000}"/>
    <cellStyle name="40% - Accent1 3 6 2 4 2" xfId="19157" xr:uid="{00000000-0005-0000-0000-0000531B0000}"/>
    <cellStyle name="40% - Accent1 3 6 2 4 2 2" xfId="46478" xr:uid="{00000000-0005-0000-0000-0000541B0000}"/>
    <cellStyle name="40% - Accent1 3 6 2 4 3" xfId="32820" xr:uid="{00000000-0005-0000-0000-0000551B0000}"/>
    <cellStyle name="40% - Accent1 3 6 2 5" xfId="19150" xr:uid="{00000000-0005-0000-0000-0000561B0000}"/>
    <cellStyle name="40% - Accent1 3 6 2 5 2" xfId="46471" xr:uid="{00000000-0005-0000-0000-0000571B0000}"/>
    <cellStyle name="40% - Accent1 3 6 2 6" xfId="32813" xr:uid="{00000000-0005-0000-0000-0000581B0000}"/>
    <cellStyle name="40% - Accent1 3 6 3" xfId="2018" xr:uid="{00000000-0005-0000-0000-0000591B0000}"/>
    <cellStyle name="40% - Accent1 3 6 3 2" xfId="2019" xr:uid="{00000000-0005-0000-0000-00005A1B0000}"/>
    <cellStyle name="40% - Accent1 3 6 3 2 2" xfId="2020" xr:uid="{00000000-0005-0000-0000-00005B1B0000}"/>
    <cellStyle name="40% - Accent1 3 6 3 2 2 2" xfId="19160" xr:uid="{00000000-0005-0000-0000-00005C1B0000}"/>
    <cellStyle name="40% - Accent1 3 6 3 2 2 2 2" xfId="46481" xr:uid="{00000000-0005-0000-0000-00005D1B0000}"/>
    <cellStyle name="40% - Accent1 3 6 3 2 2 3" xfId="32823" xr:uid="{00000000-0005-0000-0000-00005E1B0000}"/>
    <cellStyle name="40% - Accent1 3 6 3 2 3" xfId="19159" xr:uid="{00000000-0005-0000-0000-00005F1B0000}"/>
    <cellStyle name="40% - Accent1 3 6 3 2 3 2" xfId="46480" xr:uid="{00000000-0005-0000-0000-0000601B0000}"/>
    <cellStyle name="40% - Accent1 3 6 3 2 4" xfId="32822" xr:uid="{00000000-0005-0000-0000-0000611B0000}"/>
    <cellStyle name="40% - Accent1 3 6 3 3" xfId="2021" xr:uid="{00000000-0005-0000-0000-0000621B0000}"/>
    <cellStyle name="40% - Accent1 3 6 3 3 2" xfId="19161" xr:uid="{00000000-0005-0000-0000-0000631B0000}"/>
    <cellStyle name="40% - Accent1 3 6 3 3 2 2" xfId="46482" xr:uid="{00000000-0005-0000-0000-0000641B0000}"/>
    <cellStyle name="40% - Accent1 3 6 3 3 3" xfId="32824" xr:uid="{00000000-0005-0000-0000-0000651B0000}"/>
    <cellStyle name="40% - Accent1 3 6 3 4" xfId="19158" xr:uid="{00000000-0005-0000-0000-0000661B0000}"/>
    <cellStyle name="40% - Accent1 3 6 3 4 2" xfId="46479" xr:uid="{00000000-0005-0000-0000-0000671B0000}"/>
    <cellStyle name="40% - Accent1 3 6 3 5" xfId="32821" xr:uid="{00000000-0005-0000-0000-0000681B0000}"/>
    <cellStyle name="40% - Accent1 3 6 4" xfId="2022" xr:uid="{00000000-0005-0000-0000-0000691B0000}"/>
    <cellStyle name="40% - Accent1 3 6 4 2" xfId="2023" xr:uid="{00000000-0005-0000-0000-00006A1B0000}"/>
    <cellStyle name="40% - Accent1 3 6 4 2 2" xfId="19163" xr:uid="{00000000-0005-0000-0000-00006B1B0000}"/>
    <cellStyle name="40% - Accent1 3 6 4 2 2 2" xfId="46484" xr:uid="{00000000-0005-0000-0000-00006C1B0000}"/>
    <cellStyle name="40% - Accent1 3 6 4 2 3" xfId="32826" xr:uid="{00000000-0005-0000-0000-00006D1B0000}"/>
    <cellStyle name="40% - Accent1 3 6 4 3" xfId="19162" xr:uid="{00000000-0005-0000-0000-00006E1B0000}"/>
    <cellStyle name="40% - Accent1 3 6 4 3 2" xfId="46483" xr:uid="{00000000-0005-0000-0000-00006F1B0000}"/>
    <cellStyle name="40% - Accent1 3 6 4 4" xfId="32825" xr:uid="{00000000-0005-0000-0000-0000701B0000}"/>
    <cellStyle name="40% - Accent1 3 6 5" xfId="2024" xr:uid="{00000000-0005-0000-0000-0000711B0000}"/>
    <cellStyle name="40% - Accent1 3 6 5 2" xfId="19164" xr:uid="{00000000-0005-0000-0000-0000721B0000}"/>
    <cellStyle name="40% - Accent1 3 6 5 2 2" xfId="46485" xr:uid="{00000000-0005-0000-0000-0000731B0000}"/>
    <cellStyle name="40% - Accent1 3 6 5 3" xfId="32827" xr:uid="{00000000-0005-0000-0000-0000741B0000}"/>
    <cellStyle name="40% - Accent1 3 6 6" xfId="19149" xr:uid="{00000000-0005-0000-0000-0000751B0000}"/>
    <cellStyle name="40% - Accent1 3 6 6 2" xfId="46470" xr:uid="{00000000-0005-0000-0000-0000761B0000}"/>
    <cellStyle name="40% - Accent1 3 6 7" xfId="32812" xr:uid="{00000000-0005-0000-0000-0000771B0000}"/>
    <cellStyle name="40% - Accent1 3 7" xfId="2025" xr:uid="{00000000-0005-0000-0000-0000781B0000}"/>
    <cellStyle name="40% - Accent1 3 7 2" xfId="2026" xr:uid="{00000000-0005-0000-0000-0000791B0000}"/>
    <cellStyle name="40% - Accent1 3 7 2 2" xfId="2027" xr:uid="{00000000-0005-0000-0000-00007A1B0000}"/>
    <cellStyle name="40% - Accent1 3 7 2 2 2" xfId="2028" xr:uid="{00000000-0005-0000-0000-00007B1B0000}"/>
    <cellStyle name="40% - Accent1 3 7 2 2 2 2" xfId="19168" xr:uid="{00000000-0005-0000-0000-00007C1B0000}"/>
    <cellStyle name="40% - Accent1 3 7 2 2 2 2 2" xfId="46489" xr:uid="{00000000-0005-0000-0000-00007D1B0000}"/>
    <cellStyle name="40% - Accent1 3 7 2 2 2 3" xfId="32831" xr:uid="{00000000-0005-0000-0000-00007E1B0000}"/>
    <cellStyle name="40% - Accent1 3 7 2 2 3" xfId="19167" xr:uid="{00000000-0005-0000-0000-00007F1B0000}"/>
    <cellStyle name="40% - Accent1 3 7 2 2 3 2" xfId="46488" xr:uid="{00000000-0005-0000-0000-0000801B0000}"/>
    <cellStyle name="40% - Accent1 3 7 2 2 4" xfId="32830" xr:uid="{00000000-0005-0000-0000-0000811B0000}"/>
    <cellStyle name="40% - Accent1 3 7 2 3" xfId="2029" xr:uid="{00000000-0005-0000-0000-0000821B0000}"/>
    <cellStyle name="40% - Accent1 3 7 2 3 2" xfId="19169" xr:uid="{00000000-0005-0000-0000-0000831B0000}"/>
    <cellStyle name="40% - Accent1 3 7 2 3 2 2" xfId="46490" xr:uid="{00000000-0005-0000-0000-0000841B0000}"/>
    <cellStyle name="40% - Accent1 3 7 2 3 3" xfId="32832" xr:uid="{00000000-0005-0000-0000-0000851B0000}"/>
    <cellStyle name="40% - Accent1 3 7 2 4" xfId="19166" xr:uid="{00000000-0005-0000-0000-0000861B0000}"/>
    <cellStyle name="40% - Accent1 3 7 2 4 2" xfId="46487" xr:uid="{00000000-0005-0000-0000-0000871B0000}"/>
    <cellStyle name="40% - Accent1 3 7 2 5" xfId="32829" xr:uid="{00000000-0005-0000-0000-0000881B0000}"/>
    <cellStyle name="40% - Accent1 3 7 3" xfId="2030" xr:uid="{00000000-0005-0000-0000-0000891B0000}"/>
    <cellStyle name="40% - Accent1 3 7 3 2" xfId="2031" xr:uid="{00000000-0005-0000-0000-00008A1B0000}"/>
    <cellStyle name="40% - Accent1 3 7 3 2 2" xfId="19171" xr:uid="{00000000-0005-0000-0000-00008B1B0000}"/>
    <cellStyle name="40% - Accent1 3 7 3 2 2 2" xfId="46492" xr:uid="{00000000-0005-0000-0000-00008C1B0000}"/>
    <cellStyle name="40% - Accent1 3 7 3 2 3" xfId="32834" xr:uid="{00000000-0005-0000-0000-00008D1B0000}"/>
    <cellStyle name="40% - Accent1 3 7 3 3" xfId="19170" xr:uid="{00000000-0005-0000-0000-00008E1B0000}"/>
    <cellStyle name="40% - Accent1 3 7 3 3 2" xfId="46491" xr:uid="{00000000-0005-0000-0000-00008F1B0000}"/>
    <cellStyle name="40% - Accent1 3 7 3 4" xfId="32833" xr:uid="{00000000-0005-0000-0000-0000901B0000}"/>
    <cellStyle name="40% - Accent1 3 7 4" xfId="2032" xr:uid="{00000000-0005-0000-0000-0000911B0000}"/>
    <cellStyle name="40% - Accent1 3 7 4 2" xfId="19172" xr:uid="{00000000-0005-0000-0000-0000921B0000}"/>
    <cellStyle name="40% - Accent1 3 7 4 2 2" xfId="46493" xr:uid="{00000000-0005-0000-0000-0000931B0000}"/>
    <cellStyle name="40% - Accent1 3 7 4 3" xfId="32835" xr:uid="{00000000-0005-0000-0000-0000941B0000}"/>
    <cellStyle name="40% - Accent1 3 7 5" xfId="19165" xr:uid="{00000000-0005-0000-0000-0000951B0000}"/>
    <cellStyle name="40% - Accent1 3 7 5 2" xfId="46486" xr:uid="{00000000-0005-0000-0000-0000961B0000}"/>
    <cellStyle name="40% - Accent1 3 7 6" xfId="32828" xr:uid="{00000000-0005-0000-0000-0000971B0000}"/>
    <cellStyle name="40% - Accent1 3 8" xfId="2033" xr:uid="{00000000-0005-0000-0000-0000981B0000}"/>
    <cellStyle name="40% - Accent1 3 8 2" xfId="2034" xr:uid="{00000000-0005-0000-0000-0000991B0000}"/>
    <cellStyle name="40% - Accent1 3 8 2 2" xfId="2035" xr:uid="{00000000-0005-0000-0000-00009A1B0000}"/>
    <cellStyle name="40% - Accent1 3 8 2 2 2" xfId="19175" xr:uid="{00000000-0005-0000-0000-00009B1B0000}"/>
    <cellStyle name="40% - Accent1 3 8 2 2 2 2" xfId="46496" xr:uid="{00000000-0005-0000-0000-00009C1B0000}"/>
    <cellStyle name="40% - Accent1 3 8 2 2 3" xfId="32838" xr:uid="{00000000-0005-0000-0000-00009D1B0000}"/>
    <cellStyle name="40% - Accent1 3 8 2 3" xfId="19174" xr:uid="{00000000-0005-0000-0000-00009E1B0000}"/>
    <cellStyle name="40% - Accent1 3 8 2 3 2" xfId="46495" xr:uid="{00000000-0005-0000-0000-00009F1B0000}"/>
    <cellStyle name="40% - Accent1 3 8 2 4" xfId="32837" xr:uid="{00000000-0005-0000-0000-0000A01B0000}"/>
    <cellStyle name="40% - Accent1 3 8 3" xfId="2036" xr:uid="{00000000-0005-0000-0000-0000A11B0000}"/>
    <cellStyle name="40% - Accent1 3 8 3 2" xfId="19176" xr:uid="{00000000-0005-0000-0000-0000A21B0000}"/>
    <cellStyle name="40% - Accent1 3 8 3 2 2" xfId="46497" xr:uid="{00000000-0005-0000-0000-0000A31B0000}"/>
    <cellStyle name="40% - Accent1 3 8 3 3" xfId="32839" xr:uid="{00000000-0005-0000-0000-0000A41B0000}"/>
    <cellStyle name="40% - Accent1 3 8 4" xfId="19173" xr:uid="{00000000-0005-0000-0000-0000A51B0000}"/>
    <cellStyle name="40% - Accent1 3 8 4 2" xfId="46494" xr:uid="{00000000-0005-0000-0000-0000A61B0000}"/>
    <cellStyle name="40% - Accent1 3 8 5" xfId="32836" xr:uid="{00000000-0005-0000-0000-0000A71B0000}"/>
    <cellStyle name="40% - Accent1 3 9" xfId="2037" xr:uid="{00000000-0005-0000-0000-0000A81B0000}"/>
    <cellStyle name="40% - Accent1 3 9 2" xfId="2038" xr:uid="{00000000-0005-0000-0000-0000A91B0000}"/>
    <cellStyle name="40% - Accent1 3 9 2 2" xfId="2039" xr:uid="{00000000-0005-0000-0000-0000AA1B0000}"/>
    <cellStyle name="40% - Accent1 3 9 2 2 2" xfId="19179" xr:uid="{00000000-0005-0000-0000-0000AB1B0000}"/>
    <cellStyle name="40% - Accent1 3 9 2 2 2 2" xfId="46500" xr:uid="{00000000-0005-0000-0000-0000AC1B0000}"/>
    <cellStyle name="40% - Accent1 3 9 2 2 3" xfId="32842" xr:uid="{00000000-0005-0000-0000-0000AD1B0000}"/>
    <cellStyle name="40% - Accent1 3 9 2 3" xfId="19178" xr:uid="{00000000-0005-0000-0000-0000AE1B0000}"/>
    <cellStyle name="40% - Accent1 3 9 2 3 2" xfId="46499" xr:uid="{00000000-0005-0000-0000-0000AF1B0000}"/>
    <cellStyle name="40% - Accent1 3 9 2 4" xfId="32841" xr:uid="{00000000-0005-0000-0000-0000B01B0000}"/>
    <cellStyle name="40% - Accent1 3 9 3" xfId="2040" xr:uid="{00000000-0005-0000-0000-0000B11B0000}"/>
    <cellStyle name="40% - Accent1 3 9 3 2" xfId="19180" xr:uid="{00000000-0005-0000-0000-0000B21B0000}"/>
    <cellStyle name="40% - Accent1 3 9 3 2 2" xfId="46501" xr:uid="{00000000-0005-0000-0000-0000B31B0000}"/>
    <cellStyle name="40% - Accent1 3 9 3 3" xfId="32843" xr:uid="{00000000-0005-0000-0000-0000B41B0000}"/>
    <cellStyle name="40% - Accent1 3 9 4" xfId="19177" xr:uid="{00000000-0005-0000-0000-0000B51B0000}"/>
    <cellStyle name="40% - Accent1 3 9 4 2" xfId="46498" xr:uid="{00000000-0005-0000-0000-0000B61B0000}"/>
    <cellStyle name="40% - Accent1 3 9 5" xfId="32840" xr:uid="{00000000-0005-0000-0000-0000B71B0000}"/>
    <cellStyle name="40% - Accent1 4" xfId="2041" xr:uid="{00000000-0005-0000-0000-0000B81B0000}"/>
    <cellStyle name="40% - Accent1 4 10" xfId="32844" xr:uid="{00000000-0005-0000-0000-0000B91B0000}"/>
    <cellStyle name="40% - Accent1 4 2" xfId="2042" xr:uid="{00000000-0005-0000-0000-0000BA1B0000}"/>
    <cellStyle name="40% - Accent1 4 2 2" xfId="2043" xr:uid="{00000000-0005-0000-0000-0000BB1B0000}"/>
    <cellStyle name="40% - Accent1 4 2 2 2" xfId="2044" xr:uid="{00000000-0005-0000-0000-0000BC1B0000}"/>
    <cellStyle name="40% - Accent1 4 2 2 2 2" xfId="2045" xr:uid="{00000000-0005-0000-0000-0000BD1B0000}"/>
    <cellStyle name="40% - Accent1 4 2 2 2 2 2" xfId="2046" xr:uid="{00000000-0005-0000-0000-0000BE1B0000}"/>
    <cellStyle name="40% - Accent1 4 2 2 2 2 2 2" xfId="19186" xr:uid="{00000000-0005-0000-0000-0000BF1B0000}"/>
    <cellStyle name="40% - Accent1 4 2 2 2 2 2 2 2" xfId="46507" xr:uid="{00000000-0005-0000-0000-0000C01B0000}"/>
    <cellStyle name="40% - Accent1 4 2 2 2 2 2 3" xfId="32849" xr:uid="{00000000-0005-0000-0000-0000C11B0000}"/>
    <cellStyle name="40% - Accent1 4 2 2 2 2 3" xfId="19185" xr:uid="{00000000-0005-0000-0000-0000C21B0000}"/>
    <cellStyle name="40% - Accent1 4 2 2 2 2 3 2" xfId="46506" xr:uid="{00000000-0005-0000-0000-0000C31B0000}"/>
    <cellStyle name="40% - Accent1 4 2 2 2 2 4" xfId="32848" xr:uid="{00000000-0005-0000-0000-0000C41B0000}"/>
    <cellStyle name="40% - Accent1 4 2 2 2 3" xfId="2047" xr:uid="{00000000-0005-0000-0000-0000C51B0000}"/>
    <cellStyle name="40% - Accent1 4 2 2 2 3 2" xfId="19187" xr:uid="{00000000-0005-0000-0000-0000C61B0000}"/>
    <cellStyle name="40% - Accent1 4 2 2 2 3 2 2" xfId="46508" xr:uid="{00000000-0005-0000-0000-0000C71B0000}"/>
    <cellStyle name="40% - Accent1 4 2 2 2 3 3" xfId="32850" xr:uid="{00000000-0005-0000-0000-0000C81B0000}"/>
    <cellStyle name="40% - Accent1 4 2 2 2 4" xfId="19184" xr:uid="{00000000-0005-0000-0000-0000C91B0000}"/>
    <cellStyle name="40% - Accent1 4 2 2 2 4 2" xfId="46505" xr:uid="{00000000-0005-0000-0000-0000CA1B0000}"/>
    <cellStyle name="40% - Accent1 4 2 2 2 5" xfId="32847" xr:uid="{00000000-0005-0000-0000-0000CB1B0000}"/>
    <cellStyle name="40% - Accent1 4 2 2 3" xfId="2048" xr:uid="{00000000-0005-0000-0000-0000CC1B0000}"/>
    <cellStyle name="40% - Accent1 4 2 2 3 2" xfId="2049" xr:uid="{00000000-0005-0000-0000-0000CD1B0000}"/>
    <cellStyle name="40% - Accent1 4 2 2 3 2 2" xfId="19189" xr:uid="{00000000-0005-0000-0000-0000CE1B0000}"/>
    <cellStyle name="40% - Accent1 4 2 2 3 2 2 2" xfId="46510" xr:uid="{00000000-0005-0000-0000-0000CF1B0000}"/>
    <cellStyle name="40% - Accent1 4 2 2 3 2 3" xfId="32852" xr:uid="{00000000-0005-0000-0000-0000D01B0000}"/>
    <cellStyle name="40% - Accent1 4 2 2 3 3" xfId="19188" xr:uid="{00000000-0005-0000-0000-0000D11B0000}"/>
    <cellStyle name="40% - Accent1 4 2 2 3 3 2" xfId="46509" xr:uid="{00000000-0005-0000-0000-0000D21B0000}"/>
    <cellStyle name="40% - Accent1 4 2 2 3 4" xfId="32851" xr:uid="{00000000-0005-0000-0000-0000D31B0000}"/>
    <cellStyle name="40% - Accent1 4 2 2 4" xfId="2050" xr:uid="{00000000-0005-0000-0000-0000D41B0000}"/>
    <cellStyle name="40% - Accent1 4 2 2 4 2" xfId="19190" xr:uid="{00000000-0005-0000-0000-0000D51B0000}"/>
    <cellStyle name="40% - Accent1 4 2 2 4 2 2" xfId="46511" xr:uid="{00000000-0005-0000-0000-0000D61B0000}"/>
    <cellStyle name="40% - Accent1 4 2 2 4 3" xfId="32853" xr:uid="{00000000-0005-0000-0000-0000D71B0000}"/>
    <cellStyle name="40% - Accent1 4 2 2 5" xfId="19183" xr:uid="{00000000-0005-0000-0000-0000D81B0000}"/>
    <cellStyle name="40% - Accent1 4 2 2 5 2" xfId="46504" xr:uid="{00000000-0005-0000-0000-0000D91B0000}"/>
    <cellStyle name="40% - Accent1 4 2 2 6" xfId="32846" xr:uid="{00000000-0005-0000-0000-0000DA1B0000}"/>
    <cellStyle name="40% - Accent1 4 2 3" xfId="2051" xr:uid="{00000000-0005-0000-0000-0000DB1B0000}"/>
    <cellStyle name="40% - Accent1 4 2 3 2" xfId="2052" xr:uid="{00000000-0005-0000-0000-0000DC1B0000}"/>
    <cellStyle name="40% - Accent1 4 2 3 2 2" xfId="2053" xr:uid="{00000000-0005-0000-0000-0000DD1B0000}"/>
    <cellStyle name="40% - Accent1 4 2 3 2 2 2" xfId="19193" xr:uid="{00000000-0005-0000-0000-0000DE1B0000}"/>
    <cellStyle name="40% - Accent1 4 2 3 2 2 2 2" xfId="46514" xr:uid="{00000000-0005-0000-0000-0000DF1B0000}"/>
    <cellStyle name="40% - Accent1 4 2 3 2 2 3" xfId="32856" xr:uid="{00000000-0005-0000-0000-0000E01B0000}"/>
    <cellStyle name="40% - Accent1 4 2 3 2 3" xfId="19192" xr:uid="{00000000-0005-0000-0000-0000E11B0000}"/>
    <cellStyle name="40% - Accent1 4 2 3 2 3 2" xfId="46513" xr:uid="{00000000-0005-0000-0000-0000E21B0000}"/>
    <cellStyle name="40% - Accent1 4 2 3 2 4" xfId="32855" xr:uid="{00000000-0005-0000-0000-0000E31B0000}"/>
    <cellStyle name="40% - Accent1 4 2 3 3" xfId="2054" xr:uid="{00000000-0005-0000-0000-0000E41B0000}"/>
    <cellStyle name="40% - Accent1 4 2 3 3 2" xfId="19194" xr:uid="{00000000-0005-0000-0000-0000E51B0000}"/>
    <cellStyle name="40% - Accent1 4 2 3 3 2 2" xfId="46515" xr:uid="{00000000-0005-0000-0000-0000E61B0000}"/>
    <cellStyle name="40% - Accent1 4 2 3 3 3" xfId="32857" xr:uid="{00000000-0005-0000-0000-0000E71B0000}"/>
    <cellStyle name="40% - Accent1 4 2 3 4" xfId="19191" xr:uid="{00000000-0005-0000-0000-0000E81B0000}"/>
    <cellStyle name="40% - Accent1 4 2 3 4 2" xfId="46512" xr:uid="{00000000-0005-0000-0000-0000E91B0000}"/>
    <cellStyle name="40% - Accent1 4 2 3 5" xfId="32854" xr:uid="{00000000-0005-0000-0000-0000EA1B0000}"/>
    <cellStyle name="40% - Accent1 4 2 4" xfId="2055" xr:uid="{00000000-0005-0000-0000-0000EB1B0000}"/>
    <cellStyle name="40% - Accent1 4 2 4 2" xfId="2056" xr:uid="{00000000-0005-0000-0000-0000EC1B0000}"/>
    <cellStyle name="40% - Accent1 4 2 4 2 2" xfId="19196" xr:uid="{00000000-0005-0000-0000-0000ED1B0000}"/>
    <cellStyle name="40% - Accent1 4 2 4 2 2 2" xfId="46517" xr:uid="{00000000-0005-0000-0000-0000EE1B0000}"/>
    <cellStyle name="40% - Accent1 4 2 4 2 3" xfId="32859" xr:uid="{00000000-0005-0000-0000-0000EF1B0000}"/>
    <cellStyle name="40% - Accent1 4 2 4 3" xfId="19195" xr:uid="{00000000-0005-0000-0000-0000F01B0000}"/>
    <cellStyle name="40% - Accent1 4 2 4 3 2" xfId="46516" xr:uid="{00000000-0005-0000-0000-0000F11B0000}"/>
    <cellStyle name="40% - Accent1 4 2 4 4" xfId="32858" xr:uid="{00000000-0005-0000-0000-0000F21B0000}"/>
    <cellStyle name="40% - Accent1 4 2 5" xfId="2057" xr:uid="{00000000-0005-0000-0000-0000F31B0000}"/>
    <cellStyle name="40% - Accent1 4 2 5 2" xfId="19197" xr:uid="{00000000-0005-0000-0000-0000F41B0000}"/>
    <cellStyle name="40% - Accent1 4 2 5 2 2" xfId="46518" xr:uid="{00000000-0005-0000-0000-0000F51B0000}"/>
    <cellStyle name="40% - Accent1 4 2 5 3" xfId="32860" xr:uid="{00000000-0005-0000-0000-0000F61B0000}"/>
    <cellStyle name="40% - Accent1 4 2 6" xfId="19182" xr:uid="{00000000-0005-0000-0000-0000F71B0000}"/>
    <cellStyle name="40% - Accent1 4 2 6 2" xfId="46503" xr:uid="{00000000-0005-0000-0000-0000F81B0000}"/>
    <cellStyle name="40% - Accent1 4 2 7" xfId="32845" xr:uid="{00000000-0005-0000-0000-0000F91B0000}"/>
    <cellStyle name="40% - Accent1 4 3" xfId="2058" xr:uid="{00000000-0005-0000-0000-0000FA1B0000}"/>
    <cellStyle name="40% - Accent1 4 3 2" xfId="2059" xr:uid="{00000000-0005-0000-0000-0000FB1B0000}"/>
    <cellStyle name="40% - Accent1 4 3 2 2" xfId="2060" xr:uid="{00000000-0005-0000-0000-0000FC1B0000}"/>
    <cellStyle name="40% - Accent1 4 3 2 2 2" xfId="2061" xr:uid="{00000000-0005-0000-0000-0000FD1B0000}"/>
    <cellStyle name="40% - Accent1 4 3 2 2 2 2" xfId="2062" xr:uid="{00000000-0005-0000-0000-0000FE1B0000}"/>
    <cellStyle name="40% - Accent1 4 3 2 2 2 2 2" xfId="19202" xr:uid="{00000000-0005-0000-0000-0000FF1B0000}"/>
    <cellStyle name="40% - Accent1 4 3 2 2 2 2 2 2" xfId="46523" xr:uid="{00000000-0005-0000-0000-0000001C0000}"/>
    <cellStyle name="40% - Accent1 4 3 2 2 2 2 3" xfId="32865" xr:uid="{00000000-0005-0000-0000-0000011C0000}"/>
    <cellStyle name="40% - Accent1 4 3 2 2 2 3" xfId="19201" xr:uid="{00000000-0005-0000-0000-0000021C0000}"/>
    <cellStyle name="40% - Accent1 4 3 2 2 2 3 2" xfId="46522" xr:uid="{00000000-0005-0000-0000-0000031C0000}"/>
    <cellStyle name="40% - Accent1 4 3 2 2 2 4" xfId="32864" xr:uid="{00000000-0005-0000-0000-0000041C0000}"/>
    <cellStyle name="40% - Accent1 4 3 2 2 3" xfId="2063" xr:uid="{00000000-0005-0000-0000-0000051C0000}"/>
    <cellStyle name="40% - Accent1 4 3 2 2 3 2" xfId="19203" xr:uid="{00000000-0005-0000-0000-0000061C0000}"/>
    <cellStyle name="40% - Accent1 4 3 2 2 3 2 2" xfId="46524" xr:uid="{00000000-0005-0000-0000-0000071C0000}"/>
    <cellStyle name="40% - Accent1 4 3 2 2 3 3" xfId="32866" xr:uid="{00000000-0005-0000-0000-0000081C0000}"/>
    <cellStyle name="40% - Accent1 4 3 2 2 4" xfId="19200" xr:uid="{00000000-0005-0000-0000-0000091C0000}"/>
    <cellStyle name="40% - Accent1 4 3 2 2 4 2" xfId="46521" xr:uid="{00000000-0005-0000-0000-00000A1C0000}"/>
    <cellStyle name="40% - Accent1 4 3 2 2 5" xfId="32863" xr:uid="{00000000-0005-0000-0000-00000B1C0000}"/>
    <cellStyle name="40% - Accent1 4 3 2 3" xfId="2064" xr:uid="{00000000-0005-0000-0000-00000C1C0000}"/>
    <cellStyle name="40% - Accent1 4 3 2 3 2" xfId="2065" xr:uid="{00000000-0005-0000-0000-00000D1C0000}"/>
    <cellStyle name="40% - Accent1 4 3 2 3 2 2" xfId="19205" xr:uid="{00000000-0005-0000-0000-00000E1C0000}"/>
    <cellStyle name="40% - Accent1 4 3 2 3 2 2 2" xfId="46526" xr:uid="{00000000-0005-0000-0000-00000F1C0000}"/>
    <cellStyle name="40% - Accent1 4 3 2 3 2 3" xfId="32868" xr:uid="{00000000-0005-0000-0000-0000101C0000}"/>
    <cellStyle name="40% - Accent1 4 3 2 3 3" xfId="19204" xr:uid="{00000000-0005-0000-0000-0000111C0000}"/>
    <cellStyle name="40% - Accent1 4 3 2 3 3 2" xfId="46525" xr:uid="{00000000-0005-0000-0000-0000121C0000}"/>
    <cellStyle name="40% - Accent1 4 3 2 3 4" xfId="32867" xr:uid="{00000000-0005-0000-0000-0000131C0000}"/>
    <cellStyle name="40% - Accent1 4 3 2 4" xfId="2066" xr:uid="{00000000-0005-0000-0000-0000141C0000}"/>
    <cellStyle name="40% - Accent1 4 3 2 4 2" xfId="19206" xr:uid="{00000000-0005-0000-0000-0000151C0000}"/>
    <cellStyle name="40% - Accent1 4 3 2 4 2 2" xfId="46527" xr:uid="{00000000-0005-0000-0000-0000161C0000}"/>
    <cellStyle name="40% - Accent1 4 3 2 4 3" xfId="32869" xr:uid="{00000000-0005-0000-0000-0000171C0000}"/>
    <cellStyle name="40% - Accent1 4 3 2 5" xfId="19199" xr:uid="{00000000-0005-0000-0000-0000181C0000}"/>
    <cellStyle name="40% - Accent1 4 3 2 5 2" xfId="46520" xr:uid="{00000000-0005-0000-0000-0000191C0000}"/>
    <cellStyle name="40% - Accent1 4 3 2 6" xfId="32862" xr:uid="{00000000-0005-0000-0000-00001A1C0000}"/>
    <cellStyle name="40% - Accent1 4 3 3" xfId="2067" xr:uid="{00000000-0005-0000-0000-00001B1C0000}"/>
    <cellStyle name="40% - Accent1 4 3 3 2" xfId="2068" xr:uid="{00000000-0005-0000-0000-00001C1C0000}"/>
    <cellStyle name="40% - Accent1 4 3 3 2 2" xfId="2069" xr:uid="{00000000-0005-0000-0000-00001D1C0000}"/>
    <cellStyle name="40% - Accent1 4 3 3 2 2 2" xfId="19209" xr:uid="{00000000-0005-0000-0000-00001E1C0000}"/>
    <cellStyle name="40% - Accent1 4 3 3 2 2 2 2" xfId="46530" xr:uid="{00000000-0005-0000-0000-00001F1C0000}"/>
    <cellStyle name="40% - Accent1 4 3 3 2 2 3" xfId="32872" xr:uid="{00000000-0005-0000-0000-0000201C0000}"/>
    <cellStyle name="40% - Accent1 4 3 3 2 3" xfId="19208" xr:uid="{00000000-0005-0000-0000-0000211C0000}"/>
    <cellStyle name="40% - Accent1 4 3 3 2 3 2" xfId="46529" xr:uid="{00000000-0005-0000-0000-0000221C0000}"/>
    <cellStyle name="40% - Accent1 4 3 3 2 4" xfId="32871" xr:uid="{00000000-0005-0000-0000-0000231C0000}"/>
    <cellStyle name="40% - Accent1 4 3 3 3" xfId="2070" xr:uid="{00000000-0005-0000-0000-0000241C0000}"/>
    <cellStyle name="40% - Accent1 4 3 3 3 2" xfId="19210" xr:uid="{00000000-0005-0000-0000-0000251C0000}"/>
    <cellStyle name="40% - Accent1 4 3 3 3 2 2" xfId="46531" xr:uid="{00000000-0005-0000-0000-0000261C0000}"/>
    <cellStyle name="40% - Accent1 4 3 3 3 3" xfId="32873" xr:uid="{00000000-0005-0000-0000-0000271C0000}"/>
    <cellStyle name="40% - Accent1 4 3 3 4" xfId="19207" xr:uid="{00000000-0005-0000-0000-0000281C0000}"/>
    <cellStyle name="40% - Accent1 4 3 3 4 2" xfId="46528" xr:uid="{00000000-0005-0000-0000-0000291C0000}"/>
    <cellStyle name="40% - Accent1 4 3 3 5" xfId="32870" xr:uid="{00000000-0005-0000-0000-00002A1C0000}"/>
    <cellStyle name="40% - Accent1 4 3 4" xfId="2071" xr:uid="{00000000-0005-0000-0000-00002B1C0000}"/>
    <cellStyle name="40% - Accent1 4 3 4 2" xfId="2072" xr:uid="{00000000-0005-0000-0000-00002C1C0000}"/>
    <cellStyle name="40% - Accent1 4 3 4 2 2" xfId="19212" xr:uid="{00000000-0005-0000-0000-00002D1C0000}"/>
    <cellStyle name="40% - Accent1 4 3 4 2 2 2" xfId="46533" xr:uid="{00000000-0005-0000-0000-00002E1C0000}"/>
    <cellStyle name="40% - Accent1 4 3 4 2 3" xfId="32875" xr:uid="{00000000-0005-0000-0000-00002F1C0000}"/>
    <cellStyle name="40% - Accent1 4 3 4 3" xfId="19211" xr:uid="{00000000-0005-0000-0000-0000301C0000}"/>
    <cellStyle name="40% - Accent1 4 3 4 3 2" xfId="46532" xr:uid="{00000000-0005-0000-0000-0000311C0000}"/>
    <cellStyle name="40% - Accent1 4 3 4 4" xfId="32874" xr:uid="{00000000-0005-0000-0000-0000321C0000}"/>
    <cellStyle name="40% - Accent1 4 3 5" xfId="2073" xr:uid="{00000000-0005-0000-0000-0000331C0000}"/>
    <cellStyle name="40% - Accent1 4 3 5 2" xfId="19213" xr:uid="{00000000-0005-0000-0000-0000341C0000}"/>
    <cellStyle name="40% - Accent1 4 3 5 2 2" xfId="46534" xr:uid="{00000000-0005-0000-0000-0000351C0000}"/>
    <cellStyle name="40% - Accent1 4 3 5 3" xfId="32876" xr:uid="{00000000-0005-0000-0000-0000361C0000}"/>
    <cellStyle name="40% - Accent1 4 3 6" xfId="19198" xr:uid="{00000000-0005-0000-0000-0000371C0000}"/>
    <cellStyle name="40% - Accent1 4 3 6 2" xfId="46519" xr:uid="{00000000-0005-0000-0000-0000381C0000}"/>
    <cellStyle name="40% - Accent1 4 3 7" xfId="32861" xr:uid="{00000000-0005-0000-0000-0000391C0000}"/>
    <cellStyle name="40% - Accent1 4 4" xfId="2074" xr:uid="{00000000-0005-0000-0000-00003A1C0000}"/>
    <cellStyle name="40% - Accent1 4 4 2" xfId="2075" xr:uid="{00000000-0005-0000-0000-00003B1C0000}"/>
    <cellStyle name="40% - Accent1 4 4 2 2" xfId="2076" xr:uid="{00000000-0005-0000-0000-00003C1C0000}"/>
    <cellStyle name="40% - Accent1 4 4 2 2 2" xfId="2077" xr:uid="{00000000-0005-0000-0000-00003D1C0000}"/>
    <cellStyle name="40% - Accent1 4 4 2 2 2 2" xfId="19217" xr:uid="{00000000-0005-0000-0000-00003E1C0000}"/>
    <cellStyle name="40% - Accent1 4 4 2 2 2 2 2" xfId="46538" xr:uid="{00000000-0005-0000-0000-00003F1C0000}"/>
    <cellStyle name="40% - Accent1 4 4 2 2 2 3" xfId="32880" xr:uid="{00000000-0005-0000-0000-0000401C0000}"/>
    <cellStyle name="40% - Accent1 4 4 2 2 3" xfId="19216" xr:uid="{00000000-0005-0000-0000-0000411C0000}"/>
    <cellStyle name="40% - Accent1 4 4 2 2 3 2" xfId="46537" xr:uid="{00000000-0005-0000-0000-0000421C0000}"/>
    <cellStyle name="40% - Accent1 4 4 2 2 4" xfId="32879" xr:uid="{00000000-0005-0000-0000-0000431C0000}"/>
    <cellStyle name="40% - Accent1 4 4 2 3" xfId="2078" xr:uid="{00000000-0005-0000-0000-0000441C0000}"/>
    <cellStyle name="40% - Accent1 4 4 2 3 2" xfId="19218" xr:uid="{00000000-0005-0000-0000-0000451C0000}"/>
    <cellStyle name="40% - Accent1 4 4 2 3 2 2" xfId="46539" xr:uid="{00000000-0005-0000-0000-0000461C0000}"/>
    <cellStyle name="40% - Accent1 4 4 2 3 3" xfId="32881" xr:uid="{00000000-0005-0000-0000-0000471C0000}"/>
    <cellStyle name="40% - Accent1 4 4 2 4" xfId="19215" xr:uid="{00000000-0005-0000-0000-0000481C0000}"/>
    <cellStyle name="40% - Accent1 4 4 2 4 2" xfId="46536" xr:uid="{00000000-0005-0000-0000-0000491C0000}"/>
    <cellStyle name="40% - Accent1 4 4 2 5" xfId="32878" xr:uid="{00000000-0005-0000-0000-00004A1C0000}"/>
    <cellStyle name="40% - Accent1 4 4 3" xfId="2079" xr:uid="{00000000-0005-0000-0000-00004B1C0000}"/>
    <cellStyle name="40% - Accent1 4 4 3 2" xfId="2080" xr:uid="{00000000-0005-0000-0000-00004C1C0000}"/>
    <cellStyle name="40% - Accent1 4 4 3 2 2" xfId="19220" xr:uid="{00000000-0005-0000-0000-00004D1C0000}"/>
    <cellStyle name="40% - Accent1 4 4 3 2 2 2" xfId="46541" xr:uid="{00000000-0005-0000-0000-00004E1C0000}"/>
    <cellStyle name="40% - Accent1 4 4 3 2 3" xfId="32883" xr:uid="{00000000-0005-0000-0000-00004F1C0000}"/>
    <cellStyle name="40% - Accent1 4 4 3 3" xfId="19219" xr:uid="{00000000-0005-0000-0000-0000501C0000}"/>
    <cellStyle name="40% - Accent1 4 4 3 3 2" xfId="46540" xr:uid="{00000000-0005-0000-0000-0000511C0000}"/>
    <cellStyle name="40% - Accent1 4 4 3 4" xfId="32882" xr:uid="{00000000-0005-0000-0000-0000521C0000}"/>
    <cellStyle name="40% - Accent1 4 4 4" xfId="2081" xr:uid="{00000000-0005-0000-0000-0000531C0000}"/>
    <cellStyle name="40% - Accent1 4 4 4 2" xfId="19221" xr:uid="{00000000-0005-0000-0000-0000541C0000}"/>
    <cellStyle name="40% - Accent1 4 4 4 2 2" xfId="46542" xr:uid="{00000000-0005-0000-0000-0000551C0000}"/>
    <cellStyle name="40% - Accent1 4 4 4 3" xfId="32884" xr:uid="{00000000-0005-0000-0000-0000561C0000}"/>
    <cellStyle name="40% - Accent1 4 4 5" xfId="19214" xr:uid="{00000000-0005-0000-0000-0000571C0000}"/>
    <cellStyle name="40% - Accent1 4 4 5 2" xfId="46535" xr:uid="{00000000-0005-0000-0000-0000581C0000}"/>
    <cellStyle name="40% - Accent1 4 4 6" xfId="32877" xr:uid="{00000000-0005-0000-0000-0000591C0000}"/>
    <cellStyle name="40% - Accent1 4 5" xfId="2082" xr:uid="{00000000-0005-0000-0000-00005A1C0000}"/>
    <cellStyle name="40% - Accent1 4 5 2" xfId="2083" xr:uid="{00000000-0005-0000-0000-00005B1C0000}"/>
    <cellStyle name="40% - Accent1 4 5 2 2" xfId="2084" xr:uid="{00000000-0005-0000-0000-00005C1C0000}"/>
    <cellStyle name="40% - Accent1 4 5 2 2 2" xfId="19224" xr:uid="{00000000-0005-0000-0000-00005D1C0000}"/>
    <cellStyle name="40% - Accent1 4 5 2 2 2 2" xfId="46545" xr:uid="{00000000-0005-0000-0000-00005E1C0000}"/>
    <cellStyle name="40% - Accent1 4 5 2 2 3" xfId="32887" xr:uid="{00000000-0005-0000-0000-00005F1C0000}"/>
    <cellStyle name="40% - Accent1 4 5 2 3" xfId="19223" xr:uid="{00000000-0005-0000-0000-0000601C0000}"/>
    <cellStyle name="40% - Accent1 4 5 2 3 2" xfId="46544" xr:uid="{00000000-0005-0000-0000-0000611C0000}"/>
    <cellStyle name="40% - Accent1 4 5 2 4" xfId="32886" xr:uid="{00000000-0005-0000-0000-0000621C0000}"/>
    <cellStyle name="40% - Accent1 4 5 3" xfId="2085" xr:uid="{00000000-0005-0000-0000-0000631C0000}"/>
    <cellStyle name="40% - Accent1 4 5 3 2" xfId="19225" xr:uid="{00000000-0005-0000-0000-0000641C0000}"/>
    <cellStyle name="40% - Accent1 4 5 3 2 2" xfId="46546" xr:uid="{00000000-0005-0000-0000-0000651C0000}"/>
    <cellStyle name="40% - Accent1 4 5 3 3" xfId="32888" xr:uid="{00000000-0005-0000-0000-0000661C0000}"/>
    <cellStyle name="40% - Accent1 4 5 4" xfId="19222" xr:uid="{00000000-0005-0000-0000-0000671C0000}"/>
    <cellStyle name="40% - Accent1 4 5 4 2" xfId="46543" xr:uid="{00000000-0005-0000-0000-0000681C0000}"/>
    <cellStyle name="40% - Accent1 4 5 5" xfId="32885" xr:uid="{00000000-0005-0000-0000-0000691C0000}"/>
    <cellStyle name="40% - Accent1 4 6" xfId="2086" xr:uid="{00000000-0005-0000-0000-00006A1C0000}"/>
    <cellStyle name="40% - Accent1 4 7" xfId="2087" xr:uid="{00000000-0005-0000-0000-00006B1C0000}"/>
    <cellStyle name="40% - Accent1 4 7 2" xfId="2088" xr:uid="{00000000-0005-0000-0000-00006C1C0000}"/>
    <cellStyle name="40% - Accent1 4 7 2 2" xfId="19227" xr:uid="{00000000-0005-0000-0000-00006D1C0000}"/>
    <cellStyle name="40% - Accent1 4 7 2 2 2" xfId="46548" xr:uid="{00000000-0005-0000-0000-00006E1C0000}"/>
    <cellStyle name="40% - Accent1 4 7 2 3" xfId="32890" xr:uid="{00000000-0005-0000-0000-00006F1C0000}"/>
    <cellStyle name="40% - Accent1 4 7 3" xfId="19226" xr:uid="{00000000-0005-0000-0000-0000701C0000}"/>
    <cellStyle name="40% - Accent1 4 7 3 2" xfId="46547" xr:uid="{00000000-0005-0000-0000-0000711C0000}"/>
    <cellStyle name="40% - Accent1 4 7 4" xfId="32889" xr:uid="{00000000-0005-0000-0000-0000721C0000}"/>
    <cellStyle name="40% - Accent1 4 8" xfId="2089" xr:uid="{00000000-0005-0000-0000-0000731C0000}"/>
    <cellStyle name="40% - Accent1 4 8 2" xfId="19228" xr:uid="{00000000-0005-0000-0000-0000741C0000}"/>
    <cellStyle name="40% - Accent1 4 8 2 2" xfId="46549" xr:uid="{00000000-0005-0000-0000-0000751C0000}"/>
    <cellStyle name="40% - Accent1 4 8 3" xfId="32891" xr:uid="{00000000-0005-0000-0000-0000761C0000}"/>
    <cellStyle name="40% - Accent1 4 9" xfId="19181" xr:uid="{00000000-0005-0000-0000-0000771C0000}"/>
    <cellStyle name="40% - Accent1 4 9 2" xfId="46502" xr:uid="{00000000-0005-0000-0000-0000781C0000}"/>
    <cellStyle name="40% - Accent1 5" xfId="2090" xr:uid="{00000000-0005-0000-0000-0000791C0000}"/>
    <cellStyle name="40% - Accent1 5 2" xfId="2091" xr:uid="{00000000-0005-0000-0000-00007A1C0000}"/>
    <cellStyle name="40% - Accent1 5 2 2" xfId="2092" xr:uid="{00000000-0005-0000-0000-00007B1C0000}"/>
    <cellStyle name="40% - Accent1 5 2 2 2" xfId="2093" xr:uid="{00000000-0005-0000-0000-00007C1C0000}"/>
    <cellStyle name="40% - Accent1 5 2 2 2 2" xfId="2094" xr:uid="{00000000-0005-0000-0000-00007D1C0000}"/>
    <cellStyle name="40% - Accent1 5 2 2 2 2 2" xfId="2095" xr:uid="{00000000-0005-0000-0000-00007E1C0000}"/>
    <cellStyle name="40% - Accent1 5 2 2 2 2 2 2" xfId="19234" xr:uid="{00000000-0005-0000-0000-00007F1C0000}"/>
    <cellStyle name="40% - Accent1 5 2 2 2 2 2 2 2" xfId="46555" xr:uid="{00000000-0005-0000-0000-0000801C0000}"/>
    <cellStyle name="40% - Accent1 5 2 2 2 2 2 3" xfId="32897" xr:uid="{00000000-0005-0000-0000-0000811C0000}"/>
    <cellStyle name="40% - Accent1 5 2 2 2 2 3" xfId="19233" xr:uid="{00000000-0005-0000-0000-0000821C0000}"/>
    <cellStyle name="40% - Accent1 5 2 2 2 2 3 2" xfId="46554" xr:uid="{00000000-0005-0000-0000-0000831C0000}"/>
    <cellStyle name="40% - Accent1 5 2 2 2 2 4" xfId="32896" xr:uid="{00000000-0005-0000-0000-0000841C0000}"/>
    <cellStyle name="40% - Accent1 5 2 2 2 3" xfId="2096" xr:uid="{00000000-0005-0000-0000-0000851C0000}"/>
    <cellStyle name="40% - Accent1 5 2 2 2 3 2" xfId="19235" xr:uid="{00000000-0005-0000-0000-0000861C0000}"/>
    <cellStyle name="40% - Accent1 5 2 2 2 3 2 2" xfId="46556" xr:uid="{00000000-0005-0000-0000-0000871C0000}"/>
    <cellStyle name="40% - Accent1 5 2 2 2 3 3" xfId="32898" xr:uid="{00000000-0005-0000-0000-0000881C0000}"/>
    <cellStyle name="40% - Accent1 5 2 2 2 4" xfId="19232" xr:uid="{00000000-0005-0000-0000-0000891C0000}"/>
    <cellStyle name="40% - Accent1 5 2 2 2 4 2" xfId="46553" xr:uid="{00000000-0005-0000-0000-00008A1C0000}"/>
    <cellStyle name="40% - Accent1 5 2 2 2 5" xfId="32895" xr:uid="{00000000-0005-0000-0000-00008B1C0000}"/>
    <cellStyle name="40% - Accent1 5 2 2 3" xfId="2097" xr:uid="{00000000-0005-0000-0000-00008C1C0000}"/>
    <cellStyle name="40% - Accent1 5 2 2 3 2" xfId="2098" xr:uid="{00000000-0005-0000-0000-00008D1C0000}"/>
    <cellStyle name="40% - Accent1 5 2 2 3 2 2" xfId="19237" xr:uid="{00000000-0005-0000-0000-00008E1C0000}"/>
    <cellStyle name="40% - Accent1 5 2 2 3 2 2 2" xfId="46558" xr:uid="{00000000-0005-0000-0000-00008F1C0000}"/>
    <cellStyle name="40% - Accent1 5 2 2 3 2 3" xfId="32900" xr:uid="{00000000-0005-0000-0000-0000901C0000}"/>
    <cellStyle name="40% - Accent1 5 2 2 3 3" xfId="19236" xr:uid="{00000000-0005-0000-0000-0000911C0000}"/>
    <cellStyle name="40% - Accent1 5 2 2 3 3 2" xfId="46557" xr:uid="{00000000-0005-0000-0000-0000921C0000}"/>
    <cellStyle name="40% - Accent1 5 2 2 3 4" xfId="32899" xr:uid="{00000000-0005-0000-0000-0000931C0000}"/>
    <cellStyle name="40% - Accent1 5 2 2 4" xfId="2099" xr:uid="{00000000-0005-0000-0000-0000941C0000}"/>
    <cellStyle name="40% - Accent1 5 2 2 4 2" xfId="19238" xr:uid="{00000000-0005-0000-0000-0000951C0000}"/>
    <cellStyle name="40% - Accent1 5 2 2 4 2 2" xfId="46559" xr:uid="{00000000-0005-0000-0000-0000961C0000}"/>
    <cellStyle name="40% - Accent1 5 2 2 4 3" xfId="32901" xr:uid="{00000000-0005-0000-0000-0000971C0000}"/>
    <cellStyle name="40% - Accent1 5 2 2 5" xfId="19231" xr:uid="{00000000-0005-0000-0000-0000981C0000}"/>
    <cellStyle name="40% - Accent1 5 2 2 5 2" xfId="46552" xr:uid="{00000000-0005-0000-0000-0000991C0000}"/>
    <cellStyle name="40% - Accent1 5 2 2 6" xfId="32894" xr:uid="{00000000-0005-0000-0000-00009A1C0000}"/>
    <cellStyle name="40% - Accent1 5 2 3" xfId="2100" xr:uid="{00000000-0005-0000-0000-00009B1C0000}"/>
    <cellStyle name="40% - Accent1 5 2 3 2" xfId="2101" xr:uid="{00000000-0005-0000-0000-00009C1C0000}"/>
    <cellStyle name="40% - Accent1 5 2 3 2 2" xfId="2102" xr:uid="{00000000-0005-0000-0000-00009D1C0000}"/>
    <cellStyle name="40% - Accent1 5 2 3 2 2 2" xfId="19241" xr:uid="{00000000-0005-0000-0000-00009E1C0000}"/>
    <cellStyle name="40% - Accent1 5 2 3 2 2 2 2" xfId="46562" xr:uid="{00000000-0005-0000-0000-00009F1C0000}"/>
    <cellStyle name="40% - Accent1 5 2 3 2 2 3" xfId="32904" xr:uid="{00000000-0005-0000-0000-0000A01C0000}"/>
    <cellStyle name="40% - Accent1 5 2 3 2 3" xfId="19240" xr:uid="{00000000-0005-0000-0000-0000A11C0000}"/>
    <cellStyle name="40% - Accent1 5 2 3 2 3 2" xfId="46561" xr:uid="{00000000-0005-0000-0000-0000A21C0000}"/>
    <cellStyle name="40% - Accent1 5 2 3 2 4" xfId="32903" xr:uid="{00000000-0005-0000-0000-0000A31C0000}"/>
    <cellStyle name="40% - Accent1 5 2 3 3" xfId="2103" xr:uid="{00000000-0005-0000-0000-0000A41C0000}"/>
    <cellStyle name="40% - Accent1 5 2 3 3 2" xfId="19242" xr:uid="{00000000-0005-0000-0000-0000A51C0000}"/>
    <cellStyle name="40% - Accent1 5 2 3 3 2 2" xfId="46563" xr:uid="{00000000-0005-0000-0000-0000A61C0000}"/>
    <cellStyle name="40% - Accent1 5 2 3 3 3" xfId="32905" xr:uid="{00000000-0005-0000-0000-0000A71C0000}"/>
    <cellStyle name="40% - Accent1 5 2 3 4" xfId="19239" xr:uid="{00000000-0005-0000-0000-0000A81C0000}"/>
    <cellStyle name="40% - Accent1 5 2 3 4 2" xfId="46560" xr:uid="{00000000-0005-0000-0000-0000A91C0000}"/>
    <cellStyle name="40% - Accent1 5 2 3 5" xfId="32902" xr:uid="{00000000-0005-0000-0000-0000AA1C0000}"/>
    <cellStyle name="40% - Accent1 5 2 4" xfId="2104" xr:uid="{00000000-0005-0000-0000-0000AB1C0000}"/>
    <cellStyle name="40% - Accent1 5 2 4 2" xfId="2105" xr:uid="{00000000-0005-0000-0000-0000AC1C0000}"/>
    <cellStyle name="40% - Accent1 5 2 4 2 2" xfId="19244" xr:uid="{00000000-0005-0000-0000-0000AD1C0000}"/>
    <cellStyle name="40% - Accent1 5 2 4 2 2 2" xfId="46565" xr:uid="{00000000-0005-0000-0000-0000AE1C0000}"/>
    <cellStyle name="40% - Accent1 5 2 4 2 3" xfId="32907" xr:uid="{00000000-0005-0000-0000-0000AF1C0000}"/>
    <cellStyle name="40% - Accent1 5 2 4 3" xfId="19243" xr:uid="{00000000-0005-0000-0000-0000B01C0000}"/>
    <cellStyle name="40% - Accent1 5 2 4 3 2" xfId="46564" xr:uid="{00000000-0005-0000-0000-0000B11C0000}"/>
    <cellStyle name="40% - Accent1 5 2 4 4" xfId="32906" xr:uid="{00000000-0005-0000-0000-0000B21C0000}"/>
    <cellStyle name="40% - Accent1 5 2 5" xfId="2106" xr:uid="{00000000-0005-0000-0000-0000B31C0000}"/>
    <cellStyle name="40% - Accent1 5 2 5 2" xfId="19245" xr:uid="{00000000-0005-0000-0000-0000B41C0000}"/>
    <cellStyle name="40% - Accent1 5 2 5 2 2" xfId="46566" xr:uid="{00000000-0005-0000-0000-0000B51C0000}"/>
    <cellStyle name="40% - Accent1 5 2 5 3" xfId="32908" xr:uid="{00000000-0005-0000-0000-0000B61C0000}"/>
    <cellStyle name="40% - Accent1 5 2 6" xfId="19230" xr:uid="{00000000-0005-0000-0000-0000B71C0000}"/>
    <cellStyle name="40% - Accent1 5 2 6 2" xfId="46551" xr:uid="{00000000-0005-0000-0000-0000B81C0000}"/>
    <cellStyle name="40% - Accent1 5 2 7" xfId="32893" xr:uid="{00000000-0005-0000-0000-0000B91C0000}"/>
    <cellStyle name="40% - Accent1 5 3" xfId="2107" xr:uid="{00000000-0005-0000-0000-0000BA1C0000}"/>
    <cellStyle name="40% - Accent1 5 3 2" xfId="2108" xr:uid="{00000000-0005-0000-0000-0000BB1C0000}"/>
    <cellStyle name="40% - Accent1 5 3 2 2" xfId="2109" xr:uid="{00000000-0005-0000-0000-0000BC1C0000}"/>
    <cellStyle name="40% - Accent1 5 3 2 2 2" xfId="2110" xr:uid="{00000000-0005-0000-0000-0000BD1C0000}"/>
    <cellStyle name="40% - Accent1 5 3 2 2 2 2" xfId="19249" xr:uid="{00000000-0005-0000-0000-0000BE1C0000}"/>
    <cellStyle name="40% - Accent1 5 3 2 2 2 2 2" xfId="46570" xr:uid="{00000000-0005-0000-0000-0000BF1C0000}"/>
    <cellStyle name="40% - Accent1 5 3 2 2 2 3" xfId="32912" xr:uid="{00000000-0005-0000-0000-0000C01C0000}"/>
    <cellStyle name="40% - Accent1 5 3 2 2 3" xfId="19248" xr:uid="{00000000-0005-0000-0000-0000C11C0000}"/>
    <cellStyle name="40% - Accent1 5 3 2 2 3 2" xfId="46569" xr:uid="{00000000-0005-0000-0000-0000C21C0000}"/>
    <cellStyle name="40% - Accent1 5 3 2 2 4" xfId="32911" xr:uid="{00000000-0005-0000-0000-0000C31C0000}"/>
    <cellStyle name="40% - Accent1 5 3 2 3" xfId="2111" xr:uid="{00000000-0005-0000-0000-0000C41C0000}"/>
    <cellStyle name="40% - Accent1 5 3 2 3 2" xfId="19250" xr:uid="{00000000-0005-0000-0000-0000C51C0000}"/>
    <cellStyle name="40% - Accent1 5 3 2 3 2 2" xfId="46571" xr:uid="{00000000-0005-0000-0000-0000C61C0000}"/>
    <cellStyle name="40% - Accent1 5 3 2 3 3" xfId="32913" xr:uid="{00000000-0005-0000-0000-0000C71C0000}"/>
    <cellStyle name="40% - Accent1 5 3 2 4" xfId="19247" xr:uid="{00000000-0005-0000-0000-0000C81C0000}"/>
    <cellStyle name="40% - Accent1 5 3 2 4 2" xfId="46568" xr:uid="{00000000-0005-0000-0000-0000C91C0000}"/>
    <cellStyle name="40% - Accent1 5 3 2 5" xfId="32910" xr:uid="{00000000-0005-0000-0000-0000CA1C0000}"/>
    <cellStyle name="40% - Accent1 5 3 3" xfId="2112" xr:uid="{00000000-0005-0000-0000-0000CB1C0000}"/>
    <cellStyle name="40% - Accent1 5 3 3 2" xfId="2113" xr:uid="{00000000-0005-0000-0000-0000CC1C0000}"/>
    <cellStyle name="40% - Accent1 5 3 3 2 2" xfId="19252" xr:uid="{00000000-0005-0000-0000-0000CD1C0000}"/>
    <cellStyle name="40% - Accent1 5 3 3 2 2 2" xfId="46573" xr:uid="{00000000-0005-0000-0000-0000CE1C0000}"/>
    <cellStyle name="40% - Accent1 5 3 3 2 3" xfId="32915" xr:uid="{00000000-0005-0000-0000-0000CF1C0000}"/>
    <cellStyle name="40% - Accent1 5 3 3 3" xfId="19251" xr:uid="{00000000-0005-0000-0000-0000D01C0000}"/>
    <cellStyle name="40% - Accent1 5 3 3 3 2" xfId="46572" xr:uid="{00000000-0005-0000-0000-0000D11C0000}"/>
    <cellStyle name="40% - Accent1 5 3 3 4" xfId="32914" xr:uid="{00000000-0005-0000-0000-0000D21C0000}"/>
    <cellStyle name="40% - Accent1 5 3 4" xfId="2114" xr:uid="{00000000-0005-0000-0000-0000D31C0000}"/>
    <cellStyle name="40% - Accent1 5 3 4 2" xfId="19253" xr:uid="{00000000-0005-0000-0000-0000D41C0000}"/>
    <cellStyle name="40% - Accent1 5 3 4 2 2" xfId="46574" xr:uid="{00000000-0005-0000-0000-0000D51C0000}"/>
    <cellStyle name="40% - Accent1 5 3 4 3" xfId="32916" xr:uid="{00000000-0005-0000-0000-0000D61C0000}"/>
    <cellStyle name="40% - Accent1 5 3 5" xfId="19246" xr:uid="{00000000-0005-0000-0000-0000D71C0000}"/>
    <cellStyle name="40% - Accent1 5 3 5 2" xfId="46567" xr:uid="{00000000-0005-0000-0000-0000D81C0000}"/>
    <cellStyle name="40% - Accent1 5 3 6" xfId="32909" xr:uid="{00000000-0005-0000-0000-0000D91C0000}"/>
    <cellStyle name="40% - Accent1 5 4" xfId="2115" xr:uid="{00000000-0005-0000-0000-0000DA1C0000}"/>
    <cellStyle name="40% - Accent1 5 4 2" xfId="2116" xr:uid="{00000000-0005-0000-0000-0000DB1C0000}"/>
    <cellStyle name="40% - Accent1 5 4 2 2" xfId="2117" xr:uid="{00000000-0005-0000-0000-0000DC1C0000}"/>
    <cellStyle name="40% - Accent1 5 4 2 2 2" xfId="19256" xr:uid="{00000000-0005-0000-0000-0000DD1C0000}"/>
    <cellStyle name="40% - Accent1 5 4 2 2 2 2" xfId="46577" xr:uid="{00000000-0005-0000-0000-0000DE1C0000}"/>
    <cellStyle name="40% - Accent1 5 4 2 2 3" xfId="32919" xr:uid="{00000000-0005-0000-0000-0000DF1C0000}"/>
    <cellStyle name="40% - Accent1 5 4 2 3" xfId="19255" xr:uid="{00000000-0005-0000-0000-0000E01C0000}"/>
    <cellStyle name="40% - Accent1 5 4 2 3 2" xfId="46576" xr:uid="{00000000-0005-0000-0000-0000E11C0000}"/>
    <cellStyle name="40% - Accent1 5 4 2 4" xfId="32918" xr:uid="{00000000-0005-0000-0000-0000E21C0000}"/>
    <cellStyle name="40% - Accent1 5 4 3" xfId="2118" xr:uid="{00000000-0005-0000-0000-0000E31C0000}"/>
    <cellStyle name="40% - Accent1 5 4 3 2" xfId="19257" xr:uid="{00000000-0005-0000-0000-0000E41C0000}"/>
    <cellStyle name="40% - Accent1 5 4 3 2 2" xfId="46578" xr:uid="{00000000-0005-0000-0000-0000E51C0000}"/>
    <cellStyle name="40% - Accent1 5 4 3 3" xfId="32920" xr:uid="{00000000-0005-0000-0000-0000E61C0000}"/>
    <cellStyle name="40% - Accent1 5 4 4" xfId="19254" xr:uid="{00000000-0005-0000-0000-0000E71C0000}"/>
    <cellStyle name="40% - Accent1 5 4 4 2" xfId="46575" xr:uid="{00000000-0005-0000-0000-0000E81C0000}"/>
    <cellStyle name="40% - Accent1 5 4 5" xfId="32917" xr:uid="{00000000-0005-0000-0000-0000E91C0000}"/>
    <cellStyle name="40% - Accent1 5 5" xfId="2119" xr:uid="{00000000-0005-0000-0000-0000EA1C0000}"/>
    <cellStyle name="40% - Accent1 5 6" xfId="2120" xr:uid="{00000000-0005-0000-0000-0000EB1C0000}"/>
    <cellStyle name="40% - Accent1 5 6 2" xfId="2121" xr:uid="{00000000-0005-0000-0000-0000EC1C0000}"/>
    <cellStyle name="40% - Accent1 5 6 2 2" xfId="19259" xr:uid="{00000000-0005-0000-0000-0000ED1C0000}"/>
    <cellStyle name="40% - Accent1 5 6 2 2 2" xfId="46580" xr:uid="{00000000-0005-0000-0000-0000EE1C0000}"/>
    <cellStyle name="40% - Accent1 5 6 2 3" xfId="32922" xr:uid="{00000000-0005-0000-0000-0000EF1C0000}"/>
    <cellStyle name="40% - Accent1 5 6 3" xfId="19258" xr:uid="{00000000-0005-0000-0000-0000F01C0000}"/>
    <cellStyle name="40% - Accent1 5 6 3 2" xfId="46579" xr:uid="{00000000-0005-0000-0000-0000F11C0000}"/>
    <cellStyle name="40% - Accent1 5 6 4" xfId="32921" xr:uid="{00000000-0005-0000-0000-0000F21C0000}"/>
    <cellStyle name="40% - Accent1 5 7" xfId="2122" xr:uid="{00000000-0005-0000-0000-0000F31C0000}"/>
    <cellStyle name="40% - Accent1 5 7 2" xfId="19260" xr:uid="{00000000-0005-0000-0000-0000F41C0000}"/>
    <cellStyle name="40% - Accent1 5 7 2 2" xfId="46581" xr:uid="{00000000-0005-0000-0000-0000F51C0000}"/>
    <cellStyle name="40% - Accent1 5 7 3" xfId="32923" xr:uid="{00000000-0005-0000-0000-0000F61C0000}"/>
    <cellStyle name="40% - Accent1 5 8" xfId="19229" xr:uid="{00000000-0005-0000-0000-0000F71C0000}"/>
    <cellStyle name="40% - Accent1 5 8 2" xfId="46550" xr:uid="{00000000-0005-0000-0000-0000F81C0000}"/>
    <cellStyle name="40% - Accent1 5 9" xfId="32892" xr:uid="{00000000-0005-0000-0000-0000F91C0000}"/>
    <cellStyle name="40% - Accent1 6" xfId="2123" xr:uid="{00000000-0005-0000-0000-0000FA1C0000}"/>
    <cellStyle name="40% - Accent1 6 2" xfId="2124" xr:uid="{00000000-0005-0000-0000-0000FB1C0000}"/>
    <cellStyle name="40% - Accent1 6 2 2" xfId="2125" xr:uid="{00000000-0005-0000-0000-0000FC1C0000}"/>
    <cellStyle name="40% - Accent1 6 2 2 2" xfId="2126" xr:uid="{00000000-0005-0000-0000-0000FD1C0000}"/>
    <cellStyle name="40% - Accent1 6 2 2 2 2" xfId="2127" xr:uid="{00000000-0005-0000-0000-0000FE1C0000}"/>
    <cellStyle name="40% - Accent1 6 2 2 2 2 2" xfId="19265" xr:uid="{00000000-0005-0000-0000-0000FF1C0000}"/>
    <cellStyle name="40% - Accent1 6 2 2 2 2 2 2" xfId="46586" xr:uid="{00000000-0005-0000-0000-0000001D0000}"/>
    <cellStyle name="40% - Accent1 6 2 2 2 2 3" xfId="32928" xr:uid="{00000000-0005-0000-0000-0000011D0000}"/>
    <cellStyle name="40% - Accent1 6 2 2 2 3" xfId="19264" xr:uid="{00000000-0005-0000-0000-0000021D0000}"/>
    <cellStyle name="40% - Accent1 6 2 2 2 3 2" xfId="46585" xr:uid="{00000000-0005-0000-0000-0000031D0000}"/>
    <cellStyle name="40% - Accent1 6 2 2 2 4" xfId="32927" xr:uid="{00000000-0005-0000-0000-0000041D0000}"/>
    <cellStyle name="40% - Accent1 6 2 2 3" xfId="2128" xr:uid="{00000000-0005-0000-0000-0000051D0000}"/>
    <cellStyle name="40% - Accent1 6 2 2 3 2" xfId="19266" xr:uid="{00000000-0005-0000-0000-0000061D0000}"/>
    <cellStyle name="40% - Accent1 6 2 2 3 2 2" xfId="46587" xr:uid="{00000000-0005-0000-0000-0000071D0000}"/>
    <cellStyle name="40% - Accent1 6 2 2 3 3" xfId="32929" xr:uid="{00000000-0005-0000-0000-0000081D0000}"/>
    <cellStyle name="40% - Accent1 6 2 2 4" xfId="19263" xr:uid="{00000000-0005-0000-0000-0000091D0000}"/>
    <cellStyle name="40% - Accent1 6 2 2 4 2" xfId="46584" xr:uid="{00000000-0005-0000-0000-00000A1D0000}"/>
    <cellStyle name="40% - Accent1 6 2 2 5" xfId="32926" xr:uid="{00000000-0005-0000-0000-00000B1D0000}"/>
    <cellStyle name="40% - Accent1 6 2 3" xfId="2129" xr:uid="{00000000-0005-0000-0000-00000C1D0000}"/>
    <cellStyle name="40% - Accent1 6 2 3 2" xfId="2130" xr:uid="{00000000-0005-0000-0000-00000D1D0000}"/>
    <cellStyle name="40% - Accent1 6 2 3 2 2" xfId="19268" xr:uid="{00000000-0005-0000-0000-00000E1D0000}"/>
    <cellStyle name="40% - Accent1 6 2 3 2 2 2" xfId="46589" xr:uid="{00000000-0005-0000-0000-00000F1D0000}"/>
    <cellStyle name="40% - Accent1 6 2 3 2 3" xfId="32931" xr:uid="{00000000-0005-0000-0000-0000101D0000}"/>
    <cellStyle name="40% - Accent1 6 2 3 3" xfId="19267" xr:uid="{00000000-0005-0000-0000-0000111D0000}"/>
    <cellStyle name="40% - Accent1 6 2 3 3 2" xfId="46588" xr:uid="{00000000-0005-0000-0000-0000121D0000}"/>
    <cellStyle name="40% - Accent1 6 2 3 4" xfId="32930" xr:uid="{00000000-0005-0000-0000-0000131D0000}"/>
    <cellStyle name="40% - Accent1 6 2 4" xfId="2131" xr:uid="{00000000-0005-0000-0000-0000141D0000}"/>
    <cellStyle name="40% - Accent1 6 2 4 2" xfId="19269" xr:uid="{00000000-0005-0000-0000-0000151D0000}"/>
    <cellStyle name="40% - Accent1 6 2 4 2 2" xfId="46590" xr:uid="{00000000-0005-0000-0000-0000161D0000}"/>
    <cellStyle name="40% - Accent1 6 2 4 3" xfId="32932" xr:uid="{00000000-0005-0000-0000-0000171D0000}"/>
    <cellStyle name="40% - Accent1 6 2 5" xfId="19262" xr:uid="{00000000-0005-0000-0000-0000181D0000}"/>
    <cellStyle name="40% - Accent1 6 2 5 2" xfId="46583" xr:uid="{00000000-0005-0000-0000-0000191D0000}"/>
    <cellStyle name="40% - Accent1 6 2 6" xfId="32925" xr:uid="{00000000-0005-0000-0000-00001A1D0000}"/>
    <cellStyle name="40% - Accent1 6 3" xfId="2132" xr:uid="{00000000-0005-0000-0000-00001B1D0000}"/>
    <cellStyle name="40% - Accent1 6 3 2" xfId="2133" xr:uid="{00000000-0005-0000-0000-00001C1D0000}"/>
    <cellStyle name="40% - Accent1 6 3 2 2" xfId="2134" xr:uid="{00000000-0005-0000-0000-00001D1D0000}"/>
    <cellStyle name="40% - Accent1 6 3 2 2 2" xfId="19272" xr:uid="{00000000-0005-0000-0000-00001E1D0000}"/>
    <cellStyle name="40% - Accent1 6 3 2 2 2 2" xfId="46593" xr:uid="{00000000-0005-0000-0000-00001F1D0000}"/>
    <cellStyle name="40% - Accent1 6 3 2 2 3" xfId="32935" xr:uid="{00000000-0005-0000-0000-0000201D0000}"/>
    <cellStyle name="40% - Accent1 6 3 2 3" xfId="19271" xr:uid="{00000000-0005-0000-0000-0000211D0000}"/>
    <cellStyle name="40% - Accent1 6 3 2 3 2" xfId="46592" xr:uid="{00000000-0005-0000-0000-0000221D0000}"/>
    <cellStyle name="40% - Accent1 6 3 2 4" xfId="32934" xr:uid="{00000000-0005-0000-0000-0000231D0000}"/>
    <cellStyle name="40% - Accent1 6 3 3" xfId="2135" xr:uid="{00000000-0005-0000-0000-0000241D0000}"/>
    <cellStyle name="40% - Accent1 6 3 3 2" xfId="19273" xr:uid="{00000000-0005-0000-0000-0000251D0000}"/>
    <cellStyle name="40% - Accent1 6 3 3 2 2" xfId="46594" xr:uid="{00000000-0005-0000-0000-0000261D0000}"/>
    <cellStyle name="40% - Accent1 6 3 3 3" xfId="32936" xr:uid="{00000000-0005-0000-0000-0000271D0000}"/>
    <cellStyle name="40% - Accent1 6 3 4" xfId="19270" xr:uid="{00000000-0005-0000-0000-0000281D0000}"/>
    <cellStyle name="40% - Accent1 6 3 4 2" xfId="46591" xr:uid="{00000000-0005-0000-0000-0000291D0000}"/>
    <cellStyle name="40% - Accent1 6 3 5" xfId="32933" xr:uid="{00000000-0005-0000-0000-00002A1D0000}"/>
    <cellStyle name="40% - Accent1 6 4" xfId="2136" xr:uid="{00000000-0005-0000-0000-00002B1D0000}"/>
    <cellStyle name="40% - Accent1 6 4 2" xfId="2137" xr:uid="{00000000-0005-0000-0000-00002C1D0000}"/>
    <cellStyle name="40% - Accent1 6 4 2 2" xfId="19275" xr:uid="{00000000-0005-0000-0000-00002D1D0000}"/>
    <cellStyle name="40% - Accent1 6 4 2 2 2" xfId="46596" xr:uid="{00000000-0005-0000-0000-00002E1D0000}"/>
    <cellStyle name="40% - Accent1 6 4 2 3" xfId="32938" xr:uid="{00000000-0005-0000-0000-00002F1D0000}"/>
    <cellStyle name="40% - Accent1 6 4 3" xfId="19274" xr:uid="{00000000-0005-0000-0000-0000301D0000}"/>
    <cellStyle name="40% - Accent1 6 4 3 2" xfId="46595" xr:uid="{00000000-0005-0000-0000-0000311D0000}"/>
    <cellStyle name="40% - Accent1 6 4 4" xfId="32937" xr:uid="{00000000-0005-0000-0000-0000321D0000}"/>
    <cellStyle name="40% - Accent1 6 5" xfId="2138" xr:uid="{00000000-0005-0000-0000-0000331D0000}"/>
    <cellStyle name="40% - Accent1 6 5 2" xfId="19276" xr:uid="{00000000-0005-0000-0000-0000341D0000}"/>
    <cellStyle name="40% - Accent1 6 5 2 2" xfId="46597" xr:uid="{00000000-0005-0000-0000-0000351D0000}"/>
    <cellStyle name="40% - Accent1 6 5 3" xfId="32939" xr:uid="{00000000-0005-0000-0000-0000361D0000}"/>
    <cellStyle name="40% - Accent1 6 6" xfId="19261" xr:uid="{00000000-0005-0000-0000-0000371D0000}"/>
    <cellStyle name="40% - Accent1 6 6 2" xfId="46582" xr:uid="{00000000-0005-0000-0000-0000381D0000}"/>
    <cellStyle name="40% - Accent1 6 7" xfId="32924" xr:uid="{00000000-0005-0000-0000-0000391D0000}"/>
    <cellStyle name="40% - Accent1 7" xfId="2139" xr:uid="{00000000-0005-0000-0000-00003A1D0000}"/>
    <cellStyle name="40% - Accent1 7 2" xfId="2140" xr:uid="{00000000-0005-0000-0000-00003B1D0000}"/>
    <cellStyle name="40% - Accent1 7 2 2" xfId="2141" xr:uid="{00000000-0005-0000-0000-00003C1D0000}"/>
    <cellStyle name="40% - Accent1 7 2 2 2" xfId="2142" xr:uid="{00000000-0005-0000-0000-00003D1D0000}"/>
    <cellStyle name="40% - Accent1 7 2 2 2 2" xfId="19280" xr:uid="{00000000-0005-0000-0000-00003E1D0000}"/>
    <cellStyle name="40% - Accent1 7 2 2 2 2 2" xfId="46601" xr:uid="{00000000-0005-0000-0000-00003F1D0000}"/>
    <cellStyle name="40% - Accent1 7 2 2 2 3" xfId="32943" xr:uid="{00000000-0005-0000-0000-0000401D0000}"/>
    <cellStyle name="40% - Accent1 7 2 2 3" xfId="19279" xr:uid="{00000000-0005-0000-0000-0000411D0000}"/>
    <cellStyle name="40% - Accent1 7 2 2 3 2" xfId="46600" xr:uid="{00000000-0005-0000-0000-0000421D0000}"/>
    <cellStyle name="40% - Accent1 7 2 2 4" xfId="32942" xr:uid="{00000000-0005-0000-0000-0000431D0000}"/>
    <cellStyle name="40% - Accent1 7 2 3" xfId="2143" xr:uid="{00000000-0005-0000-0000-0000441D0000}"/>
    <cellStyle name="40% - Accent1 7 2 3 2" xfId="19281" xr:uid="{00000000-0005-0000-0000-0000451D0000}"/>
    <cellStyle name="40% - Accent1 7 2 3 2 2" xfId="46602" xr:uid="{00000000-0005-0000-0000-0000461D0000}"/>
    <cellStyle name="40% - Accent1 7 2 3 3" xfId="32944" xr:uid="{00000000-0005-0000-0000-0000471D0000}"/>
    <cellStyle name="40% - Accent1 7 2 4" xfId="19278" xr:uid="{00000000-0005-0000-0000-0000481D0000}"/>
    <cellStyle name="40% - Accent1 7 2 4 2" xfId="46599" xr:uid="{00000000-0005-0000-0000-0000491D0000}"/>
    <cellStyle name="40% - Accent1 7 2 5" xfId="32941" xr:uid="{00000000-0005-0000-0000-00004A1D0000}"/>
    <cellStyle name="40% - Accent1 7 3" xfId="2144" xr:uid="{00000000-0005-0000-0000-00004B1D0000}"/>
    <cellStyle name="40% - Accent1 7 3 2" xfId="2145" xr:uid="{00000000-0005-0000-0000-00004C1D0000}"/>
    <cellStyle name="40% - Accent1 7 3 2 2" xfId="19283" xr:uid="{00000000-0005-0000-0000-00004D1D0000}"/>
    <cellStyle name="40% - Accent1 7 3 2 2 2" xfId="46604" xr:uid="{00000000-0005-0000-0000-00004E1D0000}"/>
    <cellStyle name="40% - Accent1 7 3 2 3" xfId="32946" xr:uid="{00000000-0005-0000-0000-00004F1D0000}"/>
    <cellStyle name="40% - Accent1 7 3 3" xfId="19282" xr:uid="{00000000-0005-0000-0000-0000501D0000}"/>
    <cellStyle name="40% - Accent1 7 3 3 2" xfId="46603" xr:uid="{00000000-0005-0000-0000-0000511D0000}"/>
    <cellStyle name="40% - Accent1 7 3 4" xfId="32945" xr:uid="{00000000-0005-0000-0000-0000521D0000}"/>
    <cellStyle name="40% - Accent1 7 4" xfId="2146" xr:uid="{00000000-0005-0000-0000-0000531D0000}"/>
    <cellStyle name="40% - Accent1 7 4 2" xfId="19284" xr:uid="{00000000-0005-0000-0000-0000541D0000}"/>
    <cellStyle name="40% - Accent1 7 4 2 2" xfId="46605" xr:uid="{00000000-0005-0000-0000-0000551D0000}"/>
    <cellStyle name="40% - Accent1 7 4 3" xfId="32947" xr:uid="{00000000-0005-0000-0000-0000561D0000}"/>
    <cellStyle name="40% - Accent1 7 5" xfId="19277" xr:uid="{00000000-0005-0000-0000-0000571D0000}"/>
    <cellStyle name="40% - Accent1 7 5 2" xfId="46598" xr:uid="{00000000-0005-0000-0000-0000581D0000}"/>
    <cellStyle name="40% - Accent1 7 6" xfId="32940" xr:uid="{00000000-0005-0000-0000-0000591D0000}"/>
    <cellStyle name="40% - Accent1 8" xfId="2147" xr:uid="{00000000-0005-0000-0000-00005A1D0000}"/>
    <cellStyle name="40% - Accent1 8 2" xfId="2148" xr:uid="{00000000-0005-0000-0000-00005B1D0000}"/>
    <cellStyle name="40% - Accent1 8 2 2" xfId="2149" xr:uid="{00000000-0005-0000-0000-00005C1D0000}"/>
    <cellStyle name="40% - Accent1 8 2 2 2" xfId="19287" xr:uid="{00000000-0005-0000-0000-00005D1D0000}"/>
    <cellStyle name="40% - Accent1 8 2 2 2 2" xfId="46608" xr:uid="{00000000-0005-0000-0000-00005E1D0000}"/>
    <cellStyle name="40% - Accent1 8 2 2 3" xfId="32950" xr:uid="{00000000-0005-0000-0000-00005F1D0000}"/>
    <cellStyle name="40% - Accent1 8 2 3" xfId="19286" xr:uid="{00000000-0005-0000-0000-0000601D0000}"/>
    <cellStyle name="40% - Accent1 8 2 3 2" xfId="46607" xr:uid="{00000000-0005-0000-0000-0000611D0000}"/>
    <cellStyle name="40% - Accent1 8 2 4" xfId="32949" xr:uid="{00000000-0005-0000-0000-0000621D0000}"/>
    <cellStyle name="40% - Accent1 8 3" xfId="2150" xr:uid="{00000000-0005-0000-0000-0000631D0000}"/>
    <cellStyle name="40% - Accent1 8 3 2" xfId="19288" xr:uid="{00000000-0005-0000-0000-0000641D0000}"/>
    <cellStyle name="40% - Accent1 8 3 2 2" xfId="46609" xr:uid="{00000000-0005-0000-0000-0000651D0000}"/>
    <cellStyle name="40% - Accent1 8 3 3" xfId="32951" xr:uid="{00000000-0005-0000-0000-0000661D0000}"/>
    <cellStyle name="40% - Accent1 8 4" xfId="19285" xr:uid="{00000000-0005-0000-0000-0000671D0000}"/>
    <cellStyle name="40% - Accent1 8 4 2" xfId="46606" xr:uid="{00000000-0005-0000-0000-0000681D0000}"/>
    <cellStyle name="40% - Accent1 8 5" xfId="32948" xr:uid="{00000000-0005-0000-0000-0000691D0000}"/>
    <cellStyle name="40% - Accent1 9" xfId="2151" xr:uid="{00000000-0005-0000-0000-00006A1D0000}"/>
    <cellStyle name="40% - Accent2 10" xfId="2152" xr:uid="{00000000-0005-0000-0000-00006B1D0000}"/>
    <cellStyle name="40% - Accent2 10 2" xfId="19289" xr:uid="{00000000-0005-0000-0000-00006C1D0000}"/>
    <cellStyle name="40% - Accent2 10 2 2" xfId="46610" xr:uid="{00000000-0005-0000-0000-00006D1D0000}"/>
    <cellStyle name="40% - Accent2 10 3" xfId="32952" xr:uid="{00000000-0005-0000-0000-00006E1D0000}"/>
    <cellStyle name="40% - Accent2 2" xfId="22" xr:uid="{00000000-0005-0000-0000-00006F1D0000}"/>
    <cellStyle name="40% - Accent2 2 10" xfId="2153" xr:uid="{00000000-0005-0000-0000-0000701D0000}"/>
    <cellStyle name="40% - Accent2 2 10 2" xfId="2154" xr:uid="{00000000-0005-0000-0000-0000711D0000}"/>
    <cellStyle name="40% - Accent2 2 10 2 2" xfId="19291" xr:uid="{00000000-0005-0000-0000-0000721D0000}"/>
    <cellStyle name="40% - Accent2 2 10 2 2 2" xfId="46612" xr:uid="{00000000-0005-0000-0000-0000731D0000}"/>
    <cellStyle name="40% - Accent2 2 10 2 3" xfId="32954" xr:uid="{00000000-0005-0000-0000-0000741D0000}"/>
    <cellStyle name="40% - Accent2 2 10 3" xfId="19290" xr:uid="{00000000-0005-0000-0000-0000751D0000}"/>
    <cellStyle name="40% - Accent2 2 10 3 2" xfId="46611" xr:uid="{00000000-0005-0000-0000-0000761D0000}"/>
    <cellStyle name="40% - Accent2 2 10 4" xfId="32953" xr:uid="{00000000-0005-0000-0000-0000771D0000}"/>
    <cellStyle name="40% - Accent2 2 2" xfId="2155" xr:uid="{00000000-0005-0000-0000-0000781D0000}"/>
    <cellStyle name="40% - Accent2 2 2 2" xfId="2156" xr:uid="{00000000-0005-0000-0000-0000791D0000}"/>
    <cellStyle name="40% - Accent2 2 2 2 2" xfId="2157" xr:uid="{00000000-0005-0000-0000-00007A1D0000}"/>
    <cellStyle name="40% - Accent2 2 2 2 2 2" xfId="2158" xr:uid="{00000000-0005-0000-0000-00007B1D0000}"/>
    <cellStyle name="40% - Accent2 2 2 2 2 2 2" xfId="2159" xr:uid="{00000000-0005-0000-0000-00007C1D0000}"/>
    <cellStyle name="40% - Accent2 2 2 2 2 2 2 2" xfId="19295" xr:uid="{00000000-0005-0000-0000-00007D1D0000}"/>
    <cellStyle name="40% - Accent2 2 2 2 2 2 2 2 2" xfId="46616" xr:uid="{00000000-0005-0000-0000-00007E1D0000}"/>
    <cellStyle name="40% - Accent2 2 2 2 2 2 2 3" xfId="32958" xr:uid="{00000000-0005-0000-0000-00007F1D0000}"/>
    <cellStyle name="40% - Accent2 2 2 2 2 2 3" xfId="19294" xr:uid="{00000000-0005-0000-0000-0000801D0000}"/>
    <cellStyle name="40% - Accent2 2 2 2 2 2 3 2" xfId="46615" xr:uid="{00000000-0005-0000-0000-0000811D0000}"/>
    <cellStyle name="40% - Accent2 2 2 2 2 2 4" xfId="32957" xr:uid="{00000000-0005-0000-0000-0000821D0000}"/>
    <cellStyle name="40% - Accent2 2 2 2 2 3" xfId="2160" xr:uid="{00000000-0005-0000-0000-0000831D0000}"/>
    <cellStyle name="40% - Accent2 2 2 2 2 3 2" xfId="19296" xr:uid="{00000000-0005-0000-0000-0000841D0000}"/>
    <cellStyle name="40% - Accent2 2 2 2 2 3 2 2" xfId="46617" xr:uid="{00000000-0005-0000-0000-0000851D0000}"/>
    <cellStyle name="40% - Accent2 2 2 2 2 3 3" xfId="32959" xr:uid="{00000000-0005-0000-0000-0000861D0000}"/>
    <cellStyle name="40% - Accent2 2 2 2 2 4" xfId="19293" xr:uid="{00000000-0005-0000-0000-0000871D0000}"/>
    <cellStyle name="40% - Accent2 2 2 2 2 4 2" xfId="46614" xr:uid="{00000000-0005-0000-0000-0000881D0000}"/>
    <cellStyle name="40% - Accent2 2 2 2 2 5" xfId="32956" xr:uid="{00000000-0005-0000-0000-0000891D0000}"/>
    <cellStyle name="40% - Accent2 2 2 2 3" xfId="2161" xr:uid="{00000000-0005-0000-0000-00008A1D0000}"/>
    <cellStyle name="40% - Accent2 2 2 2 3 2" xfId="2162" xr:uid="{00000000-0005-0000-0000-00008B1D0000}"/>
    <cellStyle name="40% - Accent2 2 2 2 3 2 2" xfId="19298" xr:uid="{00000000-0005-0000-0000-00008C1D0000}"/>
    <cellStyle name="40% - Accent2 2 2 2 3 2 2 2" xfId="46619" xr:uid="{00000000-0005-0000-0000-00008D1D0000}"/>
    <cellStyle name="40% - Accent2 2 2 2 3 2 3" xfId="32961" xr:uid="{00000000-0005-0000-0000-00008E1D0000}"/>
    <cellStyle name="40% - Accent2 2 2 2 3 3" xfId="19297" xr:uid="{00000000-0005-0000-0000-00008F1D0000}"/>
    <cellStyle name="40% - Accent2 2 2 2 3 3 2" xfId="46618" xr:uid="{00000000-0005-0000-0000-0000901D0000}"/>
    <cellStyle name="40% - Accent2 2 2 2 3 4" xfId="32960" xr:uid="{00000000-0005-0000-0000-0000911D0000}"/>
    <cellStyle name="40% - Accent2 2 2 2 4" xfId="2163" xr:uid="{00000000-0005-0000-0000-0000921D0000}"/>
    <cellStyle name="40% - Accent2 2 2 2 4 2" xfId="19299" xr:uid="{00000000-0005-0000-0000-0000931D0000}"/>
    <cellStyle name="40% - Accent2 2 2 2 4 2 2" xfId="46620" xr:uid="{00000000-0005-0000-0000-0000941D0000}"/>
    <cellStyle name="40% - Accent2 2 2 2 4 3" xfId="32962" xr:uid="{00000000-0005-0000-0000-0000951D0000}"/>
    <cellStyle name="40% - Accent2 2 2 2 5" xfId="19292" xr:uid="{00000000-0005-0000-0000-0000961D0000}"/>
    <cellStyle name="40% - Accent2 2 2 2 5 2" xfId="46613" xr:uid="{00000000-0005-0000-0000-0000971D0000}"/>
    <cellStyle name="40% - Accent2 2 2 2 6" xfId="32955" xr:uid="{00000000-0005-0000-0000-0000981D0000}"/>
    <cellStyle name="40% - Accent2 2 2 3" xfId="2164" xr:uid="{00000000-0005-0000-0000-0000991D0000}"/>
    <cellStyle name="40% - Accent2 2 2 3 2" xfId="2165" xr:uid="{00000000-0005-0000-0000-00009A1D0000}"/>
    <cellStyle name="40% - Accent2 2 2 3 2 2" xfId="2166" xr:uid="{00000000-0005-0000-0000-00009B1D0000}"/>
    <cellStyle name="40% - Accent2 2 2 3 2 2 2" xfId="2167" xr:uid="{00000000-0005-0000-0000-00009C1D0000}"/>
    <cellStyle name="40% - Accent2 2 2 3 2 2 2 2" xfId="19303" xr:uid="{00000000-0005-0000-0000-00009D1D0000}"/>
    <cellStyle name="40% - Accent2 2 2 3 2 2 2 2 2" xfId="46624" xr:uid="{00000000-0005-0000-0000-00009E1D0000}"/>
    <cellStyle name="40% - Accent2 2 2 3 2 2 2 3" xfId="32966" xr:uid="{00000000-0005-0000-0000-00009F1D0000}"/>
    <cellStyle name="40% - Accent2 2 2 3 2 2 3" xfId="19302" xr:uid="{00000000-0005-0000-0000-0000A01D0000}"/>
    <cellStyle name="40% - Accent2 2 2 3 2 2 3 2" xfId="46623" xr:uid="{00000000-0005-0000-0000-0000A11D0000}"/>
    <cellStyle name="40% - Accent2 2 2 3 2 2 4" xfId="32965" xr:uid="{00000000-0005-0000-0000-0000A21D0000}"/>
    <cellStyle name="40% - Accent2 2 2 3 2 3" xfId="2168" xr:uid="{00000000-0005-0000-0000-0000A31D0000}"/>
    <cellStyle name="40% - Accent2 2 2 3 2 3 2" xfId="19304" xr:uid="{00000000-0005-0000-0000-0000A41D0000}"/>
    <cellStyle name="40% - Accent2 2 2 3 2 3 2 2" xfId="46625" xr:uid="{00000000-0005-0000-0000-0000A51D0000}"/>
    <cellStyle name="40% - Accent2 2 2 3 2 3 3" xfId="32967" xr:uid="{00000000-0005-0000-0000-0000A61D0000}"/>
    <cellStyle name="40% - Accent2 2 2 3 2 4" xfId="19301" xr:uid="{00000000-0005-0000-0000-0000A71D0000}"/>
    <cellStyle name="40% - Accent2 2 2 3 2 4 2" xfId="46622" xr:uid="{00000000-0005-0000-0000-0000A81D0000}"/>
    <cellStyle name="40% - Accent2 2 2 3 2 5" xfId="32964" xr:uid="{00000000-0005-0000-0000-0000A91D0000}"/>
    <cellStyle name="40% - Accent2 2 2 3 3" xfId="2169" xr:uid="{00000000-0005-0000-0000-0000AA1D0000}"/>
    <cellStyle name="40% - Accent2 2 2 3 3 2" xfId="2170" xr:uid="{00000000-0005-0000-0000-0000AB1D0000}"/>
    <cellStyle name="40% - Accent2 2 2 3 3 2 2" xfId="19306" xr:uid="{00000000-0005-0000-0000-0000AC1D0000}"/>
    <cellStyle name="40% - Accent2 2 2 3 3 2 2 2" xfId="46627" xr:uid="{00000000-0005-0000-0000-0000AD1D0000}"/>
    <cellStyle name="40% - Accent2 2 2 3 3 2 3" xfId="32969" xr:uid="{00000000-0005-0000-0000-0000AE1D0000}"/>
    <cellStyle name="40% - Accent2 2 2 3 3 3" xfId="19305" xr:uid="{00000000-0005-0000-0000-0000AF1D0000}"/>
    <cellStyle name="40% - Accent2 2 2 3 3 3 2" xfId="46626" xr:uid="{00000000-0005-0000-0000-0000B01D0000}"/>
    <cellStyle name="40% - Accent2 2 2 3 3 4" xfId="32968" xr:uid="{00000000-0005-0000-0000-0000B11D0000}"/>
    <cellStyle name="40% - Accent2 2 2 3 4" xfId="2171" xr:uid="{00000000-0005-0000-0000-0000B21D0000}"/>
    <cellStyle name="40% - Accent2 2 2 3 4 2" xfId="19307" xr:uid="{00000000-0005-0000-0000-0000B31D0000}"/>
    <cellStyle name="40% - Accent2 2 2 3 4 2 2" xfId="46628" xr:uid="{00000000-0005-0000-0000-0000B41D0000}"/>
    <cellStyle name="40% - Accent2 2 2 3 4 3" xfId="32970" xr:uid="{00000000-0005-0000-0000-0000B51D0000}"/>
    <cellStyle name="40% - Accent2 2 2 3 5" xfId="19300" xr:uid="{00000000-0005-0000-0000-0000B61D0000}"/>
    <cellStyle name="40% - Accent2 2 2 3 5 2" xfId="46621" xr:uid="{00000000-0005-0000-0000-0000B71D0000}"/>
    <cellStyle name="40% - Accent2 2 2 3 6" xfId="32963" xr:uid="{00000000-0005-0000-0000-0000B81D0000}"/>
    <cellStyle name="40% - Accent2 2 2 4" xfId="2172" xr:uid="{00000000-0005-0000-0000-0000B91D0000}"/>
    <cellStyle name="40% - Accent2 2 2 4 2" xfId="2173" xr:uid="{00000000-0005-0000-0000-0000BA1D0000}"/>
    <cellStyle name="40% - Accent2 2 2 4 2 2" xfId="2174" xr:uid="{00000000-0005-0000-0000-0000BB1D0000}"/>
    <cellStyle name="40% - Accent2 2 2 4 2 2 2" xfId="19310" xr:uid="{00000000-0005-0000-0000-0000BC1D0000}"/>
    <cellStyle name="40% - Accent2 2 2 4 2 2 2 2" xfId="46631" xr:uid="{00000000-0005-0000-0000-0000BD1D0000}"/>
    <cellStyle name="40% - Accent2 2 2 4 2 2 3" xfId="32973" xr:uid="{00000000-0005-0000-0000-0000BE1D0000}"/>
    <cellStyle name="40% - Accent2 2 2 4 2 3" xfId="19309" xr:uid="{00000000-0005-0000-0000-0000BF1D0000}"/>
    <cellStyle name="40% - Accent2 2 2 4 2 3 2" xfId="46630" xr:uid="{00000000-0005-0000-0000-0000C01D0000}"/>
    <cellStyle name="40% - Accent2 2 2 4 2 4" xfId="32972" xr:uid="{00000000-0005-0000-0000-0000C11D0000}"/>
    <cellStyle name="40% - Accent2 2 2 4 3" xfId="2175" xr:uid="{00000000-0005-0000-0000-0000C21D0000}"/>
    <cellStyle name="40% - Accent2 2 2 4 3 2" xfId="19311" xr:uid="{00000000-0005-0000-0000-0000C31D0000}"/>
    <cellStyle name="40% - Accent2 2 2 4 3 2 2" xfId="46632" xr:uid="{00000000-0005-0000-0000-0000C41D0000}"/>
    <cellStyle name="40% - Accent2 2 2 4 3 3" xfId="32974" xr:uid="{00000000-0005-0000-0000-0000C51D0000}"/>
    <cellStyle name="40% - Accent2 2 2 4 4" xfId="19308" xr:uid="{00000000-0005-0000-0000-0000C61D0000}"/>
    <cellStyle name="40% - Accent2 2 2 4 4 2" xfId="46629" xr:uid="{00000000-0005-0000-0000-0000C71D0000}"/>
    <cellStyle name="40% - Accent2 2 2 4 5" xfId="32971" xr:uid="{00000000-0005-0000-0000-0000C81D0000}"/>
    <cellStyle name="40% - Accent2 2 2 5" xfId="2176" xr:uid="{00000000-0005-0000-0000-0000C91D0000}"/>
    <cellStyle name="40% - Accent2 2 2 5 2" xfId="2177" xr:uid="{00000000-0005-0000-0000-0000CA1D0000}"/>
    <cellStyle name="40% - Accent2 2 2 5 2 2" xfId="2178" xr:uid="{00000000-0005-0000-0000-0000CB1D0000}"/>
    <cellStyle name="40% - Accent2 2 2 5 2 2 2" xfId="19314" xr:uid="{00000000-0005-0000-0000-0000CC1D0000}"/>
    <cellStyle name="40% - Accent2 2 2 5 2 2 2 2" xfId="46635" xr:uid="{00000000-0005-0000-0000-0000CD1D0000}"/>
    <cellStyle name="40% - Accent2 2 2 5 2 2 3" xfId="32977" xr:uid="{00000000-0005-0000-0000-0000CE1D0000}"/>
    <cellStyle name="40% - Accent2 2 2 5 2 3" xfId="19313" xr:uid="{00000000-0005-0000-0000-0000CF1D0000}"/>
    <cellStyle name="40% - Accent2 2 2 5 2 3 2" xfId="46634" xr:uid="{00000000-0005-0000-0000-0000D01D0000}"/>
    <cellStyle name="40% - Accent2 2 2 5 2 4" xfId="32976" xr:uid="{00000000-0005-0000-0000-0000D11D0000}"/>
    <cellStyle name="40% - Accent2 2 2 5 3" xfId="2179" xr:uid="{00000000-0005-0000-0000-0000D21D0000}"/>
    <cellStyle name="40% - Accent2 2 2 5 3 2" xfId="19315" xr:uid="{00000000-0005-0000-0000-0000D31D0000}"/>
    <cellStyle name="40% - Accent2 2 2 5 3 2 2" xfId="46636" xr:uid="{00000000-0005-0000-0000-0000D41D0000}"/>
    <cellStyle name="40% - Accent2 2 2 5 3 3" xfId="32978" xr:uid="{00000000-0005-0000-0000-0000D51D0000}"/>
    <cellStyle name="40% - Accent2 2 2 5 4" xfId="19312" xr:uid="{00000000-0005-0000-0000-0000D61D0000}"/>
    <cellStyle name="40% - Accent2 2 2 5 4 2" xfId="46633" xr:uid="{00000000-0005-0000-0000-0000D71D0000}"/>
    <cellStyle name="40% - Accent2 2 2 5 5" xfId="32975" xr:uid="{00000000-0005-0000-0000-0000D81D0000}"/>
    <cellStyle name="40% - Accent2 2 3" xfId="2180" xr:uid="{00000000-0005-0000-0000-0000D91D0000}"/>
    <cellStyle name="40% - Accent2 2 3 2" xfId="2181" xr:uid="{00000000-0005-0000-0000-0000DA1D0000}"/>
    <cellStyle name="40% - Accent2 2 3 2 2" xfId="2182" xr:uid="{00000000-0005-0000-0000-0000DB1D0000}"/>
    <cellStyle name="40% - Accent2 2 3 2 2 2" xfId="2183" xr:uid="{00000000-0005-0000-0000-0000DC1D0000}"/>
    <cellStyle name="40% - Accent2 2 3 2 2 2 2" xfId="2184" xr:uid="{00000000-0005-0000-0000-0000DD1D0000}"/>
    <cellStyle name="40% - Accent2 2 3 2 2 2 2 2" xfId="19320" xr:uid="{00000000-0005-0000-0000-0000DE1D0000}"/>
    <cellStyle name="40% - Accent2 2 3 2 2 2 2 2 2" xfId="46641" xr:uid="{00000000-0005-0000-0000-0000DF1D0000}"/>
    <cellStyle name="40% - Accent2 2 3 2 2 2 2 3" xfId="32983" xr:uid="{00000000-0005-0000-0000-0000E01D0000}"/>
    <cellStyle name="40% - Accent2 2 3 2 2 2 3" xfId="19319" xr:uid="{00000000-0005-0000-0000-0000E11D0000}"/>
    <cellStyle name="40% - Accent2 2 3 2 2 2 3 2" xfId="46640" xr:uid="{00000000-0005-0000-0000-0000E21D0000}"/>
    <cellStyle name="40% - Accent2 2 3 2 2 2 4" xfId="32982" xr:uid="{00000000-0005-0000-0000-0000E31D0000}"/>
    <cellStyle name="40% - Accent2 2 3 2 2 3" xfId="2185" xr:uid="{00000000-0005-0000-0000-0000E41D0000}"/>
    <cellStyle name="40% - Accent2 2 3 2 2 3 2" xfId="19321" xr:uid="{00000000-0005-0000-0000-0000E51D0000}"/>
    <cellStyle name="40% - Accent2 2 3 2 2 3 2 2" xfId="46642" xr:uid="{00000000-0005-0000-0000-0000E61D0000}"/>
    <cellStyle name="40% - Accent2 2 3 2 2 3 3" xfId="32984" xr:uid="{00000000-0005-0000-0000-0000E71D0000}"/>
    <cellStyle name="40% - Accent2 2 3 2 2 4" xfId="19318" xr:uid="{00000000-0005-0000-0000-0000E81D0000}"/>
    <cellStyle name="40% - Accent2 2 3 2 2 4 2" xfId="46639" xr:uid="{00000000-0005-0000-0000-0000E91D0000}"/>
    <cellStyle name="40% - Accent2 2 3 2 2 5" xfId="32981" xr:uid="{00000000-0005-0000-0000-0000EA1D0000}"/>
    <cellStyle name="40% - Accent2 2 3 2 3" xfId="2186" xr:uid="{00000000-0005-0000-0000-0000EB1D0000}"/>
    <cellStyle name="40% - Accent2 2 3 2 3 2" xfId="2187" xr:uid="{00000000-0005-0000-0000-0000EC1D0000}"/>
    <cellStyle name="40% - Accent2 2 3 2 3 2 2" xfId="2188" xr:uid="{00000000-0005-0000-0000-0000ED1D0000}"/>
    <cellStyle name="40% - Accent2 2 3 2 3 2 2 2" xfId="19324" xr:uid="{00000000-0005-0000-0000-0000EE1D0000}"/>
    <cellStyle name="40% - Accent2 2 3 2 3 2 2 2 2" xfId="46645" xr:uid="{00000000-0005-0000-0000-0000EF1D0000}"/>
    <cellStyle name="40% - Accent2 2 3 2 3 2 2 3" xfId="32987" xr:uid="{00000000-0005-0000-0000-0000F01D0000}"/>
    <cellStyle name="40% - Accent2 2 3 2 3 2 3" xfId="19323" xr:uid="{00000000-0005-0000-0000-0000F11D0000}"/>
    <cellStyle name="40% - Accent2 2 3 2 3 2 3 2" xfId="46644" xr:uid="{00000000-0005-0000-0000-0000F21D0000}"/>
    <cellStyle name="40% - Accent2 2 3 2 3 2 4" xfId="32986" xr:uid="{00000000-0005-0000-0000-0000F31D0000}"/>
    <cellStyle name="40% - Accent2 2 3 2 3 3" xfId="2189" xr:uid="{00000000-0005-0000-0000-0000F41D0000}"/>
    <cellStyle name="40% - Accent2 2 3 2 3 3 2" xfId="19325" xr:uid="{00000000-0005-0000-0000-0000F51D0000}"/>
    <cellStyle name="40% - Accent2 2 3 2 3 3 2 2" xfId="46646" xr:uid="{00000000-0005-0000-0000-0000F61D0000}"/>
    <cellStyle name="40% - Accent2 2 3 2 3 3 3" xfId="32988" xr:uid="{00000000-0005-0000-0000-0000F71D0000}"/>
    <cellStyle name="40% - Accent2 2 3 2 3 4" xfId="19322" xr:uid="{00000000-0005-0000-0000-0000F81D0000}"/>
    <cellStyle name="40% - Accent2 2 3 2 3 4 2" xfId="46643" xr:uid="{00000000-0005-0000-0000-0000F91D0000}"/>
    <cellStyle name="40% - Accent2 2 3 2 3 5" xfId="32985" xr:uid="{00000000-0005-0000-0000-0000FA1D0000}"/>
    <cellStyle name="40% - Accent2 2 3 2 4" xfId="2190" xr:uid="{00000000-0005-0000-0000-0000FB1D0000}"/>
    <cellStyle name="40% - Accent2 2 3 2 4 2" xfId="2191" xr:uid="{00000000-0005-0000-0000-0000FC1D0000}"/>
    <cellStyle name="40% - Accent2 2 3 2 4 2 2" xfId="2192" xr:uid="{00000000-0005-0000-0000-0000FD1D0000}"/>
    <cellStyle name="40% - Accent2 2 3 2 4 2 2 2" xfId="19328" xr:uid="{00000000-0005-0000-0000-0000FE1D0000}"/>
    <cellStyle name="40% - Accent2 2 3 2 4 2 2 2 2" xfId="46649" xr:uid="{00000000-0005-0000-0000-0000FF1D0000}"/>
    <cellStyle name="40% - Accent2 2 3 2 4 2 2 3" xfId="32991" xr:uid="{00000000-0005-0000-0000-0000001E0000}"/>
    <cellStyle name="40% - Accent2 2 3 2 4 2 3" xfId="19327" xr:uid="{00000000-0005-0000-0000-0000011E0000}"/>
    <cellStyle name="40% - Accent2 2 3 2 4 2 3 2" xfId="46648" xr:uid="{00000000-0005-0000-0000-0000021E0000}"/>
    <cellStyle name="40% - Accent2 2 3 2 4 2 4" xfId="32990" xr:uid="{00000000-0005-0000-0000-0000031E0000}"/>
    <cellStyle name="40% - Accent2 2 3 2 4 3" xfId="2193" xr:uid="{00000000-0005-0000-0000-0000041E0000}"/>
    <cellStyle name="40% - Accent2 2 3 2 4 3 2" xfId="19329" xr:uid="{00000000-0005-0000-0000-0000051E0000}"/>
    <cellStyle name="40% - Accent2 2 3 2 4 3 2 2" xfId="46650" xr:uid="{00000000-0005-0000-0000-0000061E0000}"/>
    <cellStyle name="40% - Accent2 2 3 2 4 3 3" xfId="32992" xr:uid="{00000000-0005-0000-0000-0000071E0000}"/>
    <cellStyle name="40% - Accent2 2 3 2 4 4" xfId="19326" xr:uid="{00000000-0005-0000-0000-0000081E0000}"/>
    <cellStyle name="40% - Accent2 2 3 2 4 4 2" xfId="46647" xr:uid="{00000000-0005-0000-0000-0000091E0000}"/>
    <cellStyle name="40% - Accent2 2 3 2 4 5" xfId="32989" xr:uid="{00000000-0005-0000-0000-00000A1E0000}"/>
    <cellStyle name="40% - Accent2 2 3 2 5" xfId="2194" xr:uid="{00000000-0005-0000-0000-00000B1E0000}"/>
    <cellStyle name="40% - Accent2 2 3 2 5 2" xfId="2195" xr:uid="{00000000-0005-0000-0000-00000C1E0000}"/>
    <cellStyle name="40% - Accent2 2 3 2 5 2 2" xfId="19331" xr:uid="{00000000-0005-0000-0000-00000D1E0000}"/>
    <cellStyle name="40% - Accent2 2 3 2 5 2 2 2" xfId="46652" xr:uid="{00000000-0005-0000-0000-00000E1E0000}"/>
    <cellStyle name="40% - Accent2 2 3 2 5 2 3" xfId="32994" xr:uid="{00000000-0005-0000-0000-00000F1E0000}"/>
    <cellStyle name="40% - Accent2 2 3 2 5 3" xfId="19330" xr:uid="{00000000-0005-0000-0000-0000101E0000}"/>
    <cellStyle name="40% - Accent2 2 3 2 5 3 2" xfId="46651" xr:uid="{00000000-0005-0000-0000-0000111E0000}"/>
    <cellStyle name="40% - Accent2 2 3 2 5 4" xfId="32993" xr:uid="{00000000-0005-0000-0000-0000121E0000}"/>
    <cellStyle name="40% - Accent2 2 3 2 6" xfId="2196" xr:uid="{00000000-0005-0000-0000-0000131E0000}"/>
    <cellStyle name="40% - Accent2 2 3 2 6 2" xfId="19332" xr:uid="{00000000-0005-0000-0000-0000141E0000}"/>
    <cellStyle name="40% - Accent2 2 3 2 6 2 2" xfId="46653" xr:uid="{00000000-0005-0000-0000-0000151E0000}"/>
    <cellStyle name="40% - Accent2 2 3 2 6 3" xfId="32995" xr:uid="{00000000-0005-0000-0000-0000161E0000}"/>
    <cellStyle name="40% - Accent2 2 3 2 7" xfId="19317" xr:uid="{00000000-0005-0000-0000-0000171E0000}"/>
    <cellStyle name="40% - Accent2 2 3 2 7 2" xfId="46638" xr:uid="{00000000-0005-0000-0000-0000181E0000}"/>
    <cellStyle name="40% - Accent2 2 3 2 8" xfId="32980" xr:uid="{00000000-0005-0000-0000-0000191E0000}"/>
    <cellStyle name="40% - Accent2 2 3 3" xfId="2197" xr:uid="{00000000-0005-0000-0000-00001A1E0000}"/>
    <cellStyle name="40% - Accent2 2 3 3 2" xfId="2198" xr:uid="{00000000-0005-0000-0000-00001B1E0000}"/>
    <cellStyle name="40% - Accent2 2 3 3 2 2" xfId="2199" xr:uid="{00000000-0005-0000-0000-00001C1E0000}"/>
    <cellStyle name="40% - Accent2 2 3 3 2 2 2" xfId="2200" xr:uid="{00000000-0005-0000-0000-00001D1E0000}"/>
    <cellStyle name="40% - Accent2 2 3 3 2 2 2 2" xfId="19336" xr:uid="{00000000-0005-0000-0000-00001E1E0000}"/>
    <cellStyle name="40% - Accent2 2 3 3 2 2 2 2 2" xfId="46657" xr:uid="{00000000-0005-0000-0000-00001F1E0000}"/>
    <cellStyle name="40% - Accent2 2 3 3 2 2 2 3" xfId="32999" xr:uid="{00000000-0005-0000-0000-0000201E0000}"/>
    <cellStyle name="40% - Accent2 2 3 3 2 2 3" xfId="19335" xr:uid="{00000000-0005-0000-0000-0000211E0000}"/>
    <cellStyle name="40% - Accent2 2 3 3 2 2 3 2" xfId="46656" xr:uid="{00000000-0005-0000-0000-0000221E0000}"/>
    <cellStyle name="40% - Accent2 2 3 3 2 2 4" xfId="32998" xr:uid="{00000000-0005-0000-0000-0000231E0000}"/>
    <cellStyle name="40% - Accent2 2 3 3 2 3" xfId="2201" xr:uid="{00000000-0005-0000-0000-0000241E0000}"/>
    <cellStyle name="40% - Accent2 2 3 3 2 3 2" xfId="19337" xr:uid="{00000000-0005-0000-0000-0000251E0000}"/>
    <cellStyle name="40% - Accent2 2 3 3 2 3 2 2" xfId="46658" xr:uid="{00000000-0005-0000-0000-0000261E0000}"/>
    <cellStyle name="40% - Accent2 2 3 3 2 3 3" xfId="33000" xr:uid="{00000000-0005-0000-0000-0000271E0000}"/>
    <cellStyle name="40% - Accent2 2 3 3 2 4" xfId="19334" xr:uid="{00000000-0005-0000-0000-0000281E0000}"/>
    <cellStyle name="40% - Accent2 2 3 3 2 4 2" xfId="46655" xr:uid="{00000000-0005-0000-0000-0000291E0000}"/>
    <cellStyle name="40% - Accent2 2 3 3 2 5" xfId="32997" xr:uid="{00000000-0005-0000-0000-00002A1E0000}"/>
    <cellStyle name="40% - Accent2 2 3 3 3" xfId="2202" xr:uid="{00000000-0005-0000-0000-00002B1E0000}"/>
    <cellStyle name="40% - Accent2 2 3 3 3 2" xfId="2203" xr:uid="{00000000-0005-0000-0000-00002C1E0000}"/>
    <cellStyle name="40% - Accent2 2 3 3 3 2 2" xfId="2204" xr:uid="{00000000-0005-0000-0000-00002D1E0000}"/>
    <cellStyle name="40% - Accent2 2 3 3 3 2 2 2" xfId="19340" xr:uid="{00000000-0005-0000-0000-00002E1E0000}"/>
    <cellStyle name="40% - Accent2 2 3 3 3 2 2 2 2" xfId="46661" xr:uid="{00000000-0005-0000-0000-00002F1E0000}"/>
    <cellStyle name="40% - Accent2 2 3 3 3 2 2 3" xfId="33003" xr:uid="{00000000-0005-0000-0000-0000301E0000}"/>
    <cellStyle name="40% - Accent2 2 3 3 3 2 3" xfId="19339" xr:uid="{00000000-0005-0000-0000-0000311E0000}"/>
    <cellStyle name="40% - Accent2 2 3 3 3 2 3 2" xfId="46660" xr:uid="{00000000-0005-0000-0000-0000321E0000}"/>
    <cellStyle name="40% - Accent2 2 3 3 3 2 4" xfId="33002" xr:uid="{00000000-0005-0000-0000-0000331E0000}"/>
    <cellStyle name="40% - Accent2 2 3 3 3 3" xfId="2205" xr:uid="{00000000-0005-0000-0000-0000341E0000}"/>
    <cellStyle name="40% - Accent2 2 3 3 3 3 2" xfId="19341" xr:uid="{00000000-0005-0000-0000-0000351E0000}"/>
    <cellStyle name="40% - Accent2 2 3 3 3 3 2 2" xfId="46662" xr:uid="{00000000-0005-0000-0000-0000361E0000}"/>
    <cellStyle name="40% - Accent2 2 3 3 3 3 3" xfId="33004" xr:uid="{00000000-0005-0000-0000-0000371E0000}"/>
    <cellStyle name="40% - Accent2 2 3 3 3 4" xfId="19338" xr:uid="{00000000-0005-0000-0000-0000381E0000}"/>
    <cellStyle name="40% - Accent2 2 3 3 3 4 2" xfId="46659" xr:uid="{00000000-0005-0000-0000-0000391E0000}"/>
    <cellStyle name="40% - Accent2 2 3 3 3 5" xfId="33001" xr:uid="{00000000-0005-0000-0000-00003A1E0000}"/>
    <cellStyle name="40% - Accent2 2 3 3 4" xfId="2206" xr:uid="{00000000-0005-0000-0000-00003B1E0000}"/>
    <cellStyle name="40% - Accent2 2 3 3 4 2" xfId="2207" xr:uid="{00000000-0005-0000-0000-00003C1E0000}"/>
    <cellStyle name="40% - Accent2 2 3 3 4 2 2" xfId="19343" xr:uid="{00000000-0005-0000-0000-00003D1E0000}"/>
    <cellStyle name="40% - Accent2 2 3 3 4 2 2 2" xfId="46664" xr:uid="{00000000-0005-0000-0000-00003E1E0000}"/>
    <cellStyle name="40% - Accent2 2 3 3 4 2 3" xfId="33006" xr:uid="{00000000-0005-0000-0000-00003F1E0000}"/>
    <cellStyle name="40% - Accent2 2 3 3 4 3" xfId="19342" xr:uid="{00000000-0005-0000-0000-0000401E0000}"/>
    <cellStyle name="40% - Accent2 2 3 3 4 3 2" xfId="46663" xr:uid="{00000000-0005-0000-0000-0000411E0000}"/>
    <cellStyle name="40% - Accent2 2 3 3 4 4" xfId="33005" xr:uid="{00000000-0005-0000-0000-0000421E0000}"/>
    <cellStyle name="40% - Accent2 2 3 3 5" xfId="2208" xr:uid="{00000000-0005-0000-0000-0000431E0000}"/>
    <cellStyle name="40% - Accent2 2 3 3 5 2" xfId="19344" xr:uid="{00000000-0005-0000-0000-0000441E0000}"/>
    <cellStyle name="40% - Accent2 2 3 3 5 2 2" xfId="46665" xr:uid="{00000000-0005-0000-0000-0000451E0000}"/>
    <cellStyle name="40% - Accent2 2 3 3 5 3" xfId="33007" xr:uid="{00000000-0005-0000-0000-0000461E0000}"/>
    <cellStyle name="40% - Accent2 2 3 3 6" xfId="19333" xr:uid="{00000000-0005-0000-0000-0000471E0000}"/>
    <cellStyle name="40% - Accent2 2 3 3 6 2" xfId="46654" xr:uid="{00000000-0005-0000-0000-0000481E0000}"/>
    <cellStyle name="40% - Accent2 2 3 3 7" xfId="32996" xr:uid="{00000000-0005-0000-0000-0000491E0000}"/>
    <cellStyle name="40% - Accent2 2 3 4" xfId="2209" xr:uid="{00000000-0005-0000-0000-00004A1E0000}"/>
    <cellStyle name="40% - Accent2 2 3 4 2" xfId="2210" xr:uid="{00000000-0005-0000-0000-00004B1E0000}"/>
    <cellStyle name="40% - Accent2 2 3 4 2 2" xfId="2211" xr:uid="{00000000-0005-0000-0000-00004C1E0000}"/>
    <cellStyle name="40% - Accent2 2 3 4 2 2 2" xfId="19347" xr:uid="{00000000-0005-0000-0000-00004D1E0000}"/>
    <cellStyle name="40% - Accent2 2 3 4 2 2 2 2" xfId="46668" xr:uid="{00000000-0005-0000-0000-00004E1E0000}"/>
    <cellStyle name="40% - Accent2 2 3 4 2 2 3" xfId="33010" xr:uid="{00000000-0005-0000-0000-00004F1E0000}"/>
    <cellStyle name="40% - Accent2 2 3 4 2 3" xfId="19346" xr:uid="{00000000-0005-0000-0000-0000501E0000}"/>
    <cellStyle name="40% - Accent2 2 3 4 2 3 2" xfId="46667" xr:uid="{00000000-0005-0000-0000-0000511E0000}"/>
    <cellStyle name="40% - Accent2 2 3 4 2 4" xfId="33009" xr:uid="{00000000-0005-0000-0000-0000521E0000}"/>
    <cellStyle name="40% - Accent2 2 3 4 3" xfId="2212" xr:uid="{00000000-0005-0000-0000-0000531E0000}"/>
    <cellStyle name="40% - Accent2 2 3 4 3 2" xfId="19348" xr:uid="{00000000-0005-0000-0000-0000541E0000}"/>
    <cellStyle name="40% - Accent2 2 3 4 3 2 2" xfId="46669" xr:uid="{00000000-0005-0000-0000-0000551E0000}"/>
    <cellStyle name="40% - Accent2 2 3 4 3 3" xfId="33011" xr:uid="{00000000-0005-0000-0000-0000561E0000}"/>
    <cellStyle name="40% - Accent2 2 3 4 4" xfId="19345" xr:uid="{00000000-0005-0000-0000-0000571E0000}"/>
    <cellStyle name="40% - Accent2 2 3 4 4 2" xfId="46666" xr:uid="{00000000-0005-0000-0000-0000581E0000}"/>
    <cellStyle name="40% - Accent2 2 3 4 5" xfId="33008" xr:uid="{00000000-0005-0000-0000-0000591E0000}"/>
    <cellStyle name="40% - Accent2 2 3 5" xfId="2213" xr:uid="{00000000-0005-0000-0000-00005A1E0000}"/>
    <cellStyle name="40% - Accent2 2 3 5 2" xfId="2214" xr:uid="{00000000-0005-0000-0000-00005B1E0000}"/>
    <cellStyle name="40% - Accent2 2 3 5 2 2" xfId="2215" xr:uid="{00000000-0005-0000-0000-00005C1E0000}"/>
    <cellStyle name="40% - Accent2 2 3 5 2 2 2" xfId="19351" xr:uid="{00000000-0005-0000-0000-00005D1E0000}"/>
    <cellStyle name="40% - Accent2 2 3 5 2 2 2 2" xfId="46672" xr:uid="{00000000-0005-0000-0000-00005E1E0000}"/>
    <cellStyle name="40% - Accent2 2 3 5 2 2 3" xfId="33014" xr:uid="{00000000-0005-0000-0000-00005F1E0000}"/>
    <cellStyle name="40% - Accent2 2 3 5 2 3" xfId="19350" xr:uid="{00000000-0005-0000-0000-0000601E0000}"/>
    <cellStyle name="40% - Accent2 2 3 5 2 3 2" xfId="46671" xr:uid="{00000000-0005-0000-0000-0000611E0000}"/>
    <cellStyle name="40% - Accent2 2 3 5 2 4" xfId="33013" xr:uid="{00000000-0005-0000-0000-0000621E0000}"/>
    <cellStyle name="40% - Accent2 2 3 5 3" xfId="2216" xr:uid="{00000000-0005-0000-0000-0000631E0000}"/>
    <cellStyle name="40% - Accent2 2 3 5 3 2" xfId="19352" xr:uid="{00000000-0005-0000-0000-0000641E0000}"/>
    <cellStyle name="40% - Accent2 2 3 5 3 2 2" xfId="46673" xr:uid="{00000000-0005-0000-0000-0000651E0000}"/>
    <cellStyle name="40% - Accent2 2 3 5 3 3" xfId="33015" xr:uid="{00000000-0005-0000-0000-0000661E0000}"/>
    <cellStyle name="40% - Accent2 2 3 5 4" xfId="19349" xr:uid="{00000000-0005-0000-0000-0000671E0000}"/>
    <cellStyle name="40% - Accent2 2 3 5 4 2" xfId="46670" xr:uid="{00000000-0005-0000-0000-0000681E0000}"/>
    <cellStyle name="40% - Accent2 2 3 5 5" xfId="33012" xr:uid="{00000000-0005-0000-0000-0000691E0000}"/>
    <cellStyle name="40% - Accent2 2 3 6" xfId="2217" xr:uid="{00000000-0005-0000-0000-00006A1E0000}"/>
    <cellStyle name="40% - Accent2 2 3 6 2" xfId="2218" xr:uid="{00000000-0005-0000-0000-00006B1E0000}"/>
    <cellStyle name="40% - Accent2 2 3 6 2 2" xfId="19354" xr:uid="{00000000-0005-0000-0000-00006C1E0000}"/>
    <cellStyle name="40% - Accent2 2 3 6 2 2 2" xfId="46675" xr:uid="{00000000-0005-0000-0000-00006D1E0000}"/>
    <cellStyle name="40% - Accent2 2 3 6 2 3" xfId="33017" xr:uid="{00000000-0005-0000-0000-00006E1E0000}"/>
    <cellStyle name="40% - Accent2 2 3 6 3" xfId="19353" xr:uid="{00000000-0005-0000-0000-00006F1E0000}"/>
    <cellStyle name="40% - Accent2 2 3 6 3 2" xfId="46674" xr:uid="{00000000-0005-0000-0000-0000701E0000}"/>
    <cellStyle name="40% - Accent2 2 3 6 4" xfId="33016" xr:uid="{00000000-0005-0000-0000-0000711E0000}"/>
    <cellStyle name="40% - Accent2 2 3 7" xfId="2219" xr:uid="{00000000-0005-0000-0000-0000721E0000}"/>
    <cellStyle name="40% - Accent2 2 3 7 2" xfId="19355" xr:uid="{00000000-0005-0000-0000-0000731E0000}"/>
    <cellStyle name="40% - Accent2 2 3 7 2 2" xfId="46676" xr:uid="{00000000-0005-0000-0000-0000741E0000}"/>
    <cellStyle name="40% - Accent2 2 3 7 3" xfId="33018" xr:uid="{00000000-0005-0000-0000-0000751E0000}"/>
    <cellStyle name="40% - Accent2 2 3 8" xfId="19316" xr:uid="{00000000-0005-0000-0000-0000761E0000}"/>
    <cellStyle name="40% - Accent2 2 3 8 2" xfId="46637" xr:uid="{00000000-0005-0000-0000-0000771E0000}"/>
    <cellStyle name="40% - Accent2 2 3 9" xfId="32979" xr:uid="{00000000-0005-0000-0000-0000781E0000}"/>
    <cellStyle name="40% - Accent2 2 4" xfId="2220" xr:uid="{00000000-0005-0000-0000-0000791E0000}"/>
    <cellStyle name="40% - Accent2 2 4 2" xfId="2221" xr:uid="{00000000-0005-0000-0000-00007A1E0000}"/>
    <cellStyle name="40% - Accent2 2 4 2 2" xfId="2222" xr:uid="{00000000-0005-0000-0000-00007B1E0000}"/>
    <cellStyle name="40% - Accent2 2 4 2 2 2" xfId="2223" xr:uid="{00000000-0005-0000-0000-00007C1E0000}"/>
    <cellStyle name="40% - Accent2 2 4 2 2 2 2" xfId="2224" xr:uid="{00000000-0005-0000-0000-00007D1E0000}"/>
    <cellStyle name="40% - Accent2 2 4 2 2 2 2 2" xfId="19360" xr:uid="{00000000-0005-0000-0000-00007E1E0000}"/>
    <cellStyle name="40% - Accent2 2 4 2 2 2 2 2 2" xfId="46681" xr:uid="{00000000-0005-0000-0000-00007F1E0000}"/>
    <cellStyle name="40% - Accent2 2 4 2 2 2 2 3" xfId="33023" xr:uid="{00000000-0005-0000-0000-0000801E0000}"/>
    <cellStyle name="40% - Accent2 2 4 2 2 2 3" xfId="19359" xr:uid="{00000000-0005-0000-0000-0000811E0000}"/>
    <cellStyle name="40% - Accent2 2 4 2 2 2 3 2" xfId="46680" xr:uid="{00000000-0005-0000-0000-0000821E0000}"/>
    <cellStyle name="40% - Accent2 2 4 2 2 2 4" xfId="33022" xr:uid="{00000000-0005-0000-0000-0000831E0000}"/>
    <cellStyle name="40% - Accent2 2 4 2 2 3" xfId="2225" xr:uid="{00000000-0005-0000-0000-0000841E0000}"/>
    <cellStyle name="40% - Accent2 2 4 2 2 3 2" xfId="19361" xr:uid="{00000000-0005-0000-0000-0000851E0000}"/>
    <cellStyle name="40% - Accent2 2 4 2 2 3 2 2" xfId="46682" xr:uid="{00000000-0005-0000-0000-0000861E0000}"/>
    <cellStyle name="40% - Accent2 2 4 2 2 3 3" xfId="33024" xr:uid="{00000000-0005-0000-0000-0000871E0000}"/>
    <cellStyle name="40% - Accent2 2 4 2 2 4" xfId="19358" xr:uid="{00000000-0005-0000-0000-0000881E0000}"/>
    <cellStyle name="40% - Accent2 2 4 2 2 4 2" xfId="46679" xr:uid="{00000000-0005-0000-0000-0000891E0000}"/>
    <cellStyle name="40% - Accent2 2 4 2 2 5" xfId="33021" xr:uid="{00000000-0005-0000-0000-00008A1E0000}"/>
    <cellStyle name="40% - Accent2 2 4 2 3" xfId="2226" xr:uid="{00000000-0005-0000-0000-00008B1E0000}"/>
    <cellStyle name="40% - Accent2 2 4 2 3 2" xfId="2227" xr:uid="{00000000-0005-0000-0000-00008C1E0000}"/>
    <cellStyle name="40% - Accent2 2 4 2 3 2 2" xfId="19363" xr:uid="{00000000-0005-0000-0000-00008D1E0000}"/>
    <cellStyle name="40% - Accent2 2 4 2 3 2 2 2" xfId="46684" xr:uid="{00000000-0005-0000-0000-00008E1E0000}"/>
    <cellStyle name="40% - Accent2 2 4 2 3 2 3" xfId="33026" xr:uid="{00000000-0005-0000-0000-00008F1E0000}"/>
    <cellStyle name="40% - Accent2 2 4 2 3 3" xfId="19362" xr:uid="{00000000-0005-0000-0000-0000901E0000}"/>
    <cellStyle name="40% - Accent2 2 4 2 3 3 2" xfId="46683" xr:uid="{00000000-0005-0000-0000-0000911E0000}"/>
    <cellStyle name="40% - Accent2 2 4 2 3 4" xfId="33025" xr:uid="{00000000-0005-0000-0000-0000921E0000}"/>
    <cellStyle name="40% - Accent2 2 4 2 4" xfId="2228" xr:uid="{00000000-0005-0000-0000-0000931E0000}"/>
    <cellStyle name="40% - Accent2 2 4 2 4 2" xfId="19364" xr:uid="{00000000-0005-0000-0000-0000941E0000}"/>
    <cellStyle name="40% - Accent2 2 4 2 4 2 2" xfId="46685" xr:uid="{00000000-0005-0000-0000-0000951E0000}"/>
    <cellStyle name="40% - Accent2 2 4 2 4 3" xfId="33027" xr:uid="{00000000-0005-0000-0000-0000961E0000}"/>
    <cellStyle name="40% - Accent2 2 4 2 5" xfId="19357" xr:uid="{00000000-0005-0000-0000-0000971E0000}"/>
    <cellStyle name="40% - Accent2 2 4 2 5 2" xfId="46678" xr:uid="{00000000-0005-0000-0000-0000981E0000}"/>
    <cellStyle name="40% - Accent2 2 4 2 6" xfId="33020" xr:uid="{00000000-0005-0000-0000-0000991E0000}"/>
    <cellStyle name="40% - Accent2 2 4 3" xfId="2229" xr:uid="{00000000-0005-0000-0000-00009A1E0000}"/>
    <cellStyle name="40% - Accent2 2 4 3 2" xfId="2230" xr:uid="{00000000-0005-0000-0000-00009B1E0000}"/>
    <cellStyle name="40% - Accent2 2 4 3 2 2" xfId="2231" xr:uid="{00000000-0005-0000-0000-00009C1E0000}"/>
    <cellStyle name="40% - Accent2 2 4 3 2 2 2" xfId="19367" xr:uid="{00000000-0005-0000-0000-00009D1E0000}"/>
    <cellStyle name="40% - Accent2 2 4 3 2 2 2 2" xfId="46688" xr:uid="{00000000-0005-0000-0000-00009E1E0000}"/>
    <cellStyle name="40% - Accent2 2 4 3 2 2 3" xfId="33030" xr:uid="{00000000-0005-0000-0000-00009F1E0000}"/>
    <cellStyle name="40% - Accent2 2 4 3 2 3" xfId="19366" xr:uid="{00000000-0005-0000-0000-0000A01E0000}"/>
    <cellStyle name="40% - Accent2 2 4 3 2 3 2" xfId="46687" xr:uid="{00000000-0005-0000-0000-0000A11E0000}"/>
    <cellStyle name="40% - Accent2 2 4 3 2 4" xfId="33029" xr:uid="{00000000-0005-0000-0000-0000A21E0000}"/>
    <cellStyle name="40% - Accent2 2 4 3 3" xfId="2232" xr:uid="{00000000-0005-0000-0000-0000A31E0000}"/>
    <cellStyle name="40% - Accent2 2 4 3 3 2" xfId="19368" xr:uid="{00000000-0005-0000-0000-0000A41E0000}"/>
    <cellStyle name="40% - Accent2 2 4 3 3 2 2" xfId="46689" xr:uid="{00000000-0005-0000-0000-0000A51E0000}"/>
    <cellStyle name="40% - Accent2 2 4 3 3 3" xfId="33031" xr:uid="{00000000-0005-0000-0000-0000A61E0000}"/>
    <cellStyle name="40% - Accent2 2 4 3 4" xfId="19365" xr:uid="{00000000-0005-0000-0000-0000A71E0000}"/>
    <cellStyle name="40% - Accent2 2 4 3 4 2" xfId="46686" xr:uid="{00000000-0005-0000-0000-0000A81E0000}"/>
    <cellStyle name="40% - Accent2 2 4 3 5" xfId="33028" xr:uid="{00000000-0005-0000-0000-0000A91E0000}"/>
    <cellStyle name="40% - Accent2 2 4 4" xfId="2233" xr:uid="{00000000-0005-0000-0000-0000AA1E0000}"/>
    <cellStyle name="40% - Accent2 2 4 5" xfId="2234" xr:uid="{00000000-0005-0000-0000-0000AB1E0000}"/>
    <cellStyle name="40% - Accent2 2 4 5 2" xfId="2235" xr:uid="{00000000-0005-0000-0000-0000AC1E0000}"/>
    <cellStyle name="40% - Accent2 2 4 5 2 2" xfId="19370" xr:uid="{00000000-0005-0000-0000-0000AD1E0000}"/>
    <cellStyle name="40% - Accent2 2 4 5 2 2 2" xfId="46691" xr:uid="{00000000-0005-0000-0000-0000AE1E0000}"/>
    <cellStyle name="40% - Accent2 2 4 5 2 3" xfId="33033" xr:uid="{00000000-0005-0000-0000-0000AF1E0000}"/>
    <cellStyle name="40% - Accent2 2 4 5 3" xfId="19369" xr:uid="{00000000-0005-0000-0000-0000B01E0000}"/>
    <cellStyle name="40% - Accent2 2 4 5 3 2" xfId="46690" xr:uid="{00000000-0005-0000-0000-0000B11E0000}"/>
    <cellStyle name="40% - Accent2 2 4 5 4" xfId="33032" xr:uid="{00000000-0005-0000-0000-0000B21E0000}"/>
    <cellStyle name="40% - Accent2 2 4 6" xfId="2236" xr:uid="{00000000-0005-0000-0000-0000B31E0000}"/>
    <cellStyle name="40% - Accent2 2 4 6 2" xfId="19371" xr:uid="{00000000-0005-0000-0000-0000B41E0000}"/>
    <cellStyle name="40% - Accent2 2 4 6 2 2" xfId="46692" xr:uid="{00000000-0005-0000-0000-0000B51E0000}"/>
    <cellStyle name="40% - Accent2 2 4 6 3" xfId="33034" xr:uid="{00000000-0005-0000-0000-0000B61E0000}"/>
    <cellStyle name="40% - Accent2 2 4 7" xfId="19356" xr:uid="{00000000-0005-0000-0000-0000B71E0000}"/>
    <cellStyle name="40% - Accent2 2 4 7 2" xfId="46677" xr:uid="{00000000-0005-0000-0000-0000B81E0000}"/>
    <cellStyle name="40% - Accent2 2 4 8" xfId="33019" xr:uid="{00000000-0005-0000-0000-0000B91E0000}"/>
    <cellStyle name="40% - Accent2 2 5" xfId="2237" xr:uid="{00000000-0005-0000-0000-0000BA1E0000}"/>
    <cellStyle name="40% - Accent2 2 5 2" xfId="2238" xr:uid="{00000000-0005-0000-0000-0000BB1E0000}"/>
    <cellStyle name="40% - Accent2 2 5 2 2" xfId="2239" xr:uid="{00000000-0005-0000-0000-0000BC1E0000}"/>
    <cellStyle name="40% - Accent2 2 5 2 2 2" xfId="2240" xr:uid="{00000000-0005-0000-0000-0000BD1E0000}"/>
    <cellStyle name="40% - Accent2 2 5 2 2 2 2" xfId="2241" xr:uid="{00000000-0005-0000-0000-0000BE1E0000}"/>
    <cellStyle name="40% - Accent2 2 5 2 2 2 2 2" xfId="19376" xr:uid="{00000000-0005-0000-0000-0000BF1E0000}"/>
    <cellStyle name="40% - Accent2 2 5 2 2 2 2 2 2" xfId="46697" xr:uid="{00000000-0005-0000-0000-0000C01E0000}"/>
    <cellStyle name="40% - Accent2 2 5 2 2 2 2 3" xfId="33039" xr:uid="{00000000-0005-0000-0000-0000C11E0000}"/>
    <cellStyle name="40% - Accent2 2 5 2 2 2 3" xfId="19375" xr:uid="{00000000-0005-0000-0000-0000C21E0000}"/>
    <cellStyle name="40% - Accent2 2 5 2 2 2 3 2" xfId="46696" xr:uid="{00000000-0005-0000-0000-0000C31E0000}"/>
    <cellStyle name="40% - Accent2 2 5 2 2 2 4" xfId="33038" xr:uid="{00000000-0005-0000-0000-0000C41E0000}"/>
    <cellStyle name="40% - Accent2 2 5 2 2 3" xfId="2242" xr:uid="{00000000-0005-0000-0000-0000C51E0000}"/>
    <cellStyle name="40% - Accent2 2 5 2 2 3 2" xfId="19377" xr:uid="{00000000-0005-0000-0000-0000C61E0000}"/>
    <cellStyle name="40% - Accent2 2 5 2 2 3 2 2" xfId="46698" xr:uid="{00000000-0005-0000-0000-0000C71E0000}"/>
    <cellStyle name="40% - Accent2 2 5 2 2 3 3" xfId="33040" xr:uid="{00000000-0005-0000-0000-0000C81E0000}"/>
    <cellStyle name="40% - Accent2 2 5 2 2 4" xfId="19374" xr:uid="{00000000-0005-0000-0000-0000C91E0000}"/>
    <cellStyle name="40% - Accent2 2 5 2 2 4 2" xfId="46695" xr:uid="{00000000-0005-0000-0000-0000CA1E0000}"/>
    <cellStyle name="40% - Accent2 2 5 2 2 5" xfId="33037" xr:uid="{00000000-0005-0000-0000-0000CB1E0000}"/>
    <cellStyle name="40% - Accent2 2 5 2 3" xfId="2243" xr:uid="{00000000-0005-0000-0000-0000CC1E0000}"/>
    <cellStyle name="40% - Accent2 2 5 2 3 2" xfId="2244" xr:uid="{00000000-0005-0000-0000-0000CD1E0000}"/>
    <cellStyle name="40% - Accent2 2 5 2 3 2 2" xfId="19379" xr:uid="{00000000-0005-0000-0000-0000CE1E0000}"/>
    <cellStyle name="40% - Accent2 2 5 2 3 2 2 2" xfId="46700" xr:uid="{00000000-0005-0000-0000-0000CF1E0000}"/>
    <cellStyle name="40% - Accent2 2 5 2 3 2 3" xfId="33042" xr:uid="{00000000-0005-0000-0000-0000D01E0000}"/>
    <cellStyle name="40% - Accent2 2 5 2 3 3" xfId="19378" xr:uid="{00000000-0005-0000-0000-0000D11E0000}"/>
    <cellStyle name="40% - Accent2 2 5 2 3 3 2" xfId="46699" xr:uid="{00000000-0005-0000-0000-0000D21E0000}"/>
    <cellStyle name="40% - Accent2 2 5 2 3 4" xfId="33041" xr:uid="{00000000-0005-0000-0000-0000D31E0000}"/>
    <cellStyle name="40% - Accent2 2 5 2 4" xfId="2245" xr:uid="{00000000-0005-0000-0000-0000D41E0000}"/>
    <cellStyle name="40% - Accent2 2 5 2 4 2" xfId="19380" xr:uid="{00000000-0005-0000-0000-0000D51E0000}"/>
    <cellStyle name="40% - Accent2 2 5 2 4 2 2" xfId="46701" xr:uid="{00000000-0005-0000-0000-0000D61E0000}"/>
    <cellStyle name="40% - Accent2 2 5 2 4 3" xfId="33043" xr:uid="{00000000-0005-0000-0000-0000D71E0000}"/>
    <cellStyle name="40% - Accent2 2 5 2 5" xfId="19373" xr:uid="{00000000-0005-0000-0000-0000D81E0000}"/>
    <cellStyle name="40% - Accent2 2 5 2 5 2" xfId="46694" xr:uid="{00000000-0005-0000-0000-0000D91E0000}"/>
    <cellStyle name="40% - Accent2 2 5 2 6" xfId="33036" xr:uid="{00000000-0005-0000-0000-0000DA1E0000}"/>
    <cellStyle name="40% - Accent2 2 5 3" xfId="2246" xr:uid="{00000000-0005-0000-0000-0000DB1E0000}"/>
    <cellStyle name="40% - Accent2 2 5 3 2" xfId="2247" xr:uid="{00000000-0005-0000-0000-0000DC1E0000}"/>
    <cellStyle name="40% - Accent2 2 5 3 2 2" xfId="2248" xr:uid="{00000000-0005-0000-0000-0000DD1E0000}"/>
    <cellStyle name="40% - Accent2 2 5 3 2 2 2" xfId="19383" xr:uid="{00000000-0005-0000-0000-0000DE1E0000}"/>
    <cellStyle name="40% - Accent2 2 5 3 2 2 2 2" xfId="46704" xr:uid="{00000000-0005-0000-0000-0000DF1E0000}"/>
    <cellStyle name="40% - Accent2 2 5 3 2 2 3" xfId="33046" xr:uid="{00000000-0005-0000-0000-0000E01E0000}"/>
    <cellStyle name="40% - Accent2 2 5 3 2 3" xfId="19382" xr:uid="{00000000-0005-0000-0000-0000E11E0000}"/>
    <cellStyle name="40% - Accent2 2 5 3 2 3 2" xfId="46703" xr:uid="{00000000-0005-0000-0000-0000E21E0000}"/>
    <cellStyle name="40% - Accent2 2 5 3 2 4" xfId="33045" xr:uid="{00000000-0005-0000-0000-0000E31E0000}"/>
    <cellStyle name="40% - Accent2 2 5 3 3" xfId="2249" xr:uid="{00000000-0005-0000-0000-0000E41E0000}"/>
    <cellStyle name="40% - Accent2 2 5 3 3 2" xfId="19384" xr:uid="{00000000-0005-0000-0000-0000E51E0000}"/>
    <cellStyle name="40% - Accent2 2 5 3 3 2 2" xfId="46705" xr:uid="{00000000-0005-0000-0000-0000E61E0000}"/>
    <cellStyle name="40% - Accent2 2 5 3 3 3" xfId="33047" xr:uid="{00000000-0005-0000-0000-0000E71E0000}"/>
    <cellStyle name="40% - Accent2 2 5 3 4" xfId="19381" xr:uid="{00000000-0005-0000-0000-0000E81E0000}"/>
    <cellStyle name="40% - Accent2 2 5 3 4 2" xfId="46702" xr:uid="{00000000-0005-0000-0000-0000E91E0000}"/>
    <cellStyle name="40% - Accent2 2 5 3 5" xfId="33044" xr:uid="{00000000-0005-0000-0000-0000EA1E0000}"/>
    <cellStyle name="40% - Accent2 2 5 4" xfId="2250" xr:uid="{00000000-0005-0000-0000-0000EB1E0000}"/>
    <cellStyle name="40% - Accent2 2 5 4 2" xfId="2251" xr:uid="{00000000-0005-0000-0000-0000EC1E0000}"/>
    <cellStyle name="40% - Accent2 2 5 4 2 2" xfId="19386" xr:uid="{00000000-0005-0000-0000-0000ED1E0000}"/>
    <cellStyle name="40% - Accent2 2 5 4 2 2 2" xfId="46707" xr:uid="{00000000-0005-0000-0000-0000EE1E0000}"/>
    <cellStyle name="40% - Accent2 2 5 4 2 3" xfId="33049" xr:uid="{00000000-0005-0000-0000-0000EF1E0000}"/>
    <cellStyle name="40% - Accent2 2 5 4 3" xfId="19385" xr:uid="{00000000-0005-0000-0000-0000F01E0000}"/>
    <cellStyle name="40% - Accent2 2 5 4 3 2" xfId="46706" xr:uid="{00000000-0005-0000-0000-0000F11E0000}"/>
    <cellStyle name="40% - Accent2 2 5 4 4" xfId="33048" xr:uid="{00000000-0005-0000-0000-0000F21E0000}"/>
    <cellStyle name="40% - Accent2 2 5 5" xfId="2252" xr:uid="{00000000-0005-0000-0000-0000F31E0000}"/>
    <cellStyle name="40% - Accent2 2 5 5 2" xfId="19387" xr:uid="{00000000-0005-0000-0000-0000F41E0000}"/>
    <cellStyle name="40% - Accent2 2 5 5 2 2" xfId="46708" xr:uid="{00000000-0005-0000-0000-0000F51E0000}"/>
    <cellStyle name="40% - Accent2 2 5 5 3" xfId="33050" xr:uid="{00000000-0005-0000-0000-0000F61E0000}"/>
    <cellStyle name="40% - Accent2 2 5 6" xfId="19372" xr:uid="{00000000-0005-0000-0000-0000F71E0000}"/>
    <cellStyle name="40% - Accent2 2 5 6 2" xfId="46693" xr:uid="{00000000-0005-0000-0000-0000F81E0000}"/>
    <cellStyle name="40% - Accent2 2 5 7" xfId="33035" xr:uid="{00000000-0005-0000-0000-0000F91E0000}"/>
    <cellStyle name="40% - Accent2 2 6" xfId="2253" xr:uid="{00000000-0005-0000-0000-0000FA1E0000}"/>
    <cellStyle name="40% - Accent2 2 6 2" xfId="2254" xr:uid="{00000000-0005-0000-0000-0000FB1E0000}"/>
    <cellStyle name="40% - Accent2 2 6 2 2" xfId="2255" xr:uid="{00000000-0005-0000-0000-0000FC1E0000}"/>
    <cellStyle name="40% - Accent2 2 6 2 2 2" xfId="2256" xr:uid="{00000000-0005-0000-0000-0000FD1E0000}"/>
    <cellStyle name="40% - Accent2 2 6 2 2 2 2" xfId="19391" xr:uid="{00000000-0005-0000-0000-0000FE1E0000}"/>
    <cellStyle name="40% - Accent2 2 6 2 2 2 2 2" xfId="46712" xr:uid="{00000000-0005-0000-0000-0000FF1E0000}"/>
    <cellStyle name="40% - Accent2 2 6 2 2 2 3" xfId="33054" xr:uid="{00000000-0005-0000-0000-0000001F0000}"/>
    <cellStyle name="40% - Accent2 2 6 2 2 3" xfId="19390" xr:uid="{00000000-0005-0000-0000-0000011F0000}"/>
    <cellStyle name="40% - Accent2 2 6 2 2 3 2" xfId="46711" xr:uid="{00000000-0005-0000-0000-0000021F0000}"/>
    <cellStyle name="40% - Accent2 2 6 2 2 4" xfId="33053" xr:uid="{00000000-0005-0000-0000-0000031F0000}"/>
    <cellStyle name="40% - Accent2 2 6 2 3" xfId="2257" xr:uid="{00000000-0005-0000-0000-0000041F0000}"/>
    <cellStyle name="40% - Accent2 2 6 2 3 2" xfId="19392" xr:uid="{00000000-0005-0000-0000-0000051F0000}"/>
    <cellStyle name="40% - Accent2 2 6 2 3 2 2" xfId="46713" xr:uid="{00000000-0005-0000-0000-0000061F0000}"/>
    <cellStyle name="40% - Accent2 2 6 2 3 3" xfId="33055" xr:uid="{00000000-0005-0000-0000-0000071F0000}"/>
    <cellStyle name="40% - Accent2 2 6 2 4" xfId="19389" xr:uid="{00000000-0005-0000-0000-0000081F0000}"/>
    <cellStyle name="40% - Accent2 2 6 2 4 2" xfId="46710" xr:uid="{00000000-0005-0000-0000-0000091F0000}"/>
    <cellStyle name="40% - Accent2 2 6 2 5" xfId="33052" xr:uid="{00000000-0005-0000-0000-00000A1F0000}"/>
    <cellStyle name="40% - Accent2 2 6 3" xfId="2258" xr:uid="{00000000-0005-0000-0000-00000B1F0000}"/>
    <cellStyle name="40% - Accent2 2 6 3 2" xfId="2259" xr:uid="{00000000-0005-0000-0000-00000C1F0000}"/>
    <cellStyle name="40% - Accent2 2 6 3 2 2" xfId="19394" xr:uid="{00000000-0005-0000-0000-00000D1F0000}"/>
    <cellStyle name="40% - Accent2 2 6 3 2 2 2" xfId="46715" xr:uid="{00000000-0005-0000-0000-00000E1F0000}"/>
    <cellStyle name="40% - Accent2 2 6 3 2 3" xfId="33057" xr:uid="{00000000-0005-0000-0000-00000F1F0000}"/>
    <cellStyle name="40% - Accent2 2 6 3 3" xfId="19393" xr:uid="{00000000-0005-0000-0000-0000101F0000}"/>
    <cellStyle name="40% - Accent2 2 6 3 3 2" xfId="46714" xr:uid="{00000000-0005-0000-0000-0000111F0000}"/>
    <cellStyle name="40% - Accent2 2 6 3 4" xfId="33056" xr:uid="{00000000-0005-0000-0000-0000121F0000}"/>
    <cellStyle name="40% - Accent2 2 6 4" xfId="2260" xr:uid="{00000000-0005-0000-0000-0000131F0000}"/>
    <cellStyle name="40% - Accent2 2 6 4 2" xfId="19395" xr:uid="{00000000-0005-0000-0000-0000141F0000}"/>
    <cellStyle name="40% - Accent2 2 6 4 2 2" xfId="46716" xr:uid="{00000000-0005-0000-0000-0000151F0000}"/>
    <cellStyle name="40% - Accent2 2 6 4 3" xfId="33058" xr:uid="{00000000-0005-0000-0000-0000161F0000}"/>
    <cellStyle name="40% - Accent2 2 6 5" xfId="19388" xr:uid="{00000000-0005-0000-0000-0000171F0000}"/>
    <cellStyle name="40% - Accent2 2 6 5 2" xfId="46709" xr:uid="{00000000-0005-0000-0000-0000181F0000}"/>
    <cellStyle name="40% - Accent2 2 6 6" xfId="33051" xr:uid="{00000000-0005-0000-0000-0000191F0000}"/>
    <cellStyle name="40% - Accent2 2 7" xfId="2261" xr:uid="{00000000-0005-0000-0000-00001A1F0000}"/>
    <cellStyle name="40% - Accent2 2 7 2" xfId="2262" xr:uid="{00000000-0005-0000-0000-00001B1F0000}"/>
    <cellStyle name="40% - Accent2 2 7 2 2" xfId="2263" xr:uid="{00000000-0005-0000-0000-00001C1F0000}"/>
    <cellStyle name="40% - Accent2 2 7 2 2 2" xfId="19398" xr:uid="{00000000-0005-0000-0000-00001D1F0000}"/>
    <cellStyle name="40% - Accent2 2 7 2 2 2 2" xfId="46719" xr:uid="{00000000-0005-0000-0000-00001E1F0000}"/>
    <cellStyle name="40% - Accent2 2 7 2 2 3" xfId="33061" xr:uid="{00000000-0005-0000-0000-00001F1F0000}"/>
    <cellStyle name="40% - Accent2 2 7 2 3" xfId="19397" xr:uid="{00000000-0005-0000-0000-0000201F0000}"/>
    <cellStyle name="40% - Accent2 2 7 2 3 2" xfId="46718" xr:uid="{00000000-0005-0000-0000-0000211F0000}"/>
    <cellStyle name="40% - Accent2 2 7 2 4" xfId="33060" xr:uid="{00000000-0005-0000-0000-0000221F0000}"/>
    <cellStyle name="40% - Accent2 2 7 3" xfId="2264" xr:uid="{00000000-0005-0000-0000-0000231F0000}"/>
    <cellStyle name="40% - Accent2 2 7 3 2" xfId="19399" xr:uid="{00000000-0005-0000-0000-0000241F0000}"/>
    <cellStyle name="40% - Accent2 2 7 3 2 2" xfId="46720" xr:uid="{00000000-0005-0000-0000-0000251F0000}"/>
    <cellStyle name="40% - Accent2 2 7 3 3" xfId="33062" xr:uid="{00000000-0005-0000-0000-0000261F0000}"/>
    <cellStyle name="40% - Accent2 2 7 4" xfId="19396" xr:uid="{00000000-0005-0000-0000-0000271F0000}"/>
    <cellStyle name="40% - Accent2 2 7 4 2" xfId="46717" xr:uid="{00000000-0005-0000-0000-0000281F0000}"/>
    <cellStyle name="40% - Accent2 2 7 5" xfId="33059" xr:uid="{00000000-0005-0000-0000-0000291F0000}"/>
    <cellStyle name="40% - Accent2 2 8" xfId="2265" xr:uid="{00000000-0005-0000-0000-00002A1F0000}"/>
    <cellStyle name="40% - Accent2 2 9" xfId="2266" xr:uid="{00000000-0005-0000-0000-00002B1F0000}"/>
    <cellStyle name="40% - Accent2 2 9 2" xfId="2267" xr:uid="{00000000-0005-0000-0000-00002C1F0000}"/>
    <cellStyle name="40% - Accent2 2 9 2 2" xfId="19401" xr:uid="{00000000-0005-0000-0000-00002D1F0000}"/>
    <cellStyle name="40% - Accent2 2 9 2 2 2" xfId="46722" xr:uid="{00000000-0005-0000-0000-00002E1F0000}"/>
    <cellStyle name="40% - Accent2 2 9 2 3" xfId="33064" xr:uid="{00000000-0005-0000-0000-00002F1F0000}"/>
    <cellStyle name="40% - Accent2 2 9 3" xfId="19400" xr:uid="{00000000-0005-0000-0000-0000301F0000}"/>
    <cellStyle name="40% - Accent2 2 9 3 2" xfId="46721" xr:uid="{00000000-0005-0000-0000-0000311F0000}"/>
    <cellStyle name="40% - Accent2 2 9 4" xfId="33063" xr:uid="{00000000-0005-0000-0000-0000321F0000}"/>
    <cellStyle name="40% - Accent2 3" xfId="2268" xr:uid="{00000000-0005-0000-0000-0000331F0000}"/>
    <cellStyle name="40% - Accent2 3 10" xfId="19402" xr:uid="{00000000-0005-0000-0000-0000341F0000}"/>
    <cellStyle name="40% - Accent2 3 10 2" xfId="46723" xr:uid="{00000000-0005-0000-0000-0000351F0000}"/>
    <cellStyle name="40% - Accent2 3 11" xfId="33065" xr:uid="{00000000-0005-0000-0000-0000361F0000}"/>
    <cellStyle name="40% - Accent2 3 2" xfId="2269" xr:uid="{00000000-0005-0000-0000-0000371F0000}"/>
    <cellStyle name="40% - Accent2 3 2 2" xfId="2270" xr:uid="{00000000-0005-0000-0000-0000381F0000}"/>
    <cellStyle name="40% - Accent2 3 2 2 2" xfId="2271" xr:uid="{00000000-0005-0000-0000-0000391F0000}"/>
    <cellStyle name="40% - Accent2 3 2 2 2 2" xfId="2272" xr:uid="{00000000-0005-0000-0000-00003A1F0000}"/>
    <cellStyle name="40% - Accent2 3 2 2 2 2 2" xfId="2273" xr:uid="{00000000-0005-0000-0000-00003B1F0000}"/>
    <cellStyle name="40% - Accent2 3 2 2 2 2 2 2" xfId="19407" xr:uid="{00000000-0005-0000-0000-00003C1F0000}"/>
    <cellStyle name="40% - Accent2 3 2 2 2 2 2 2 2" xfId="46728" xr:uid="{00000000-0005-0000-0000-00003D1F0000}"/>
    <cellStyle name="40% - Accent2 3 2 2 2 2 2 3" xfId="33070" xr:uid="{00000000-0005-0000-0000-00003E1F0000}"/>
    <cellStyle name="40% - Accent2 3 2 2 2 2 3" xfId="19406" xr:uid="{00000000-0005-0000-0000-00003F1F0000}"/>
    <cellStyle name="40% - Accent2 3 2 2 2 2 3 2" xfId="46727" xr:uid="{00000000-0005-0000-0000-0000401F0000}"/>
    <cellStyle name="40% - Accent2 3 2 2 2 2 4" xfId="33069" xr:uid="{00000000-0005-0000-0000-0000411F0000}"/>
    <cellStyle name="40% - Accent2 3 2 2 2 3" xfId="2274" xr:uid="{00000000-0005-0000-0000-0000421F0000}"/>
    <cellStyle name="40% - Accent2 3 2 2 2 3 2" xfId="19408" xr:uid="{00000000-0005-0000-0000-0000431F0000}"/>
    <cellStyle name="40% - Accent2 3 2 2 2 3 2 2" xfId="46729" xr:uid="{00000000-0005-0000-0000-0000441F0000}"/>
    <cellStyle name="40% - Accent2 3 2 2 2 3 3" xfId="33071" xr:uid="{00000000-0005-0000-0000-0000451F0000}"/>
    <cellStyle name="40% - Accent2 3 2 2 2 4" xfId="19405" xr:uid="{00000000-0005-0000-0000-0000461F0000}"/>
    <cellStyle name="40% - Accent2 3 2 2 2 4 2" xfId="46726" xr:uid="{00000000-0005-0000-0000-0000471F0000}"/>
    <cellStyle name="40% - Accent2 3 2 2 2 5" xfId="33068" xr:uid="{00000000-0005-0000-0000-0000481F0000}"/>
    <cellStyle name="40% - Accent2 3 2 2 3" xfId="2275" xr:uid="{00000000-0005-0000-0000-0000491F0000}"/>
    <cellStyle name="40% - Accent2 3 2 2 3 2" xfId="2276" xr:uid="{00000000-0005-0000-0000-00004A1F0000}"/>
    <cellStyle name="40% - Accent2 3 2 2 3 2 2" xfId="19410" xr:uid="{00000000-0005-0000-0000-00004B1F0000}"/>
    <cellStyle name="40% - Accent2 3 2 2 3 2 2 2" xfId="46731" xr:uid="{00000000-0005-0000-0000-00004C1F0000}"/>
    <cellStyle name="40% - Accent2 3 2 2 3 2 3" xfId="33073" xr:uid="{00000000-0005-0000-0000-00004D1F0000}"/>
    <cellStyle name="40% - Accent2 3 2 2 3 3" xfId="19409" xr:uid="{00000000-0005-0000-0000-00004E1F0000}"/>
    <cellStyle name="40% - Accent2 3 2 2 3 3 2" xfId="46730" xr:uid="{00000000-0005-0000-0000-00004F1F0000}"/>
    <cellStyle name="40% - Accent2 3 2 2 3 4" xfId="33072" xr:uid="{00000000-0005-0000-0000-0000501F0000}"/>
    <cellStyle name="40% - Accent2 3 2 2 4" xfId="2277" xr:uid="{00000000-0005-0000-0000-0000511F0000}"/>
    <cellStyle name="40% - Accent2 3 2 2 4 2" xfId="19411" xr:uid="{00000000-0005-0000-0000-0000521F0000}"/>
    <cellStyle name="40% - Accent2 3 2 2 4 2 2" xfId="46732" xr:uid="{00000000-0005-0000-0000-0000531F0000}"/>
    <cellStyle name="40% - Accent2 3 2 2 4 3" xfId="33074" xr:uid="{00000000-0005-0000-0000-0000541F0000}"/>
    <cellStyle name="40% - Accent2 3 2 2 5" xfId="19404" xr:uid="{00000000-0005-0000-0000-0000551F0000}"/>
    <cellStyle name="40% - Accent2 3 2 2 5 2" xfId="46725" xr:uid="{00000000-0005-0000-0000-0000561F0000}"/>
    <cellStyle name="40% - Accent2 3 2 2 6" xfId="33067" xr:uid="{00000000-0005-0000-0000-0000571F0000}"/>
    <cellStyle name="40% - Accent2 3 2 3" xfId="2278" xr:uid="{00000000-0005-0000-0000-0000581F0000}"/>
    <cellStyle name="40% - Accent2 3 2 3 2" xfId="2279" xr:uid="{00000000-0005-0000-0000-0000591F0000}"/>
    <cellStyle name="40% - Accent2 3 2 3 2 2" xfId="2280" xr:uid="{00000000-0005-0000-0000-00005A1F0000}"/>
    <cellStyle name="40% - Accent2 3 2 3 2 2 2" xfId="19414" xr:uid="{00000000-0005-0000-0000-00005B1F0000}"/>
    <cellStyle name="40% - Accent2 3 2 3 2 2 2 2" xfId="46735" xr:uid="{00000000-0005-0000-0000-00005C1F0000}"/>
    <cellStyle name="40% - Accent2 3 2 3 2 2 3" xfId="33077" xr:uid="{00000000-0005-0000-0000-00005D1F0000}"/>
    <cellStyle name="40% - Accent2 3 2 3 2 3" xfId="19413" xr:uid="{00000000-0005-0000-0000-00005E1F0000}"/>
    <cellStyle name="40% - Accent2 3 2 3 2 3 2" xfId="46734" xr:uid="{00000000-0005-0000-0000-00005F1F0000}"/>
    <cellStyle name="40% - Accent2 3 2 3 2 4" xfId="33076" xr:uid="{00000000-0005-0000-0000-0000601F0000}"/>
    <cellStyle name="40% - Accent2 3 2 3 3" xfId="2281" xr:uid="{00000000-0005-0000-0000-0000611F0000}"/>
    <cellStyle name="40% - Accent2 3 2 3 3 2" xfId="19415" xr:uid="{00000000-0005-0000-0000-0000621F0000}"/>
    <cellStyle name="40% - Accent2 3 2 3 3 2 2" xfId="46736" xr:uid="{00000000-0005-0000-0000-0000631F0000}"/>
    <cellStyle name="40% - Accent2 3 2 3 3 3" xfId="33078" xr:uid="{00000000-0005-0000-0000-0000641F0000}"/>
    <cellStyle name="40% - Accent2 3 2 3 4" xfId="19412" xr:uid="{00000000-0005-0000-0000-0000651F0000}"/>
    <cellStyle name="40% - Accent2 3 2 3 4 2" xfId="46733" xr:uid="{00000000-0005-0000-0000-0000661F0000}"/>
    <cellStyle name="40% - Accent2 3 2 3 5" xfId="33075" xr:uid="{00000000-0005-0000-0000-0000671F0000}"/>
    <cellStyle name="40% - Accent2 3 2 4" xfId="2282" xr:uid="{00000000-0005-0000-0000-0000681F0000}"/>
    <cellStyle name="40% - Accent2 3 2 4 2" xfId="2283" xr:uid="{00000000-0005-0000-0000-0000691F0000}"/>
    <cellStyle name="40% - Accent2 3 2 4 2 2" xfId="19417" xr:uid="{00000000-0005-0000-0000-00006A1F0000}"/>
    <cellStyle name="40% - Accent2 3 2 4 2 2 2" xfId="46738" xr:uid="{00000000-0005-0000-0000-00006B1F0000}"/>
    <cellStyle name="40% - Accent2 3 2 4 2 3" xfId="33080" xr:uid="{00000000-0005-0000-0000-00006C1F0000}"/>
    <cellStyle name="40% - Accent2 3 2 4 3" xfId="19416" xr:uid="{00000000-0005-0000-0000-00006D1F0000}"/>
    <cellStyle name="40% - Accent2 3 2 4 3 2" xfId="46737" xr:uid="{00000000-0005-0000-0000-00006E1F0000}"/>
    <cellStyle name="40% - Accent2 3 2 4 4" xfId="33079" xr:uid="{00000000-0005-0000-0000-00006F1F0000}"/>
    <cellStyle name="40% - Accent2 3 2 5" xfId="2284" xr:uid="{00000000-0005-0000-0000-0000701F0000}"/>
    <cellStyle name="40% - Accent2 3 2 5 2" xfId="19418" xr:uid="{00000000-0005-0000-0000-0000711F0000}"/>
    <cellStyle name="40% - Accent2 3 2 5 2 2" xfId="46739" xr:uid="{00000000-0005-0000-0000-0000721F0000}"/>
    <cellStyle name="40% - Accent2 3 2 5 3" xfId="33081" xr:uid="{00000000-0005-0000-0000-0000731F0000}"/>
    <cellStyle name="40% - Accent2 3 2 6" xfId="19403" xr:uid="{00000000-0005-0000-0000-0000741F0000}"/>
    <cellStyle name="40% - Accent2 3 2 6 2" xfId="46724" xr:uid="{00000000-0005-0000-0000-0000751F0000}"/>
    <cellStyle name="40% - Accent2 3 2 7" xfId="33066" xr:uid="{00000000-0005-0000-0000-0000761F0000}"/>
    <cellStyle name="40% - Accent2 3 3" xfId="2285" xr:uid="{00000000-0005-0000-0000-0000771F0000}"/>
    <cellStyle name="40% - Accent2 3 3 2" xfId="2286" xr:uid="{00000000-0005-0000-0000-0000781F0000}"/>
    <cellStyle name="40% - Accent2 3 3 2 2" xfId="2287" xr:uid="{00000000-0005-0000-0000-0000791F0000}"/>
    <cellStyle name="40% - Accent2 3 3 2 2 2" xfId="2288" xr:uid="{00000000-0005-0000-0000-00007A1F0000}"/>
    <cellStyle name="40% - Accent2 3 3 2 2 2 2" xfId="2289" xr:uid="{00000000-0005-0000-0000-00007B1F0000}"/>
    <cellStyle name="40% - Accent2 3 3 2 2 2 2 2" xfId="19423" xr:uid="{00000000-0005-0000-0000-00007C1F0000}"/>
    <cellStyle name="40% - Accent2 3 3 2 2 2 2 2 2" xfId="46744" xr:uid="{00000000-0005-0000-0000-00007D1F0000}"/>
    <cellStyle name="40% - Accent2 3 3 2 2 2 2 3" xfId="33086" xr:uid="{00000000-0005-0000-0000-00007E1F0000}"/>
    <cellStyle name="40% - Accent2 3 3 2 2 2 3" xfId="19422" xr:uid="{00000000-0005-0000-0000-00007F1F0000}"/>
    <cellStyle name="40% - Accent2 3 3 2 2 2 3 2" xfId="46743" xr:uid="{00000000-0005-0000-0000-0000801F0000}"/>
    <cellStyle name="40% - Accent2 3 3 2 2 2 4" xfId="33085" xr:uid="{00000000-0005-0000-0000-0000811F0000}"/>
    <cellStyle name="40% - Accent2 3 3 2 2 3" xfId="2290" xr:uid="{00000000-0005-0000-0000-0000821F0000}"/>
    <cellStyle name="40% - Accent2 3 3 2 2 3 2" xfId="19424" xr:uid="{00000000-0005-0000-0000-0000831F0000}"/>
    <cellStyle name="40% - Accent2 3 3 2 2 3 2 2" xfId="46745" xr:uid="{00000000-0005-0000-0000-0000841F0000}"/>
    <cellStyle name="40% - Accent2 3 3 2 2 3 3" xfId="33087" xr:uid="{00000000-0005-0000-0000-0000851F0000}"/>
    <cellStyle name="40% - Accent2 3 3 2 2 4" xfId="19421" xr:uid="{00000000-0005-0000-0000-0000861F0000}"/>
    <cellStyle name="40% - Accent2 3 3 2 2 4 2" xfId="46742" xr:uid="{00000000-0005-0000-0000-0000871F0000}"/>
    <cellStyle name="40% - Accent2 3 3 2 2 5" xfId="33084" xr:uid="{00000000-0005-0000-0000-0000881F0000}"/>
    <cellStyle name="40% - Accent2 3 3 2 3" xfId="2291" xr:uid="{00000000-0005-0000-0000-0000891F0000}"/>
    <cellStyle name="40% - Accent2 3 3 2 3 2" xfId="2292" xr:uid="{00000000-0005-0000-0000-00008A1F0000}"/>
    <cellStyle name="40% - Accent2 3 3 2 3 2 2" xfId="19426" xr:uid="{00000000-0005-0000-0000-00008B1F0000}"/>
    <cellStyle name="40% - Accent2 3 3 2 3 2 2 2" xfId="46747" xr:uid="{00000000-0005-0000-0000-00008C1F0000}"/>
    <cellStyle name="40% - Accent2 3 3 2 3 2 3" xfId="33089" xr:uid="{00000000-0005-0000-0000-00008D1F0000}"/>
    <cellStyle name="40% - Accent2 3 3 2 3 3" xfId="19425" xr:uid="{00000000-0005-0000-0000-00008E1F0000}"/>
    <cellStyle name="40% - Accent2 3 3 2 3 3 2" xfId="46746" xr:uid="{00000000-0005-0000-0000-00008F1F0000}"/>
    <cellStyle name="40% - Accent2 3 3 2 3 4" xfId="33088" xr:uid="{00000000-0005-0000-0000-0000901F0000}"/>
    <cellStyle name="40% - Accent2 3 3 2 4" xfId="2293" xr:uid="{00000000-0005-0000-0000-0000911F0000}"/>
    <cellStyle name="40% - Accent2 3 3 2 4 2" xfId="19427" xr:uid="{00000000-0005-0000-0000-0000921F0000}"/>
    <cellStyle name="40% - Accent2 3 3 2 4 2 2" xfId="46748" xr:uid="{00000000-0005-0000-0000-0000931F0000}"/>
    <cellStyle name="40% - Accent2 3 3 2 4 3" xfId="33090" xr:uid="{00000000-0005-0000-0000-0000941F0000}"/>
    <cellStyle name="40% - Accent2 3 3 2 5" xfId="19420" xr:uid="{00000000-0005-0000-0000-0000951F0000}"/>
    <cellStyle name="40% - Accent2 3 3 2 5 2" xfId="46741" xr:uid="{00000000-0005-0000-0000-0000961F0000}"/>
    <cellStyle name="40% - Accent2 3 3 2 6" xfId="33083" xr:uid="{00000000-0005-0000-0000-0000971F0000}"/>
    <cellStyle name="40% - Accent2 3 3 3" xfId="2294" xr:uid="{00000000-0005-0000-0000-0000981F0000}"/>
    <cellStyle name="40% - Accent2 3 3 3 2" xfId="2295" xr:uid="{00000000-0005-0000-0000-0000991F0000}"/>
    <cellStyle name="40% - Accent2 3 3 3 2 2" xfId="2296" xr:uid="{00000000-0005-0000-0000-00009A1F0000}"/>
    <cellStyle name="40% - Accent2 3 3 3 2 2 2" xfId="19430" xr:uid="{00000000-0005-0000-0000-00009B1F0000}"/>
    <cellStyle name="40% - Accent2 3 3 3 2 2 2 2" xfId="46751" xr:uid="{00000000-0005-0000-0000-00009C1F0000}"/>
    <cellStyle name="40% - Accent2 3 3 3 2 2 3" xfId="33093" xr:uid="{00000000-0005-0000-0000-00009D1F0000}"/>
    <cellStyle name="40% - Accent2 3 3 3 2 3" xfId="19429" xr:uid="{00000000-0005-0000-0000-00009E1F0000}"/>
    <cellStyle name="40% - Accent2 3 3 3 2 3 2" xfId="46750" xr:uid="{00000000-0005-0000-0000-00009F1F0000}"/>
    <cellStyle name="40% - Accent2 3 3 3 2 4" xfId="33092" xr:uid="{00000000-0005-0000-0000-0000A01F0000}"/>
    <cellStyle name="40% - Accent2 3 3 3 3" xfId="2297" xr:uid="{00000000-0005-0000-0000-0000A11F0000}"/>
    <cellStyle name="40% - Accent2 3 3 3 3 2" xfId="19431" xr:uid="{00000000-0005-0000-0000-0000A21F0000}"/>
    <cellStyle name="40% - Accent2 3 3 3 3 2 2" xfId="46752" xr:uid="{00000000-0005-0000-0000-0000A31F0000}"/>
    <cellStyle name="40% - Accent2 3 3 3 3 3" xfId="33094" xr:uid="{00000000-0005-0000-0000-0000A41F0000}"/>
    <cellStyle name="40% - Accent2 3 3 3 4" xfId="19428" xr:uid="{00000000-0005-0000-0000-0000A51F0000}"/>
    <cellStyle name="40% - Accent2 3 3 3 4 2" xfId="46749" xr:uid="{00000000-0005-0000-0000-0000A61F0000}"/>
    <cellStyle name="40% - Accent2 3 3 3 5" xfId="33091" xr:uid="{00000000-0005-0000-0000-0000A71F0000}"/>
    <cellStyle name="40% - Accent2 3 3 4" xfId="2298" xr:uid="{00000000-0005-0000-0000-0000A81F0000}"/>
    <cellStyle name="40% - Accent2 3 3 4 2" xfId="2299" xr:uid="{00000000-0005-0000-0000-0000A91F0000}"/>
    <cellStyle name="40% - Accent2 3 3 4 2 2" xfId="19433" xr:uid="{00000000-0005-0000-0000-0000AA1F0000}"/>
    <cellStyle name="40% - Accent2 3 3 4 2 2 2" xfId="46754" xr:uid="{00000000-0005-0000-0000-0000AB1F0000}"/>
    <cellStyle name="40% - Accent2 3 3 4 2 3" xfId="33096" xr:uid="{00000000-0005-0000-0000-0000AC1F0000}"/>
    <cellStyle name="40% - Accent2 3 3 4 3" xfId="19432" xr:uid="{00000000-0005-0000-0000-0000AD1F0000}"/>
    <cellStyle name="40% - Accent2 3 3 4 3 2" xfId="46753" xr:uid="{00000000-0005-0000-0000-0000AE1F0000}"/>
    <cellStyle name="40% - Accent2 3 3 4 4" xfId="33095" xr:uid="{00000000-0005-0000-0000-0000AF1F0000}"/>
    <cellStyle name="40% - Accent2 3 3 5" xfId="2300" xr:uid="{00000000-0005-0000-0000-0000B01F0000}"/>
    <cellStyle name="40% - Accent2 3 3 5 2" xfId="19434" xr:uid="{00000000-0005-0000-0000-0000B11F0000}"/>
    <cellStyle name="40% - Accent2 3 3 5 2 2" xfId="46755" xr:uid="{00000000-0005-0000-0000-0000B21F0000}"/>
    <cellStyle name="40% - Accent2 3 3 5 3" xfId="33097" xr:uid="{00000000-0005-0000-0000-0000B31F0000}"/>
    <cellStyle name="40% - Accent2 3 3 6" xfId="19419" xr:uid="{00000000-0005-0000-0000-0000B41F0000}"/>
    <cellStyle name="40% - Accent2 3 3 6 2" xfId="46740" xr:uid="{00000000-0005-0000-0000-0000B51F0000}"/>
    <cellStyle name="40% - Accent2 3 3 7" xfId="33082" xr:uid="{00000000-0005-0000-0000-0000B61F0000}"/>
    <cellStyle name="40% - Accent2 3 4" xfId="2301" xr:uid="{00000000-0005-0000-0000-0000B71F0000}"/>
    <cellStyle name="40% - Accent2 3 4 2" xfId="2302" xr:uid="{00000000-0005-0000-0000-0000B81F0000}"/>
    <cellStyle name="40% - Accent2 3 4 2 2" xfId="2303" xr:uid="{00000000-0005-0000-0000-0000B91F0000}"/>
    <cellStyle name="40% - Accent2 3 4 2 2 2" xfId="2304" xr:uid="{00000000-0005-0000-0000-0000BA1F0000}"/>
    <cellStyle name="40% - Accent2 3 4 2 2 2 2" xfId="19438" xr:uid="{00000000-0005-0000-0000-0000BB1F0000}"/>
    <cellStyle name="40% - Accent2 3 4 2 2 2 2 2" xfId="46759" xr:uid="{00000000-0005-0000-0000-0000BC1F0000}"/>
    <cellStyle name="40% - Accent2 3 4 2 2 2 3" xfId="33101" xr:uid="{00000000-0005-0000-0000-0000BD1F0000}"/>
    <cellStyle name="40% - Accent2 3 4 2 2 3" xfId="19437" xr:uid="{00000000-0005-0000-0000-0000BE1F0000}"/>
    <cellStyle name="40% - Accent2 3 4 2 2 3 2" xfId="46758" xr:uid="{00000000-0005-0000-0000-0000BF1F0000}"/>
    <cellStyle name="40% - Accent2 3 4 2 2 4" xfId="33100" xr:uid="{00000000-0005-0000-0000-0000C01F0000}"/>
    <cellStyle name="40% - Accent2 3 4 2 3" xfId="2305" xr:uid="{00000000-0005-0000-0000-0000C11F0000}"/>
    <cellStyle name="40% - Accent2 3 4 2 3 2" xfId="19439" xr:uid="{00000000-0005-0000-0000-0000C21F0000}"/>
    <cellStyle name="40% - Accent2 3 4 2 3 2 2" xfId="46760" xr:uid="{00000000-0005-0000-0000-0000C31F0000}"/>
    <cellStyle name="40% - Accent2 3 4 2 3 3" xfId="33102" xr:uid="{00000000-0005-0000-0000-0000C41F0000}"/>
    <cellStyle name="40% - Accent2 3 4 2 4" xfId="19436" xr:uid="{00000000-0005-0000-0000-0000C51F0000}"/>
    <cellStyle name="40% - Accent2 3 4 2 4 2" xfId="46757" xr:uid="{00000000-0005-0000-0000-0000C61F0000}"/>
    <cellStyle name="40% - Accent2 3 4 2 5" xfId="33099" xr:uid="{00000000-0005-0000-0000-0000C71F0000}"/>
    <cellStyle name="40% - Accent2 3 4 3" xfId="2306" xr:uid="{00000000-0005-0000-0000-0000C81F0000}"/>
    <cellStyle name="40% - Accent2 3 4 3 2" xfId="2307" xr:uid="{00000000-0005-0000-0000-0000C91F0000}"/>
    <cellStyle name="40% - Accent2 3 4 3 2 2" xfId="19441" xr:uid="{00000000-0005-0000-0000-0000CA1F0000}"/>
    <cellStyle name="40% - Accent2 3 4 3 2 2 2" xfId="46762" xr:uid="{00000000-0005-0000-0000-0000CB1F0000}"/>
    <cellStyle name="40% - Accent2 3 4 3 2 3" xfId="33104" xr:uid="{00000000-0005-0000-0000-0000CC1F0000}"/>
    <cellStyle name="40% - Accent2 3 4 3 3" xfId="19440" xr:uid="{00000000-0005-0000-0000-0000CD1F0000}"/>
    <cellStyle name="40% - Accent2 3 4 3 3 2" xfId="46761" xr:uid="{00000000-0005-0000-0000-0000CE1F0000}"/>
    <cellStyle name="40% - Accent2 3 4 3 4" xfId="33103" xr:uid="{00000000-0005-0000-0000-0000CF1F0000}"/>
    <cellStyle name="40% - Accent2 3 4 4" xfId="2308" xr:uid="{00000000-0005-0000-0000-0000D01F0000}"/>
    <cellStyle name="40% - Accent2 3 4 4 2" xfId="19442" xr:uid="{00000000-0005-0000-0000-0000D11F0000}"/>
    <cellStyle name="40% - Accent2 3 4 4 2 2" xfId="46763" xr:uid="{00000000-0005-0000-0000-0000D21F0000}"/>
    <cellStyle name="40% - Accent2 3 4 4 3" xfId="33105" xr:uid="{00000000-0005-0000-0000-0000D31F0000}"/>
    <cellStyle name="40% - Accent2 3 4 5" xfId="19435" xr:uid="{00000000-0005-0000-0000-0000D41F0000}"/>
    <cellStyle name="40% - Accent2 3 4 5 2" xfId="46756" xr:uid="{00000000-0005-0000-0000-0000D51F0000}"/>
    <cellStyle name="40% - Accent2 3 4 6" xfId="33098" xr:uid="{00000000-0005-0000-0000-0000D61F0000}"/>
    <cellStyle name="40% - Accent2 3 5" xfId="2309" xr:uid="{00000000-0005-0000-0000-0000D71F0000}"/>
    <cellStyle name="40% - Accent2 3 5 2" xfId="2310" xr:uid="{00000000-0005-0000-0000-0000D81F0000}"/>
    <cellStyle name="40% - Accent2 3 5 2 2" xfId="2311" xr:uid="{00000000-0005-0000-0000-0000D91F0000}"/>
    <cellStyle name="40% - Accent2 3 5 2 2 2" xfId="19445" xr:uid="{00000000-0005-0000-0000-0000DA1F0000}"/>
    <cellStyle name="40% - Accent2 3 5 2 2 2 2" xfId="46766" xr:uid="{00000000-0005-0000-0000-0000DB1F0000}"/>
    <cellStyle name="40% - Accent2 3 5 2 2 3" xfId="33108" xr:uid="{00000000-0005-0000-0000-0000DC1F0000}"/>
    <cellStyle name="40% - Accent2 3 5 2 3" xfId="19444" xr:uid="{00000000-0005-0000-0000-0000DD1F0000}"/>
    <cellStyle name="40% - Accent2 3 5 2 3 2" xfId="46765" xr:uid="{00000000-0005-0000-0000-0000DE1F0000}"/>
    <cellStyle name="40% - Accent2 3 5 2 4" xfId="33107" xr:uid="{00000000-0005-0000-0000-0000DF1F0000}"/>
    <cellStyle name="40% - Accent2 3 5 3" xfId="2312" xr:uid="{00000000-0005-0000-0000-0000E01F0000}"/>
    <cellStyle name="40% - Accent2 3 5 3 2" xfId="19446" xr:uid="{00000000-0005-0000-0000-0000E11F0000}"/>
    <cellStyle name="40% - Accent2 3 5 3 2 2" xfId="46767" xr:uid="{00000000-0005-0000-0000-0000E21F0000}"/>
    <cellStyle name="40% - Accent2 3 5 3 3" xfId="33109" xr:uid="{00000000-0005-0000-0000-0000E31F0000}"/>
    <cellStyle name="40% - Accent2 3 5 4" xfId="19443" xr:uid="{00000000-0005-0000-0000-0000E41F0000}"/>
    <cellStyle name="40% - Accent2 3 5 4 2" xfId="46764" xr:uid="{00000000-0005-0000-0000-0000E51F0000}"/>
    <cellStyle name="40% - Accent2 3 5 5" xfId="33106" xr:uid="{00000000-0005-0000-0000-0000E61F0000}"/>
    <cellStyle name="40% - Accent2 3 6" xfId="2313" xr:uid="{00000000-0005-0000-0000-0000E71F0000}"/>
    <cellStyle name="40% - Accent2 3 7" xfId="2314" xr:uid="{00000000-0005-0000-0000-0000E81F0000}"/>
    <cellStyle name="40% - Accent2 3 7 2" xfId="2315" xr:uid="{00000000-0005-0000-0000-0000E91F0000}"/>
    <cellStyle name="40% - Accent2 3 7 2 2" xfId="19448" xr:uid="{00000000-0005-0000-0000-0000EA1F0000}"/>
    <cellStyle name="40% - Accent2 3 7 2 2 2" xfId="46769" xr:uid="{00000000-0005-0000-0000-0000EB1F0000}"/>
    <cellStyle name="40% - Accent2 3 7 2 3" xfId="33111" xr:uid="{00000000-0005-0000-0000-0000EC1F0000}"/>
    <cellStyle name="40% - Accent2 3 7 3" xfId="19447" xr:uid="{00000000-0005-0000-0000-0000ED1F0000}"/>
    <cellStyle name="40% - Accent2 3 7 3 2" xfId="46768" xr:uid="{00000000-0005-0000-0000-0000EE1F0000}"/>
    <cellStyle name="40% - Accent2 3 7 4" xfId="33110" xr:uid="{00000000-0005-0000-0000-0000EF1F0000}"/>
    <cellStyle name="40% - Accent2 3 8" xfId="2316" xr:uid="{00000000-0005-0000-0000-0000F01F0000}"/>
    <cellStyle name="40% - Accent2 3 8 2" xfId="2317" xr:uid="{00000000-0005-0000-0000-0000F11F0000}"/>
    <cellStyle name="40% - Accent2 3 8 2 2" xfId="19450" xr:uid="{00000000-0005-0000-0000-0000F21F0000}"/>
    <cellStyle name="40% - Accent2 3 8 2 2 2" xfId="46771" xr:uid="{00000000-0005-0000-0000-0000F31F0000}"/>
    <cellStyle name="40% - Accent2 3 8 2 3" xfId="33113" xr:uid="{00000000-0005-0000-0000-0000F41F0000}"/>
    <cellStyle name="40% - Accent2 3 8 3" xfId="19449" xr:uid="{00000000-0005-0000-0000-0000F51F0000}"/>
    <cellStyle name="40% - Accent2 3 8 3 2" xfId="46770" xr:uid="{00000000-0005-0000-0000-0000F61F0000}"/>
    <cellStyle name="40% - Accent2 3 8 4" xfId="33112" xr:uid="{00000000-0005-0000-0000-0000F71F0000}"/>
    <cellStyle name="40% - Accent2 3 9" xfId="2318" xr:uid="{00000000-0005-0000-0000-0000F81F0000}"/>
    <cellStyle name="40% - Accent2 3 9 2" xfId="19451" xr:uid="{00000000-0005-0000-0000-0000F91F0000}"/>
    <cellStyle name="40% - Accent2 3 9 2 2" xfId="46772" xr:uid="{00000000-0005-0000-0000-0000FA1F0000}"/>
    <cellStyle name="40% - Accent2 3 9 3" xfId="33114" xr:uid="{00000000-0005-0000-0000-0000FB1F0000}"/>
    <cellStyle name="40% - Accent2 4" xfId="2319" xr:uid="{00000000-0005-0000-0000-0000FC1F0000}"/>
    <cellStyle name="40% - Accent2 4 10" xfId="19452" xr:uid="{00000000-0005-0000-0000-0000FD1F0000}"/>
    <cellStyle name="40% - Accent2 4 10 2" xfId="46773" xr:uid="{00000000-0005-0000-0000-0000FE1F0000}"/>
    <cellStyle name="40% - Accent2 4 11" xfId="33115" xr:uid="{00000000-0005-0000-0000-0000FF1F0000}"/>
    <cellStyle name="40% - Accent2 4 2" xfId="2320" xr:uid="{00000000-0005-0000-0000-000000200000}"/>
    <cellStyle name="40% - Accent2 4 2 2" xfId="2321" xr:uid="{00000000-0005-0000-0000-000001200000}"/>
    <cellStyle name="40% - Accent2 4 2 2 2" xfId="2322" xr:uid="{00000000-0005-0000-0000-000002200000}"/>
    <cellStyle name="40% - Accent2 4 2 2 2 2" xfId="2323" xr:uid="{00000000-0005-0000-0000-000003200000}"/>
    <cellStyle name="40% - Accent2 4 2 2 2 2 2" xfId="2324" xr:uid="{00000000-0005-0000-0000-000004200000}"/>
    <cellStyle name="40% - Accent2 4 2 2 2 2 2 2" xfId="19457" xr:uid="{00000000-0005-0000-0000-000005200000}"/>
    <cellStyle name="40% - Accent2 4 2 2 2 2 2 2 2" xfId="46778" xr:uid="{00000000-0005-0000-0000-000006200000}"/>
    <cellStyle name="40% - Accent2 4 2 2 2 2 2 3" xfId="33120" xr:uid="{00000000-0005-0000-0000-000007200000}"/>
    <cellStyle name="40% - Accent2 4 2 2 2 2 3" xfId="19456" xr:uid="{00000000-0005-0000-0000-000008200000}"/>
    <cellStyle name="40% - Accent2 4 2 2 2 2 3 2" xfId="46777" xr:uid="{00000000-0005-0000-0000-000009200000}"/>
    <cellStyle name="40% - Accent2 4 2 2 2 2 4" xfId="33119" xr:uid="{00000000-0005-0000-0000-00000A200000}"/>
    <cellStyle name="40% - Accent2 4 2 2 2 3" xfId="2325" xr:uid="{00000000-0005-0000-0000-00000B200000}"/>
    <cellStyle name="40% - Accent2 4 2 2 2 3 2" xfId="19458" xr:uid="{00000000-0005-0000-0000-00000C200000}"/>
    <cellStyle name="40% - Accent2 4 2 2 2 3 2 2" xfId="46779" xr:uid="{00000000-0005-0000-0000-00000D200000}"/>
    <cellStyle name="40% - Accent2 4 2 2 2 3 3" xfId="33121" xr:uid="{00000000-0005-0000-0000-00000E200000}"/>
    <cellStyle name="40% - Accent2 4 2 2 2 4" xfId="19455" xr:uid="{00000000-0005-0000-0000-00000F200000}"/>
    <cellStyle name="40% - Accent2 4 2 2 2 4 2" xfId="46776" xr:uid="{00000000-0005-0000-0000-000010200000}"/>
    <cellStyle name="40% - Accent2 4 2 2 2 5" xfId="33118" xr:uid="{00000000-0005-0000-0000-000011200000}"/>
    <cellStyle name="40% - Accent2 4 2 2 3" xfId="2326" xr:uid="{00000000-0005-0000-0000-000012200000}"/>
    <cellStyle name="40% - Accent2 4 2 2 3 2" xfId="2327" xr:uid="{00000000-0005-0000-0000-000013200000}"/>
    <cellStyle name="40% - Accent2 4 2 2 3 2 2" xfId="19460" xr:uid="{00000000-0005-0000-0000-000014200000}"/>
    <cellStyle name="40% - Accent2 4 2 2 3 2 2 2" xfId="46781" xr:uid="{00000000-0005-0000-0000-000015200000}"/>
    <cellStyle name="40% - Accent2 4 2 2 3 2 3" xfId="33123" xr:uid="{00000000-0005-0000-0000-000016200000}"/>
    <cellStyle name="40% - Accent2 4 2 2 3 3" xfId="19459" xr:uid="{00000000-0005-0000-0000-000017200000}"/>
    <cellStyle name="40% - Accent2 4 2 2 3 3 2" xfId="46780" xr:uid="{00000000-0005-0000-0000-000018200000}"/>
    <cellStyle name="40% - Accent2 4 2 2 3 4" xfId="33122" xr:uid="{00000000-0005-0000-0000-000019200000}"/>
    <cellStyle name="40% - Accent2 4 2 2 4" xfId="2328" xr:uid="{00000000-0005-0000-0000-00001A200000}"/>
    <cellStyle name="40% - Accent2 4 2 2 4 2" xfId="19461" xr:uid="{00000000-0005-0000-0000-00001B200000}"/>
    <cellStyle name="40% - Accent2 4 2 2 4 2 2" xfId="46782" xr:uid="{00000000-0005-0000-0000-00001C200000}"/>
    <cellStyle name="40% - Accent2 4 2 2 4 3" xfId="33124" xr:uid="{00000000-0005-0000-0000-00001D200000}"/>
    <cellStyle name="40% - Accent2 4 2 2 5" xfId="19454" xr:uid="{00000000-0005-0000-0000-00001E200000}"/>
    <cellStyle name="40% - Accent2 4 2 2 5 2" xfId="46775" xr:uid="{00000000-0005-0000-0000-00001F200000}"/>
    <cellStyle name="40% - Accent2 4 2 2 6" xfId="33117" xr:uid="{00000000-0005-0000-0000-000020200000}"/>
    <cellStyle name="40% - Accent2 4 2 3" xfId="2329" xr:uid="{00000000-0005-0000-0000-000021200000}"/>
    <cellStyle name="40% - Accent2 4 2 3 2" xfId="2330" xr:uid="{00000000-0005-0000-0000-000022200000}"/>
    <cellStyle name="40% - Accent2 4 2 3 2 2" xfId="2331" xr:uid="{00000000-0005-0000-0000-000023200000}"/>
    <cellStyle name="40% - Accent2 4 2 3 2 2 2" xfId="19464" xr:uid="{00000000-0005-0000-0000-000024200000}"/>
    <cellStyle name="40% - Accent2 4 2 3 2 2 2 2" xfId="46785" xr:uid="{00000000-0005-0000-0000-000025200000}"/>
    <cellStyle name="40% - Accent2 4 2 3 2 2 3" xfId="33127" xr:uid="{00000000-0005-0000-0000-000026200000}"/>
    <cellStyle name="40% - Accent2 4 2 3 2 3" xfId="19463" xr:uid="{00000000-0005-0000-0000-000027200000}"/>
    <cellStyle name="40% - Accent2 4 2 3 2 3 2" xfId="46784" xr:uid="{00000000-0005-0000-0000-000028200000}"/>
    <cellStyle name="40% - Accent2 4 2 3 2 4" xfId="33126" xr:uid="{00000000-0005-0000-0000-000029200000}"/>
    <cellStyle name="40% - Accent2 4 2 3 3" xfId="2332" xr:uid="{00000000-0005-0000-0000-00002A200000}"/>
    <cellStyle name="40% - Accent2 4 2 3 3 2" xfId="19465" xr:uid="{00000000-0005-0000-0000-00002B200000}"/>
    <cellStyle name="40% - Accent2 4 2 3 3 2 2" xfId="46786" xr:uid="{00000000-0005-0000-0000-00002C200000}"/>
    <cellStyle name="40% - Accent2 4 2 3 3 3" xfId="33128" xr:uid="{00000000-0005-0000-0000-00002D200000}"/>
    <cellStyle name="40% - Accent2 4 2 3 4" xfId="19462" xr:uid="{00000000-0005-0000-0000-00002E200000}"/>
    <cellStyle name="40% - Accent2 4 2 3 4 2" xfId="46783" xr:uid="{00000000-0005-0000-0000-00002F200000}"/>
    <cellStyle name="40% - Accent2 4 2 3 5" xfId="33125" xr:uid="{00000000-0005-0000-0000-000030200000}"/>
    <cellStyle name="40% - Accent2 4 2 4" xfId="2333" xr:uid="{00000000-0005-0000-0000-000031200000}"/>
    <cellStyle name="40% - Accent2 4 2 4 2" xfId="2334" xr:uid="{00000000-0005-0000-0000-000032200000}"/>
    <cellStyle name="40% - Accent2 4 2 4 2 2" xfId="19467" xr:uid="{00000000-0005-0000-0000-000033200000}"/>
    <cellStyle name="40% - Accent2 4 2 4 2 2 2" xfId="46788" xr:uid="{00000000-0005-0000-0000-000034200000}"/>
    <cellStyle name="40% - Accent2 4 2 4 2 3" xfId="33130" xr:uid="{00000000-0005-0000-0000-000035200000}"/>
    <cellStyle name="40% - Accent2 4 2 4 3" xfId="19466" xr:uid="{00000000-0005-0000-0000-000036200000}"/>
    <cellStyle name="40% - Accent2 4 2 4 3 2" xfId="46787" xr:uid="{00000000-0005-0000-0000-000037200000}"/>
    <cellStyle name="40% - Accent2 4 2 4 4" xfId="33129" xr:uid="{00000000-0005-0000-0000-000038200000}"/>
    <cellStyle name="40% - Accent2 4 2 5" xfId="2335" xr:uid="{00000000-0005-0000-0000-000039200000}"/>
    <cellStyle name="40% - Accent2 4 2 5 2" xfId="19468" xr:uid="{00000000-0005-0000-0000-00003A200000}"/>
    <cellStyle name="40% - Accent2 4 2 5 2 2" xfId="46789" xr:uid="{00000000-0005-0000-0000-00003B200000}"/>
    <cellStyle name="40% - Accent2 4 2 5 3" xfId="33131" xr:uid="{00000000-0005-0000-0000-00003C200000}"/>
    <cellStyle name="40% - Accent2 4 2 6" xfId="19453" xr:uid="{00000000-0005-0000-0000-00003D200000}"/>
    <cellStyle name="40% - Accent2 4 2 6 2" xfId="46774" xr:uid="{00000000-0005-0000-0000-00003E200000}"/>
    <cellStyle name="40% - Accent2 4 2 7" xfId="33116" xr:uid="{00000000-0005-0000-0000-00003F200000}"/>
    <cellStyle name="40% - Accent2 4 3" xfId="2336" xr:uid="{00000000-0005-0000-0000-000040200000}"/>
    <cellStyle name="40% - Accent2 4 3 2" xfId="2337" xr:uid="{00000000-0005-0000-0000-000041200000}"/>
    <cellStyle name="40% - Accent2 4 3 2 2" xfId="2338" xr:uid="{00000000-0005-0000-0000-000042200000}"/>
    <cellStyle name="40% - Accent2 4 3 2 2 2" xfId="2339" xr:uid="{00000000-0005-0000-0000-000043200000}"/>
    <cellStyle name="40% - Accent2 4 3 2 2 2 2" xfId="2340" xr:uid="{00000000-0005-0000-0000-000044200000}"/>
    <cellStyle name="40% - Accent2 4 3 2 2 2 2 2" xfId="19473" xr:uid="{00000000-0005-0000-0000-000045200000}"/>
    <cellStyle name="40% - Accent2 4 3 2 2 2 2 2 2" xfId="46794" xr:uid="{00000000-0005-0000-0000-000046200000}"/>
    <cellStyle name="40% - Accent2 4 3 2 2 2 2 3" xfId="33136" xr:uid="{00000000-0005-0000-0000-000047200000}"/>
    <cellStyle name="40% - Accent2 4 3 2 2 2 3" xfId="19472" xr:uid="{00000000-0005-0000-0000-000048200000}"/>
    <cellStyle name="40% - Accent2 4 3 2 2 2 3 2" xfId="46793" xr:uid="{00000000-0005-0000-0000-000049200000}"/>
    <cellStyle name="40% - Accent2 4 3 2 2 2 4" xfId="33135" xr:uid="{00000000-0005-0000-0000-00004A200000}"/>
    <cellStyle name="40% - Accent2 4 3 2 2 3" xfId="2341" xr:uid="{00000000-0005-0000-0000-00004B200000}"/>
    <cellStyle name="40% - Accent2 4 3 2 2 3 2" xfId="19474" xr:uid="{00000000-0005-0000-0000-00004C200000}"/>
    <cellStyle name="40% - Accent2 4 3 2 2 3 2 2" xfId="46795" xr:uid="{00000000-0005-0000-0000-00004D200000}"/>
    <cellStyle name="40% - Accent2 4 3 2 2 3 3" xfId="33137" xr:uid="{00000000-0005-0000-0000-00004E200000}"/>
    <cellStyle name="40% - Accent2 4 3 2 2 4" xfId="19471" xr:uid="{00000000-0005-0000-0000-00004F200000}"/>
    <cellStyle name="40% - Accent2 4 3 2 2 4 2" xfId="46792" xr:uid="{00000000-0005-0000-0000-000050200000}"/>
    <cellStyle name="40% - Accent2 4 3 2 2 5" xfId="33134" xr:uid="{00000000-0005-0000-0000-000051200000}"/>
    <cellStyle name="40% - Accent2 4 3 2 3" xfId="2342" xr:uid="{00000000-0005-0000-0000-000052200000}"/>
    <cellStyle name="40% - Accent2 4 3 2 3 2" xfId="2343" xr:uid="{00000000-0005-0000-0000-000053200000}"/>
    <cellStyle name="40% - Accent2 4 3 2 3 2 2" xfId="19476" xr:uid="{00000000-0005-0000-0000-000054200000}"/>
    <cellStyle name="40% - Accent2 4 3 2 3 2 2 2" xfId="46797" xr:uid="{00000000-0005-0000-0000-000055200000}"/>
    <cellStyle name="40% - Accent2 4 3 2 3 2 3" xfId="33139" xr:uid="{00000000-0005-0000-0000-000056200000}"/>
    <cellStyle name="40% - Accent2 4 3 2 3 3" xfId="19475" xr:uid="{00000000-0005-0000-0000-000057200000}"/>
    <cellStyle name="40% - Accent2 4 3 2 3 3 2" xfId="46796" xr:uid="{00000000-0005-0000-0000-000058200000}"/>
    <cellStyle name="40% - Accent2 4 3 2 3 4" xfId="33138" xr:uid="{00000000-0005-0000-0000-000059200000}"/>
    <cellStyle name="40% - Accent2 4 3 2 4" xfId="2344" xr:uid="{00000000-0005-0000-0000-00005A200000}"/>
    <cellStyle name="40% - Accent2 4 3 2 4 2" xfId="19477" xr:uid="{00000000-0005-0000-0000-00005B200000}"/>
    <cellStyle name="40% - Accent2 4 3 2 4 2 2" xfId="46798" xr:uid="{00000000-0005-0000-0000-00005C200000}"/>
    <cellStyle name="40% - Accent2 4 3 2 4 3" xfId="33140" xr:uid="{00000000-0005-0000-0000-00005D200000}"/>
    <cellStyle name="40% - Accent2 4 3 2 5" xfId="19470" xr:uid="{00000000-0005-0000-0000-00005E200000}"/>
    <cellStyle name="40% - Accent2 4 3 2 5 2" xfId="46791" xr:uid="{00000000-0005-0000-0000-00005F200000}"/>
    <cellStyle name="40% - Accent2 4 3 2 6" xfId="33133" xr:uid="{00000000-0005-0000-0000-000060200000}"/>
    <cellStyle name="40% - Accent2 4 3 3" xfId="2345" xr:uid="{00000000-0005-0000-0000-000061200000}"/>
    <cellStyle name="40% - Accent2 4 3 3 2" xfId="2346" xr:uid="{00000000-0005-0000-0000-000062200000}"/>
    <cellStyle name="40% - Accent2 4 3 3 2 2" xfId="2347" xr:uid="{00000000-0005-0000-0000-000063200000}"/>
    <cellStyle name="40% - Accent2 4 3 3 2 2 2" xfId="19480" xr:uid="{00000000-0005-0000-0000-000064200000}"/>
    <cellStyle name="40% - Accent2 4 3 3 2 2 2 2" xfId="46801" xr:uid="{00000000-0005-0000-0000-000065200000}"/>
    <cellStyle name="40% - Accent2 4 3 3 2 2 3" xfId="33143" xr:uid="{00000000-0005-0000-0000-000066200000}"/>
    <cellStyle name="40% - Accent2 4 3 3 2 3" xfId="19479" xr:uid="{00000000-0005-0000-0000-000067200000}"/>
    <cellStyle name="40% - Accent2 4 3 3 2 3 2" xfId="46800" xr:uid="{00000000-0005-0000-0000-000068200000}"/>
    <cellStyle name="40% - Accent2 4 3 3 2 4" xfId="33142" xr:uid="{00000000-0005-0000-0000-000069200000}"/>
    <cellStyle name="40% - Accent2 4 3 3 3" xfId="2348" xr:uid="{00000000-0005-0000-0000-00006A200000}"/>
    <cellStyle name="40% - Accent2 4 3 3 3 2" xfId="19481" xr:uid="{00000000-0005-0000-0000-00006B200000}"/>
    <cellStyle name="40% - Accent2 4 3 3 3 2 2" xfId="46802" xr:uid="{00000000-0005-0000-0000-00006C200000}"/>
    <cellStyle name="40% - Accent2 4 3 3 3 3" xfId="33144" xr:uid="{00000000-0005-0000-0000-00006D200000}"/>
    <cellStyle name="40% - Accent2 4 3 3 4" xfId="19478" xr:uid="{00000000-0005-0000-0000-00006E200000}"/>
    <cellStyle name="40% - Accent2 4 3 3 4 2" xfId="46799" xr:uid="{00000000-0005-0000-0000-00006F200000}"/>
    <cellStyle name="40% - Accent2 4 3 3 5" xfId="33141" xr:uid="{00000000-0005-0000-0000-000070200000}"/>
    <cellStyle name="40% - Accent2 4 3 4" xfId="2349" xr:uid="{00000000-0005-0000-0000-000071200000}"/>
    <cellStyle name="40% - Accent2 4 3 4 2" xfId="2350" xr:uid="{00000000-0005-0000-0000-000072200000}"/>
    <cellStyle name="40% - Accent2 4 3 4 2 2" xfId="19483" xr:uid="{00000000-0005-0000-0000-000073200000}"/>
    <cellStyle name="40% - Accent2 4 3 4 2 2 2" xfId="46804" xr:uid="{00000000-0005-0000-0000-000074200000}"/>
    <cellStyle name="40% - Accent2 4 3 4 2 3" xfId="33146" xr:uid="{00000000-0005-0000-0000-000075200000}"/>
    <cellStyle name="40% - Accent2 4 3 4 3" xfId="19482" xr:uid="{00000000-0005-0000-0000-000076200000}"/>
    <cellStyle name="40% - Accent2 4 3 4 3 2" xfId="46803" xr:uid="{00000000-0005-0000-0000-000077200000}"/>
    <cellStyle name="40% - Accent2 4 3 4 4" xfId="33145" xr:uid="{00000000-0005-0000-0000-000078200000}"/>
    <cellStyle name="40% - Accent2 4 3 5" xfId="2351" xr:uid="{00000000-0005-0000-0000-000079200000}"/>
    <cellStyle name="40% - Accent2 4 3 5 2" xfId="19484" xr:uid="{00000000-0005-0000-0000-00007A200000}"/>
    <cellStyle name="40% - Accent2 4 3 5 2 2" xfId="46805" xr:uid="{00000000-0005-0000-0000-00007B200000}"/>
    <cellStyle name="40% - Accent2 4 3 5 3" xfId="33147" xr:uid="{00000000-0005-0000-0000-00007C200000}"/>
    <cellStyle name="40% - Accent2 4 3 6" xfId="19469" xr:uid="{00000000-0005-0000-0000-00007D200000}"/>
    <cellStyle name="40% - Accent2 4 3 6 2" xfId="46790" xr:uid="{00000000-0005-0000-0000-00007E200000}"/>
    <cellStyle name="40% - Accent2 4 3 7" xfId="33132" xr:uid="{00000000-0005-0000-0000-00007F200000}"/>
    <cellStyle name="40% - Accent2 4 4" xfId="2352" xr:uid="{00000000-0005-0000-0000-000080200000}"/>
    <cellStyle name="40% - Accent2 4 4 2" xfId="2353" xr:uid="{00000000-0005-0000-0000-000081200000}"/>
    <cellStyle name="40% - Accent2 4 4 2 2" xfId="2354" xr:uid="{00000000-0005-0000-0000-000082200000}"/>
    <cellStyle name="40% - Accent2 4 4 2 2 2" xfId="2355" xr:uid="{00000000-0005-0000-0000-000083200000}"/>
    <cellStyle name="40% - Accent2 4 4 2 2 2 2" xfId="19488" xr:uid="{00000000-0005-0000-0000-000084200000}"/>
    <cellStyle name="40% - Accent2 4 4 2 2 2 2 2" xfId="46809" xr:uid="{00000000-0005-0000-0000-000085200000}"/>
    <cellStyle name="40% - Accent2 4 4 2 2 2 3" xfId="33151" xr:uid="{00000000-0005-0000-0000-000086200000}"/>
    <cellStyle name="40% - Accent2 4 4 2 2 3" xfId="19487" xr:uid="{00000000-0005-0000-0000-000087200000}"/>
    <cellStyle name="40% - Accent2 4 4 2 2 3 2" xfId="46808" xr:uid="{00000000-0005-0000-0000-000088200000}"/>
    <cellStyle name="40% - Accent2 4 4 2 2 4" xfId="33150" xr:uid="{00000000-0005-0000-0000-000089200000}"/>
    <cellStyle name="40% - Accent2 4 4 2 3" xfId="2356" xr:uid="{00000000-0005-0000-0000-00008A200000}"/>
    <cellStyle name="40% - Accent2 4 4 2 3 2" xfId="19489" xr:uid="{00000000-0005-0000-0000-00008B200000}"/>
    <cellStyle name="40% - Accent2 4 4 2 3 2 2" xfId="46810" xr:uid="{00000000-0005-0000-0000-00008C200000}"/>
    <cellStyle name="40% - Accent2 4 4 2 3 3" xfId="33152" xr:uid="{00000000-0005-0000-0000-00008D200000}"/>
    <cellStyle name="40% - Accent2 4 4 2 4" xfId="19486" xr:uid="{00000000-0005-0000-0000-00008E200000}"/>
    <cellStyle name="40% - Accent2 4 4 2 4 2" xfId="46807" xr:uid="{00000000-0005-0000-0000-00008F200000}"/>
    <cellStyle name="40% - Accent2 4 4 2 5" xfId="33149" xr:uid="{00000000-0005-0000-0000-000090200000}"/>
    <cellStyle name="40% - Accent2 4 4 3" xfId="2357" xr:uid="{00000000-0005-0000-0000-000091200000}"/>
    <cellStyle name="40% - Accent2 4 4 3 2" xfId="2358" xr:uid="{00000000-0005-0000-0000-000092200000}"/>
    <cellStyle name="40% - Accent2 4 4 3 2 2" xfId="19491" xr:uid="{00000000-0005-0000-0000-000093200000}"/>
    <cellStyle name="40% - Accent2 4 4 3 2 2 2" xfId="46812" xr:uid="{00000000-0005-0000-0000-000094200000}"/>
    <cellStyle name="40% - Accent2 4 4 3 2 3" xfId="33154" xr:uid="{00000000-0005-0000-0000-000095200000}"/>
    <cellStyle name="40% - Accent2 4 4 3 3" xfId="19490" xr:uid="{00000000-0005-0000-0000-000096200000}"/>
    <cellStyle name="40% - Accent2 4 4 3 3 2" xfId="46811" xr:uid="{00000000-0005-0000-0000-000097200000}"/>
    <cellStyle name="40% - Accent2 4 4 3 4" xfId="33153" xr:uid="{00000000-0005-0000-0000-000098200000}"/>
    <cellStyle name="40% - Accent2 4 4 4" xfId="2359" xr:uid="{00000000-0005-0000-0000-000099200000}"/>
    <cellStyle name="40% - Accent2 4 4 4 2" xfId="19492" xr:uid="{00000000-0005-0000-0000-00009A200000}"/>
    <cellStyle name="40% - Accent2 4 4 4 2 2" xfId="46813" xr:uid="{00000000-0005-0000-0000-00009B200000}"/>
    <cellStyle name="40% - Accent2 4 4 4 3" xfId="33155" xr:uid="{00000000-0005-0000-0000-00009C200000}"/>
    <cellStyle name="40% - Accent2 4 4 5" xfId="19485" xr:uid="{00000000-0005-0000-0000-00009D200000}"/>
    <cellStyle name="40% - Accent2 4 4 5 2" xfId="46806" xr:uid="{00000000-0005-0000-0000-00009E200000}"/>
    <cellStyle name="40% - Accent2 4 4 6" xfId="33148" xr:uid="{00000000-0005-0000-0000-00009F200000}"/>
    <cellStyle name="40% - Accent2 4 5" xfId="2360" xr:uid="{00000000-0005-0000-0000-0000A0200000}"/>
    <cellStyle name="40% - Accent2 4 5 2" xfId="2361" xr:uid="{00000000-0005-0000-0000-0000A1200000}"/>
    <cellStyle name="40% - Accent2 4 5 2 2" xfId="2362" xr:uid="{00000000-0005-0000-0000-0000A2200000}"/>
    <cellStyle name="40% - Accent2 4 5 2 2 2" xfId="19495" xr:uid="{00000000-0005-0000-0000-0000A3200000}"/>
    <cellStyle name="40% - Accent2 4 5 2 2 2 2" xfId="46816" xr:uid="{00000000-0005-0000-0000-0000A4200000}"/>
    <cellStyle name="40% - Accent2 4 5 2 2 3" xfId="33158" xr:uid="{00000000-0005-0000-0000-0000A5200000}"/>
    <cellStyle name="40% - Accent2 4 5 2 3" xfId="19494" xr:uid="{00000000-0005-0000-0000-0000A6200000}"/>
    <cellStyle name="40% - Accent2 4 5 2 3 2" xfId="46815" xr:uid="{00000000-0005-0000-0000-0000A7200000}"/>
    <cellStyle name="40% - Accent2 4 5 2 4" xfId="33157" xr:uid="{00000000-0005-0000-0000-0000A8200000}"/>
    <cellStyle name="40% - Accent2 4 5 3" xfId="2363" xr:uid="{00000000-0005-0000-0000-0000A9200000}"/>
    <cellStyle name="40% - Accent2 4 5 3 2" xfId="19496" xr:uid="{00000000-0005-0000-0000-0000AA200000}"/>
    <cellStyle name="40% - Accent2 4 5 3 2 2" xfId="46817" xr:uid="{00000000-0005-0000-0000-0000AB200000}"/>
    <cellStyle name="40% - Accent2 4 5 3 3" xfId="33159" xr:uid="{00000000-0005-0000-0000-0000AC200000}"/>
    <cellStyle name="40% - Accent2 4 5 4" xfId="19493" xr:uid="{00000000-0005-0000-0000-0000AD200000}"/>
    <cellStyle name="40% - Accent2 4 5 4 2" xfId="46814" xr:uid="{00000000-0005-0000-0000-0000AE200000}"/>
    <cellStyle name="40% - Accent2 4 5 5" xfId="33156" xr:uid="{00000000-0005-0000-0000-0000AF200000}"/>
    <cellStyle name="40% - Accent2 4 6" xfId="2364" xr:uid="{00000000-0005-0000-0000-0000B0200000}"/>
    <cellStyle name="40% - Accent2 4 7" xfId="2365" xr:uid="{00000000-0005-0000-0000-0000B1200000}"/>
    <cellStyle name="40% - Accent2 4 7 2" xfId="2366" xr:uid="{00000000-0005-0000-0000-0000B2200000}"/>
    <cellStyle name="40% - Accent2 4 7 2 2" xfId="19498" xr:uid="{00000000-0005-0000-0000-0000B3200000}"/>
    <cellStyle name="40% - Accent2 4 7 2 2 2" xfId="46819" xr:uid="{00000000-0005-0000-0000-0000B4200000}"/>
    <cellStyle name="40% - Accent2 4 7 2 3" xfId="33161" xr:uid="{00000000-0005-0000-0000-0000B5200000}"/>
    <cellStyle name="40% - Accent2 4 7 3" xfId="19497" xr:uid="{00000000-0005-0000-0000-0000B6200000}"/>
    <cellStyle name="40% - Accent2 4 7 3 2" xfId="46818" xr:uid="{00000000-0005-0000-0000-0000B7200000}"/>
    <cellStyle name="40% - Accent2 4 7 4" xfId="33160" xr:uid="{00000000-0005-0000-0000-0000B8200000}"/>
    <cellStyle name="40% - Accent2 4 8" xfId="2367" xr:uid="{00000000-0005-0000-0000-0000B9200000}"/>
    <cellStyle name="40% - Accent2 4 8 2" xfId="19499" xr:uid="{00000000-0005-0000-0000-0000BA200000}"/>
    <cellStyle name="40% - Accent2 4 8 2 2" xfId="46820" xr:uid="{00000000-0005-0000-0000-0000BB200000}"/>
    <cellStyle name="40% - Accent2 4 8 3" xfId="33162" xr:uid="{00000000-0005-0000-0000-0000BC200000}"/>
    <cellStyle name="40% - Accent2 4 9" xfId="2368" xr:uid="{00000000-0005-0000-0000-0000BD200000}"/>
    <cellStyle name="40% - Accent2 5" xfId="2369" xr:uid="{00000000-0005-0000-0000-0000BE200000}"/>
    <cellStyle name="40% - Accent2 5 2" xfId="2370" xr:uid="{00000000-0005-0000-0000-0000BF200000}"/>
    <cellStyle name="40% - Accent2 5 2 2" xfId="2371" xr:uid="{00000000-0005-0000-0000-0000C0200000}"/>
    <cellStyle name="40% - Accent2 5 2 2 2" xfId="2372" xr:uid="{00000000-0005-0000-0000-0000C1200000}"/>
    <cellStyle name="40% - Accent2 5 2 2 2 2" xfId="2373" xr:uid="{00000000-0005-0000-0000-0000C2200000}"/>
    <cellStyle name="40% - Accent2 5 2 2 2 2 2" xfId="2374" xr:uid="{00000000-0005-0000-0000-0000C3200000}"/>
    <cellStyle name="40% - Accent2 5 2 2 2 2 2 2" xfId="19505" xr:uid="{00000000-0005-0000-0000-0000C4200000}"/>
    <cellStyle name="40% - Accent2 5 2 2 2 2 2 2 2" xfId="46826" xr:uid="{00000000-0005-0000-0000-0000C5200000}"/>
    <cellStyle name="40% - Accent2 5 2 2 2 2 2 3" xfId="33168" xr:uid="{00000000-0005-0000-0000-0000C6200000}"/>
    <cellStyle name="40% - Accent2 5 2 2 2 2 3" xfId="19504" xr:uid="{00000000-0005-0000-0000-0000C7200000}"/>
    <cellStyle name="40% - Accent2 5 2 2 2 2 3 2" xfId="46825" xr:uid="{00000000-0005-0000-0000-0000C8200000}"/>
    <cellStyle name="40% - Accent2 5 2 2 2 2 4" xfId="33167" xr:uid="{00000000-0005-0000-0000-0000C9200000}"/>
    <cellStyle name="40% - Accent2 5 2 2 2 3" xfId="2375" xr:uid="{00000000-0005-0000-0000-0000CA200000}"/>
    <cellStyle name="40% - Accent2 5 2 2 2 3 2" xfId="19506" xr:uid="{00000000-0005-0000-0000-0000CB200000}"/>
    <cellStyle name="40% - Accent2 5 2 2 2 3 2 2" xfId="46827" xr:uid="{00000000-0005-0000-0000-0000CC200000}"/>
    <cellStyle name="40% - Accent2 5 2 2 2 3 3" xfId="33169" xr:uid="{00000000-0005-0000-0000-0000CD200000}"/>
    <cellStyle name="40% - Accent2 5 2 2 2 4" xfId="19503" xr:uid="{00000000-0005-0000-0000-0000CE200000}"/>
    <cellStyle name="40% - Accent2 5 2 2 2 4 2" xfId="46824" xr:uid="{00000000-0005-0000-0000-0000CF200000}"/>
    <cellStyle name="40% - Accent2 5 2 2 2 5" xfId="33166" xr:uid="{00000000-0005-0000-0000-0000D0200000}"/>
    <cellStyle name="40% - Accent2 5 2 2 3" xfId="2376" xr:uid="{00000000-0005-0000-0000-0000D1200000}"/>
    <cellStyle name="40% - Accent2 5 2 2 3 2" xfId="2377" xr:uid="{00000000-0005-0000-0000-0000D2200000}"/>
    <cellStyle name="40% - Accent2 5 2 2 3 2 2" xfId="19508" xr:uid="{00000000-0005-0000-0000-0000D3200000}"/>
    <cellStyle name="40% - Accent2 5 2 2 3 2 2 2" xfId="46829" xr:uid="{00000000-0005-0000-0000-0000D4200000}"/>
    <cellStyle name="40% - Accent2 5 2 2 3 2 3" xfId="33171" xr:uid="{00000000-0005-0000-0000-0000D5200000}"/>
    <cellStyle name="40% - Accent2 5 2 2 3 3" xfId="19507" xr:uid="{00000000-0005-0000-0000-0000D6200000}"/>
    <cellStyle name="40% - Accent2 5 2 2 3 3 2" xfId="46828" xr:uid="{00000000-0005-0000-0000-0000D7200000}"/>
    <cellStyle name="40% - Accent2 5 2 2 3 4" xfId="33170" xr:uid="{00000000-0005-0000-0000-0000D8200000}"/>
    <cellStyle name="40% - Accent2 5 2 2 4" xfId="2378" xr:uid="{00000000-0005-0000-0000-0000D9200000}"/>
    <cellStyle name="40% - Accent2 5 2 2 4 2" xfId="19509" xr:uid="{00000000-0005-0000-0000-0000DA200000}"/>
    <cellStyle name="40% - Accent2 5 2 2 4 2 2" xfId="46830" xr:uid="{00000000-0005-0000-0000-0000DB200000}"/>
    <cellStyle name="40% - Accent2 5 2 2 4 3" xfId="33172" xr:uid="{00000000-0005-0000-0000-0000DC200000}"/>
    <cellStyle name="40% - Accent2 5 2 2 5" xfId="19502" xr:uid="{00000000-0005-0000-0000-0000DD200000}"/>
    <cellStyle name="40% - Accent2 5 2 2 5 2" xfId="46823" xr:uid="{00000000-0005-0000-0000-0000DE200000}"/>
    <cellStyle name="40% - Accent2 5 2 2 6" xfId="33165" xr:uid="{00000000-0005-0000-0000-0000DF200000}"/>
    <cellStyle name="40% - Accent2 5 2 3" xfId="2379" xr:uid="{00000000-0005-0000-0000-0000E0200000}"/>
    <cellStyle name="40% - Accent2 5 2 3 2" xfId="2380" xr:uid="{00000000-0005-0000-0000-0000E1200000}"/>
    <cellStyle name="40% - Accent2 5 2 3 2 2" xfId="2381" xr:uid="{00000000-0005-0000-0000-0000E2200000}"/>
    <cellStyle name="40% - Accent2 5 2 3 2 2 2" xfId="19512" xr:uid="{00000000-0005-0000-0000-0000E3200000}"/>
    <cellStyle name="40% - Accent2 5 2 3 2 2 2 2" xfId="46833" xr:uid="{00000000-0005-0000-0000-0000E4200000}"/>
    <cellStyle name="40% - Accent2 5 2 3 2 2 3" xfId="33175" xr:uid="{00000000-0005-0000-0000-0000E5200000}"/>
    <cellStyle name="40% - Accent2 5 2 3 2 3" xfId="19511" xr:uid="{00000000-0005-0000-0000-0000E6200000}"/>
    <cellStyle name="40% - Accent2 5 2 3 2 3 2" xfId="46832" xr:uid="{00000000-0005-0000-0000-0000E7200000}"/>
    <cellStyle name="40% - Accent2 5 2 3 2 4" xfId="33174" xr:uid="{00000000-0005-0000-0000-0000E8200000}"/>
    <cellStyle name="40% - Accent2 5 2 3 3" xfId="2382" xr:uid="{00000000-0005-0000-0000-0000E9200000}"/>
    <cellStyle name="40% - Accent2 5 2 3 3 2" xfId="19513" xr:uid="{00000000-0005-0000-0000-0000EA200000}"/>
    <cellStyle name="40% - Accent2 5 2 3 3 2 2" xfId="46834" xr:uid="{00000000-0005-0000-0000-0000EB200000}"/>
    <cellStyle name="40% - Accent2 5 2 3 3 3" xfId="33176" xr:uid="{00000000-0005-0000-0000-0000EC200000}"/>
    <cellStyle name="40% - Accent2 5 2 3 4" xfId="19510" xr:uid="{00000000-0005-0000-0000-0000ED200000}"/>
    <cellStyle name="40% - Accent2 5 2 3 4 2" xfId="46831" xr:uid="{00000000-0005-0000-0000-0000EE200000}"/>
    <cellStyle name="40% - Accent2 5 2 3 5" xfId="33173" xr:uid="{00000000-0005-0000-0000-0000EF200000}"/>
    <cellStyle name="40% - Accent2 5 2 4" xfId="2383" xr:uid="{00000000-0005-0000-0000-0000F0200000}"/>
    <cellStyle name="40% - Accent2 5 2 4 2" xfId="2384" xr:uid="{00000000-0005-0000-0000-0000F1200000}"/>
    <cellStyle name="40% - Accent2 5 2 4 2 2" xfId="19515" xr:uid="{00000000-0005-0000-0000-0000F2200000}"/>
    <cellStyle name="40% - Accent2 5 2 4 2 2 2" xfId="46836" xr:uid="{00000000-0005-0000-0000-0000F3200000}"/>
    <cellStyle name="40% - Accent2 5 2 4 2 3" xfId="33178" xr:uid="{00000000-0005-0000-0000-0000F4200000}"/>
    <cellStyle name="40% - Accent2 5 2 4 3" xfId="19514" xr:uid="{00000000-0005-0000-0000-0000F5200000}"/>
    <cellStyle name="40% - Accent2 5 2 4 3 2" xfId="46835" xr:uid="{00000000-0005-0000-0000-0000F6200000}"/>
    <cellStyle name="40% - Accent2 5 2 4 4" xfId="33177" xr:uid="{00000000-0005-0000-0000-0000F7200000}"/>
    <cellStyle name="40% - Accent2 5 2 5" xfId="2385" xr:uid="{00000000-0005-0000-0000-0000F8200000}"/>
    <cellStyle name="40% - Accent2 5 2 5 2" xfId="19516" xr:uid="{00000000-0005-0000-0000-0000F9200000}"/>
    <cellStyle name="40% - Accent2 5 2 5 2 2" xfId="46837" xr:uid="{00000000-0005-0000-0000-0000FA200000}"/>
    <cellStyle name="40% - Accent2 5 2 5 3" xfId="33179" xr:uid="{00000000-0005-0000-0000-0000FB200000}"/>
    <cellStyle name="40% - Accent2 5 2 6" xfId="19501" xr:uid="{00000000-0005-0000-0000-0000FC200000}"/>
    <cellStyle name="40% - Accent2 5 2 6 2" xfId="46822" xr:uid="{00000000-0005-0000-0000-0000FD200000}"/>
    <cellStyle name="40% - Accent2 5 2 7" xfId="33164" xr:uid="{00000000-0005-0000-0000-0000FE200000}"/>
    <cellStyle name="40% - Accent2 5 3" xfId="2386" xr:uid="{00000000-0005-0000-0000-0000FF200000}"/>
    <cellStyle name="40% - Accent2 5 3 2" xfId="2387" xr:uid="{00000000-0005-0000-0000-000000210000}"/>
    <cellStyle name="40% - Accent2 5 3 2 2" xfId="2388" xr:uid="{00000000-0005-0000-0000-000001210000}"/>
    <cellStyle name="40% - Accent2 5 3 2 2 2" xfId="2389" xr:uid="{00000000-0005-0000-0000-000002210000}"/>
    <cellStyle name="40% - Accent2 5 3 2 2 2 2" xfId="19520" xr:uid="{00000000-0005-0000-0000-000003210000}"/>
    <cellStyle name="40% - Accent2 5 3 2 2 2 2 2" xfId="46841" xr:uid="{00000000-0005-0000-0000-000004210000}"/>
    <cellStyle name="40% - Accent2 5 3 2 2 2 3" xfId="33183" xr:uid="{00000000-0005-0000-0000-000005210000}"/>
    <cellStyle name="40% - Accent2 5 3 2 2 3" xfId="19519" xr:uid="{00000000-0005-0000-0000-000006210000}"/>
    <cellStyle name="40% - Accent2 5 3 2 2 3 2" xfId="46840" xr:uid="{00000000-0005-0000-0000-000007210000}"/>
    <cellStyle name="40% - Accent2 5 3 2 2 4" xfId="33182" xr:uid="{00000000-0005-0000-0000-000008210000}"/>
    <cellStyle name="40% - Accent2 5 3 2 3" xfId="2390" xr:uid="{00000000-0005-0000-0000-000009210000}"/>
    <cellStyle name="40% - Accent2 5 3 2 3 2" xfId="19521" xr:uid="{00000000-0005-0000-0000-00000A210000}"/>
    <cellStyle name="40% - Accent2 5 3 2 3 2 2" xfId="46842" xr:uid="{00000000-0005-0000-0000-00000B210000}"/>
    <cellStyle name="40% - Accent2 5 3 2 3 3" xfId="33184" xr:uid="{00000000-0005-0000-0000-00000C210000}"/>
    <cellStyle name="40% - Accent2 5 3 2 4" xfId="19518" xr:uid="{00000000-0005-0000-0000-00000D210000}"/>
    <cellStyle name="40% - Accent2 5 3 2 4 2" xfId="46839" xr:uid="{00000000-0005-0000-0000-00000E210000}"/>
    <cellStyle name="40% - Accent2 5 3 2 5" xfId="33181" xr:uid="{00000000-0005-0000-0000-00000F210000}"/>
    <cellStyle name="40% - Accent2 5 3 3" xfId="2391" xr:uid="{00000000-0005-0000-0000-000010210000}"/>
    <cellStyle name="40% - Accent2 5 3 3 2" xfId="2392" xr:uid="{00000000-0005-0000-0000-000011210000}"/>
    <cellStyle name="40% - Accent2 5 3 3 2 2" xfId="19523" xr:uid="{00000000-0005-0000-0000-000012210000}"/>
    <cellStyle name="40% - Accent2 5 3 3 2 2 2" xfId="46844" xr:uid="{00000000-0005-0000-0000-000013210000}"/>
    <cellStyle name="40% - Accent2 5 3 3 2 3" xfId="33186" xr:uid="{00000000-0005-0000-0000-000014210000}"/>
    <cellStyle name="40% - Accent2 5 3 3 3" xfId="19522" xr:uid="{00000000-0005-0000-0000-000015210000}"/>
    <cellStyle name="40% - Accent2 5 3 3 3 2" xfId="46843" xr:uid="{00000000-0005-0000-0000-000016210000}"/>
    <cellStyle name="40% - Accent2 5 3 3 4" xfId="33185" xr:uid="{00000000-0005-0000-0000-000017210000}"/>
    <cellStyle name="40% - Accent2 5 3 4" xfId="2393" xr:uid="{00000000-0005-0000-0000-000018210000}"/>
    <cellStyle name="40% - Accent2 5 3 4 2" xfId="19524" xr:uid="{00000000-0005-0000-0000-000019210000}"/>
    <cellStyle name="40% - Accent2 5 3 4 2 2" xfId="46845" xr:uid="{00000000-0005-0000-0000-00001A210000}"/>
    <cellStyle name="40% - Accent2 5 3 4 3" xfId="33187" xr:uid="{00000000-0005-0000-0000-00001B210000}"/>
    <cellStyle name="40% - Accent2 5 3 5" xfId="19517" xr:uid="{00000000-0005-0000-0000-00001C210000}"/>
    <cellStyle name="40% - Accent2 5 3 5 2" xfId="46838" xr:uid="{00000000-0005-0000-0000-00001D210000}"/>
    <cellStyle name="40% - Accent2 5 3 6" xfId="33180" xr:uid="{00000000-0005-0000-0000-00001E210000}"/>
    <cellStyle name="40% - Accent2 5 4" xfId="2394" xr:uid="{00000000-0005-0000-0000-00001F210000}"/>
    <cellStyle name="40% - Accent2 5 4 2" xfId="2395" xr:uid="{00000000-0005-0000-0000-000020210000}"/>
    <cellStyle name="40% - Accent2 5 4 2 2" xfId="2396" xr:uid="{00000000-0005-0000-0000-000021210000}"/>
    <cellStyle name="40% - Accent2 5 4 2 2 2" xfId="19527" xr:uid="{00000000-0005-0000-0000-000022210000}"/>
    <cellStyle name="40% - Accent2 5 4 2 2 2 2" xfId="46848" xr:uid="{00000000-0005-0000-0000-000023210000}"/>
    <cellStyle name="40% - Accent2 5 4 2 2 3" xfId="33190" xr:uid="{00000000-0005-0000-0000-000024210000}"/>
    <cellStyle name="40% - Accent2 5 4 2 3" xfId="19526" xr:uid="{00000000-0005-0000-0000-000025210000}"/>
    <cellStyle name="40% - Accent2 5 4 2 3 2" xfId="46847" xr:uid="{00000000-0005-0000-0000-000026210000}"/>
    <cellStyle name="40% - Accent2 5 4 2 4" xfId="33189" xr:uid="{00000000-0005-0000-0000-000027210000}"/>
    <cellStyle name="40% - Accent2 5 4 3" xfId="2397" xr:uid="{00000000-0005-0000-0000-000028210000}"/>
    <cellStyle name="40% - Accent2 5 4 3 2" xfId="19528" xr:uid="{00000000-0005-0000-0000-000029210000}"/>
    <cellStyle name="40% - Accent2 5 4 3 2 2" xfId="46849" xr:uid="{00000000-0005-0000-0000-00002A210000}"/>
    <cellStyle name="40% - Accent2 5 4 3 3" xfId="33191" xr:uid="{00000000-0005-0000-0000-00002B210000}"/>
    <cellStyle name="40% - Accent2 5 4 4" xfId="19525" xr:uid="{00000000-0005-0000-0000-00002C210000}"/>
    <cellStyle name="40% - Accent2 5 4 4 2" xfId="46846" xr:uid="{00000000-0005-0000-0000-00002D210000}"/>
    <cellStyle name="40% - Accent2 5 4 5" xfId="33188" xr:uid="{00000000-0005-0000-0000-00002E210000}"/>
    <cellStyle name="40% - Accent2 5 5" xfId="2398" xr:uid="{00000000-0005-0000-0000-00002F210000}"/>
    <cellStyle name="40% - Accent2 5 5 2" xfId="2399" xr:uid="{00000000-0005-0000-0000-000030210000}"/>
    <cellStyle name="40% - Accent2 5 5 2 2" xfId="19530" xr:uid="{00000000-0005-0000-0000-000031210000}"/>
    <cellStyle name="40% - Accent2 5 5 2 2 2" xfId="46851" xr:uid="{00000000-0005-0000-0000-000032210000}"/>
    <cellStyle name="40% - Accent2 5 5 2 3" xfId="33193" xr:uid="{00000000-0005-0000-0000-000033210000}"/>
    <cellStyle name="40% - Accent2 5 5 3" xfId="19529" xr:uid="{00000000-0005-0000-0000-000034210000}"/>
    <cellStyle name="40% - Accent2 5 5 3 2" xfId="46850" xr:uid="{00000000-0005-0000-0000-000035210000}"/>
    <cellStyle name="40% - Accent2 5 5 4" xfId="33192" xr:uid="{00000000-0005-0000-0000-000036210000}"/>
    <cellStyle name="40% - Accent2 5 6" xfId="2400" xr:uid="{00000000-0005-0000-0000-000037210000}"/>
    <cellStyle name="40% - Accent2 5 6 2" xfId="19531" xr:uid="{00000000-0005-0000-0000-000038210000}"/>
    <cellStyle name="40% - Accent2 5 6 2 2" xfId="46852" xr:uid="{00000000-0005-0000-0000-000039210000}"/>
    <cellStyle name="40% - Accent2 5 6 3" xfId="33194" xr:uid="{00000000-0005-0000-0000-00003A210000}"/>
    <cellStyle name="40% - Accent2 5 7" xfId="19500" xr:uid="{00000000-0005-0000-0000-00003B210000}"/>
    <cellStyle name="40% - Accent2 5 7 2" xfId="46821" xr:uid="{00000000-0005-0000-0000-00003C210000}"/>
    <cellStyle name="40% - Accent2 5 8" xfId="33163" xr:uid="{00000000-0005-0000-0000-00003D210000}"/>
    <cellStyle name="40% - Accent2 6" xfId="2401" xr:uid="{00000000-0005-0000-0000-00003E210000}"/>
    <cellStyle name="40% - Accent2 6 2" xfId="2402" xr:uid="{00000000-0005-0000-0000-00003F210000}"/>
    <cellStyle name="40% - Accent2 6 2 2" xfId="2403" xr:uid="{00000000-0005-0000-0000-000040210000}"/>
    <cellStyle name="40% - Accent2 6 2 2 2" xfId="2404" xr:uid="{00000000-0005-0000-0000-000041210000}"/>
    <cellStyle name="40% - Accent2 6 2 2 2 2" xfId="2405" xr:uid="{00000000-0005-0000-0000-000042210000}"/>
    <cellStyle name="40% - Accent2 6 2 2 2 2 2" xfId="19536" xr:uid="{00000000-0005-0000-0000-000043210000}"/>
    <cellStyle name="40% - Accent2 6 2 2 2 2 2 2" xfId="46857" xr:uid="{00000000-0005-0000-0000-000044210000}"/>
    <cellStyle name="40% - Accent2 6 2 2 2 2 3" xfId="33199" xr:uid="{00000000-0005-0000-0000-000045210000}"/>
    <cellStyle name="40% - Accent2 6 2 2 2 3" xfId="19535" xr:uid="{00000000-0005-0000-0000-000046210000}"/>
    <cellStyle name="40% - Accent2 6 2 2 2 3 2" xfId="46856" xr:uid="{00000000-0005-0000-0000-000047210000}"/>
    <cellStyle name="40% - Accent2 6 2 2 2 4" xfId="33198" xr:uid="{00000000-0005-0000-0000-000048210000}"/>
    <cellStyle name="40% - Accent2 6 2 2 3" xfId="2406" xr:uid="{00000000-0005-0000-0000-000049210000}"/>
    <cellStyle name="40% - Accent2 6 2 2 3 2" xfId="19537" xr:uid="{00000000-0005-0000-0000-00004A210000}"/>
    <cellStyle name="40% - Accent2 6 2 2 3 2 2" xfId="46858" xr:uid="{00000000-0005-0000-0000-00004B210000}"/>
    <cellStyle name="40% - Accent2 6 2 2 3 3" xfId="33200" xr:uid="{00000000-0005-0000-0000-00004C210000}"/>
    <cellStyle name="40% - Accent2 6 2 2 4" xfId="19534" xr:uid="{00000000-0005-0000-0000-00004D210000}"/>
    <cellStyle name="40% - Accent2 6 2 2 4 2" xfId="46855" xr:uid="{00000000-0005-0000-0000-00004E210000}"/>
    <cellStyle name="40% - Accent2 6 2 2 5" xfId="33197" xr:uid="{00000000-0005-0000-0000-00004F210000}"/>
    <cellStyle name="40% - Accent2 6 2 3" xfId="2407" xr:uid="{00000000-0005-0000-0000-000050210000}"/>
    <cellStyle name="40% - Accent2 6 2 3 2" xfId="2408" xr:uid="{00000000-0005-0000-0000-000051210000}"/>
    <cellStyle name="40% - Accent2 6 2 3 2 2" xfId="19539" xr:uid="{00000000-0005-0000-0000-000052210000}"/>
    <cellStyle name="40% - Accent2 6 2 3 2 2 2" xfId="46860" xr:uid="{00000000-0005-0000-0000-000053210000}"/>
    <cellStyle name="40% - Accent2 6 2 3 2 3" xfId="33202" xr:uid="{00000000-0005-0000-0000-000054210000}"/>
    <cellStyle name="40% - Accent2 6 2 3 3" xfId="19538" xr:uid="{00000000-0005-0000-0000-000055210000}"/>
    <cellStyle name="40% - Accent2 6 2 3 3 2" xfId="46859" xr:uid="{00000000-0005-0000-0000-000056210000}"/>
    <cellStyle name="40% - Accent2 6 2 3 4" xfId="33201" xr:uid="{00000000-0005-0000-0000-000057210000}"/>
    <cellStyle name="40% - Accent2 6 2 4" xfId="2409" xr:uid="{00000000-0005-0000-0000-000058210000}"/>
    <cellStyle name="40% - Accent2 6 2 4 2" xfId="19540" xr:uid="{00000000-0005-0000-0000-000059210000}"/>
    <cellStyle name="40% - Accent2 6 2 4 2 2" xfId="46861" xr:uid="{00000000-0005-0000-0000-00005A210000}"/>
    <cellStyle name="40% - Accent2 6 2 4 3" xfId="33203" xr:uid="{00000000-0005-0000-0000-00005B210000}"/>
    <cellStyle name="40% - Accent2 6 2 5" xfId="19533" xr:uid="{00000000-0005-0000-0000-00005C210000}"/>
    <cellStyle name="40% - Accent2 6 2 5 2" xfId="46854" xr:uid="{00000000-0005-0000-0000-00005D210000}"/>
    <cellStyle name="40% - Accent2 6 2 6" xfId="33196" xr:uid="{00000000-0005-0000-0000-00005E210000}"/>
    <cellStyle name="40% - Accent2 6 3" xfId="2410" xr:uid="{00000000-0005-0000-0000-00005F210000}"/>
    <cellStyle name="40% - Accent2 6 3 2" xfId="2411" xr:uid="{00000000-0005-0000-0000-000060210000}"/>
    <cellStyle name="40% - Accent2 6 3 2 2" xfId="2412" xr:uid="{00000000-0005-0000-0000-000061210000}"/>
    <cellStyle name="40% - Accent2 6 3 2 2 2" xfId="19543" xr:uid="{00000000-0005-0000-0000-000062210000}"/>
    <cellStyle name="40% - Accent2 6 3 2 2 2 2" xfId="46864" xr:uid="{00000000-0005-0000-0000-000063210000}"/>
    <cellStyle name="40% - Accent2 6 3 2 2 3" xfId="33206" xr:uid="{00000000-0005-0000-0000-000064210000}"/>
    <cellStyle name="40% - Accent2 6 3 2 3" xfId="19542" xr:uid="{00000000-0005-0000-0000-000065210000}"/>
    <cellStyle name="40% - Accent2 6 3 2 3 2" xfId="46863" xr:uid="{00000000-0005-0000-0000-000066210000}"/>
    <cellStyle name="40% - Accent2 6 3 2 4" xfId="33205" xr:uid="{00000000-0005-0000-0000-000067210000}"/>
    <cellStyle name="40% - Accent2 6 3 3" xfId="2413" xr:uid="{00000000-0005-0000-0000-000068210000}"/>
    <cellStyle name="40% - Accent2 6 3 3 2" xfId="19544" xr:uid="{00000000-0005-0000-0000-000069210000}"/>
    <cellStyle name="40% - Accent2 6 3 3 2 2" xfId="46865" xr:uid="{00000000-0005-0000-0000-00006A210000}"/>
    <cellStyle name="40% - Accent2 6 3 3 3" xfId="33207" xr:uid="{00000000-0005-0000-0000-00006B210000}"/>
    <cellStyle name="40% - Accent2 6 3 4" xfId="19541" xr:uid="{00000000-0005-0000-0000-00006C210000}"/>
    <cellStyle name="40% - Accent2 6 3 4 2" xfId="46862" xr:uid="{00000000-0005-0000-0000-00006D210000}"/>
    <cellStyle name="40% - Accent2 6 3 5" xfId="33204" xr:uid="{00000000-0005-0000-0000-00006E210000}"/>
    <cellStyle name="40% - Accent2 6 4" xfId="2414" xr:uid="{00000000-0005-0000-0000-00006F210000}"/>
    <cellStyle name="40% - Accent2 6 4 2" xfId="2415" xr:uid="{00000000-0005-0000-0000-000070210000}"/>
    <cellStyle name="40% - Accent2 6 4 2 2" xfId="19546" xr:uid="{00000000-0005-0000-0000-000071210000}"/>
    <cellStyle name="40% - Accent2 6 4 2 2 2" xfId="46867" xr:uid="{00000000-0005-0000-0000-000072210000}"/>
    <cellStyle name="40% - Accent2 6 4 2 3" xfId="33209" xr:uid="{00000000-0005-0000-0000-000073210000}"/>
    <cellStyle name="40% - Accent2 6 4 3" xfId="19545" xr:uid="{00000000-0005-0000-0000-000074210000}"/>
    <cellStyle name="40% - Accent2 6 4 3 2" xfId="46866" xr:uid="{00000000-0005-0000-0000-000075210000}"/>
    <cellStyle name="40% - Accent2 6 4 4" xfId="33208" xr:uid="{00000000-0005-0000-0000-000076210000}"/>
    <cellStyle name="40% - Accent2 6 5" xfId="2416" xr:uid="{00000000-0005-0000-0000-000077210000}"/>
    <cellStyle name="40% - Accent2 6 5 2" xfId="19547" xr:uid="{00000000-0005-0000-0000-000078210000}"/>
    <cellStyle name="40% - Accent2 6 5 2 2" xfId="46868" xr:uid="{00000000-0005-0000-0000-000079210000}"/>
    <cellStyle name="40% - Accent2 6 5 3" xfId="33210" xr:uid="{00000000-0005-0000-0000-00007A210000}"/>
    <cellStyle name="40% - Accent2 6 6" xfId="19532" xr:uid="{00000000-0005-0000-0000-00007B210000}"/>
    <cellStyle name="40% - Accent2 6 6 2" xfId="46853" xr:uid="{00000000-0005-0000-0000-00007C210000}"/>
    <cellStyle name="40% - Accent2 6 7" xfId="33195" xr:uid="{00000000-0005-0000-0000-00007D210000}"/>
    <cellStyle name="40% - Accent2 7" xfId="2417" xr:uid="{00000000-0005-0000-0000-00007E210000}"/>
    <cellStyle name="40% - Accent2 7 2" xfId="2418" xr:uid="{00000000-0005-0000-0000-00007F210000}"/>
    <cellStyle name="40% - Accent2 7 2 2" xfId="2419" xr:uid="{00000000-0005-0000-0000-000080210000}"/>
    <cellStyle name="40% - Accent2 7 2 2 2" xfId="2420" xr:uid="{00000000-0005-0000-0000-000081210000}"/>
    <cellStyle name="40% - Accent2 7 2 2 2 2" xfId="19551" xr:uid="{00000000-0005-0000-0000-000082210000}"/>
    <cellStyle name="40% - Accent2 7 2 2 2 2 2" xfId="46872" xr:uid="{00000000-0005-0000-0000-000083210000}"/>
    <cellStyle name="40% - Accent2 7 2 2 2 3" xfId="33214" xr:uid="{00000000-0005-0000-0000-000084210000}"/>
    <cellStyle name="40% - Accent2 7 2 2 3" xfId="19550" xr:uid="{00000000-0005-0000-0000-000085210000}"/>
    <cellStyle name="40% - Accent2 7 2 2 3 2" xfId="46871" xr:uid="{00000000-0005-0000-0000-000086210000}"/>
    <cellStyle name="40% - Accent2 7 2 2 4" xfId="33213" xr:uid="{00000000-0005-0000-0000-000087210000}"/>
    <cellStyle name="40% - Accent2 7 2 3" xfId="2421" xr:uid="{00000000-0005-0000-0000-000088210000}"/>
    <cellStyle name="40% - Accent2 7 2 3 2" xfId="19552" xr:uid="{00000000-0005-0000-0000-000089210000}"/>
    <cellStyle name="40% - Accent2 7 2 3 2 2" xfId="46873" xr:uid="{00000000-0005-0000-0000-00008A210000}"/>
    <cellStyle name="40% - Accent2 7 2 3 3" xfId="33215" xr:uid="{00000000-0005-0000-0000-00008B210000}"/>
    <cellStyle name="40% - Accent2 7 2 4" xfId="19549" xr:uid="{00000000-0005-0000-0000-00008C210000}"/>
    <cellStyle name="40% - Accent2 7 2 4 2" xfId="46870" xr:uid="{00000000-0005-0000-0000-00008D210000}"/>
    <cellStyle name="40% - Accent2 7 2 5" xfId="33212" xr:uid="{00000000-0005-0000-0000-00008E210000}"/>
    <cellStyle name="40% - Accent2 7 3" xfId="2422" xr:uid="{00000000-0005-0000-0000-00008F210000}"/>
    <cellStyle name="40% - Accent2 7 3 2" xfId="2423" xr:uid="{00000000-0005-0000-0000-000090210000}"/>
    <cellStyle name="40% - Accent2 7 3 2 2" xfId="19554" xr:uid="{00000000-0005-0000-0000-000091210000}"/>
    <cellStyle name="40% - Accent2 7 3 2 2 2" xfId="46875" xr:uid="{00000000-0005-0000-0000-000092210000}"/>
    <cellStyle name="40% - Accent2 7 3 2 3" xfId="33217" xr:uid="{00000000-0005-0000-0000-000093210000}"/>
    <cellStyle name="40% - Accent2 7 3 3" xfId="19553" xr:uid="{00000000-0005-0000-0000-000094210000}"/>
    <cellStyle name="40% - Accent2 7 3 3 2" xfId="46874" xr:uid="{00000000-0005-0000-0000-000095210000}"/>
    <cellStyle name="40% - Accent2 7 3 4" xfId="33216" xr:uid="{00000000-0005-0000-0000-000096210000}"/>
    <cellStyle name="40% - Accent2 7 4" xfId="2424" xr:uid="{00000000-0005-0000-0000-000097210000}"/>
    <cellStyle name="40% - Accent2 7 4 2" xfId="19555" xr:uid="{00000000-0005-0000-0000-000098210000}"/>
    <cellStyle name="40% - Accent2 7 4 2 2" xfId="46876" xr:uid="{00000000-0005-0000-0000-000099210000}"/>
    <cellStyle name="40% - Accent2 7 4 3" xfId="33218" xr:uid="{00000000-0005-0000-0000-00009A210000}"/>
    <cellStyle name="40% - Accent2 7 5" xfId="19548" xr:uid="{00000000-0005-0000-0000-00009B210000}"/>
    <cellStyle name="40% - Accent2 7 5 2" xfId="46869" xr:uid="{00000000-0005-0000-0000-00009C210000}"/>
    <cellStyle name="40% - Accent2 7 6" xfId="33211" xr:uid="{00000000-0005-0000-0000-00009D210000}"/>
    <cellStyle name="40% - Accent2 8" xfId="2425" xr:uid="{00000000-0005-0000-0000-00009E210000}"/>
    <cellStyle name="40% - Accent2 8 2" xfId="2426" xr:uid="{00000000-0005-0000-0000-00009F210000}"/>
    <cellStyle name="40% - Accent2 8 2 2" xfId="2427" xr:uid="{00000000-0005-0000-0000-0000A0210000}"/>
    <cellStyle name="40% - Accent2 8 2 2 2" xfId="19558" xr:uid="{00000000-0005-0000-0000-0000A1210000}"/>
    <cellStyle name="40% - Accent2 8 2 2 2 2" xfId="46879" xr:uid="{00000000-0005-0000-0000-0000A2210000}"/>
    <cellStyle name="40% - Accent2 8 2 2 3" xfId="33221" xr:uid="{00000000-0005-0000-0000-0000A3210000}"/>
    <cellStyle name="40% - Accent2 8 2 3" xfId="19557" xr:uid="{00000000-0005-0000-0000-0000A4210000}"/>
    <cellStyle name="40% - Accent2 8 2 3 2" xfId="46878" xr:uid="{00000000-0005-0000-0000-0000A5210000}"/>
    <cellStyle name="40% - Accent2 8 2 4" xfId="33220" xr:uid="{00000000-0005-0000-0000-0000A6210000}"/>
    <cellStyle name="40% - Accent2 8 3" xfId="2428" xr:uid="{00000000-0005-0000-0000-0000A7210000}"/>
    <cellStyle name="40% - Accent2 8 3 2" xfId="19559" xr:uid="{00000000-0005-0000-0000-0000A8210000}"/>
    <cellStyle name="40% - Accent2 8 3 2 2" xfId="46880" xr:uid="{00000000-0005-0000-0000-0000A9210000}"/>
    <cellStyle name="40% - Accent2 8 3 3" xfId="33222" xr:uid="{00000000-0005-0000-0000-0000AA210000}"/>
    <cellStyle name="40% - Accent2 8 4" xfId="19556" xr:uid="{00000000-0005-0000-0000-0000AB210000}"/>
    <cellStyle name="40% - Accent2 8 4 2" xfId="46877" xr:uid="{00000000-0005-0000-0000-0000AC210000}"/>
    <cellStyle name="40% - Accent2 8 5" xfId="33219" xr:uid="{00000000-0005-0000-0000-0000AD210000}"/>
    <cellStyle name="40% - Accent2 9" xfId="2429" xr:uid="{00000000-0005-0000-0000-0000AE210000}"/>
    <cellStyle name="40% - Accent3 10" xfId="2430" xr:uid="{00000000-0005-0000-0000-0000AF210000}"/>
    <cellStyle name="40% - Accent3 10 2" xfId="19560" xr:uid="{00000000-0005-0000-0000-0000B0210000}"/>
    <cellStyle name="40% - Accent3 10 2 2" xfId="46881" xr:uid="{00000000-0005-0000-0000-0000B1210000}"/>
    <cellStyle name="40% - Accent3 10 3" xfId="33223" xr:uid="{00000000-0005-0000-0000-0000B2210000}"/>
    <cellStyle name="40% - Accent3 2" xfId="23" xr:uid="{00000000-0005-0000-0000-0000B3210000}"/>
    <cellStyle name="40% - Accent3 2 2" xfId="2431" xr:uid="{00000000-0005-0000-0000-0000B4210000}"/>
    <cellStyle name="40% - Accent3 2 2 2" xfId="2432" xr:uid="{00000000-0005-0000-0000-0000B5210000}"/>
    <cellStyle name="40% - Accent3 2 3" xfId="2433" xr:uid="{00000000-0005-0000-0000-0000B6210000}"/>
    <cellStyle name="40% - Accent3 2 3 2" xfId="2434" xr:uid="{00000000-0005-0000-0000-0000B7210000}"/>
    <cellStyle name="40% - Accent3 2 4" xfId="2435" xr:uid="{00000000-0005-0000-0000-0000B8210000}"/>
    <cellStyle name="40% - Accent3 2 5" xfId="2436" xr:uid="{00000000-0005-0000-0000-0000B9210000}"/>
    <cellStyle name="40% - Accent3 2 6" xfId="58457" xr:uid="{00000000-0005-0000-0000-0000BA210000}"/>
    <cellStyle name="40% - Accent3 3" xfId="2437" xr:uid="{00000000-0005-0000-0000-0000BB210000}"/>
    <cellStyle name="40% - Accent3 3 10" xfId="2438" xr:uid="{00000000-0005-0000-0000-0000BC210000}"/>
    <cellStyle name="40% - Accent3 3 10 2" xfId="2439" xr:uid="{00000000-0005-0000-0000-0000BD210000}"/>
    <cellStyle name="40% - Accent3 3 10 2 2" xfId="2440" xr:uid="{00000000-0005-0000-0000-0000BE210000}"/>
    <cellStyle name="40% - Accent3 3 10 2 2 2" xfId="19564" xr:uid="{00000000-0005-0000-0000-0000BF210000}"/>
    <cellStyle name="40% - Accent3 3 10 2 2 2 2" xfId="46885" xr:uid="{00000000-0005-0000-0000-0000C0210000}"/>
    <cellStyle name="40% - Accent3 3 10 2 2 3" xfId="33227" xr:uid="{00000000-0005-0000-0000-0000C1210000}"/>
    <cellStyle name="40% - Accent3 3 10 2 3" xfId="19563" xr:uid="{00000000-0005-0000-0000-0000C2210000}"/>
    <cellStyle name="40% - Accent3 3 10 2 3 2" xfId="46884" xr:uid="{00000000-0005-0000-0000-0000C3210000}"/>
    <cellStyle name="40% - Accent3 3 10 2 4" xfId="33226" xr:uid="{00000000-0005-0000-0000-0000C4210000}"/>
    <cellStyle name="40% - Accent3 3 10 3" xfId="2441" xr:uid="{00000000-0005-0000-0000-0000C5210000}"/>
    <cellStyle name="40% - Accent3 3 10 3 2" xfId="19565" xr:uid="{00000000-0005-0000-0000-0000C6210000}"/>
    <cellStyle name="40% - Accent3 3 10 3 2 2" xfId="46886" xr:uid="{00000000-0005-0000-0000-0000C7210000}"/>
    <cellStyle name="40% - Accent3 3 10 3 3" xfId="33228" xr:uid="{00000000-0005-0000-0000-0000C8210000}"/>
    <cellStyle name="40% - Accent3 3 10 4" xfId="19562" xr:uid="{00000000-0005-0000-0000-0000C9210000}"/>
    <cellStyle name="40% - Accent3 3 10 4 2" xfId="46883" xr:uid="{00000000-0005-0000-0000-0000CA210000}"/>
    <cellStyle name="40% - Accent3 3 10 5" xfId="33225" xr:uid="{00000000-0005-0000-0000-0000CB210000}"/>
    <cellStyle name="40% - Accent3 3 11" xfId="2442" xr:uid="{00000000-0005-0000-0000-0000CC210000}"/>
    <cellStyle name="40% - Accent3 3 11 2" xfId="2443" xr:uid="{00000000-0005-0000-0000-0000CD210000}"/>
    <cellStyle name="40% - Accent3 3 11 2 2" xfId="19567" xr:uid="{00000000-0005-0000-0000-0000CE210000}"/>
    <cellStyle name="40% - Accent3 3 11 2 2 2" xfId="46888" xr:uid="{00000000-0005-0000-0000-0000CF210000}"/>
    <cellStyle name="40% - Accent3 3 11 2 3" xfId="33230" xr:uid="{00000000-0005-0000-0000-0000D0210000}"/>
    <cellStyle name="40% - Accent3 3 11 3" xfId="19566" xr:uid="{00000000-0005-0000-0000-0000D1210000}"/>
    <cellStyle name="40% - Accent3 3 11 3 2" xfId="46887" xr:uid="{00000000-0005-0000-0000-0000D2210000}"/>
    <cellStyle name="40% - Accent3 3 11 4" xfId="33229" xr:uid="{00000000-0005-0000-0000-0000D3210000}"/>
    <cellStyle name="40% - Accent3 3 12" xfId="2444" xr:uid="{00000000-0005-0000-0000-0000D4210000}"/>
    <cellStyle name="40% - Accent3 3 12 2" xfId="2445" xr:uid="{00000000-0005-0000-0000-0000D5210000}"/>
    <cellStyle name="40% - Accent3 3 12 2 2" xfId="19569" xr:uid="{00000000-0005-0000-0000-0000D6210000}"/>
    <cellStyle name="40% - Accent3 3 12 2 2 2" xfId="46890" xr:uid="{00000000-0005-0000-0000-0000D7210000}"/>
    <cellStyle name="40% - Accent3 3 12 2 3" xfId="33232" xr:uid="{00000000-0005-0000-0000-0000D8210000}"/>
    <cellStyle name="40% - Accent3 3 12 3" xfId="19568" xr:uid="{00000000-0005-0000-0000-0000D9210000}"/>
    <cellStyle name="40% - Accent3 3 12 3 2" xfId="46889" xr:uid="{00000000-0005-0000-0000-0000DA210000}"/>
    <cellStyle name="40% - Accent3 3 12 4" xfId="33231" xr:uid="{00000000-0005-0000-0000-0000DB210000}"/>
    <cellStyle name="40% - Accent3 3 13" xfId="2446" xr:uid="{00000000-0005-0000-0000-0000DC210000}"/>
    <cellStyle name="40% - Accent3 3 13 2" xfId="19570" xr:uid="{00000000-0005-0000-0000-0000DD210000}"/>
    <cellStyle name="40% - Accent3 3 13 2 2" xfId="46891" xr:uid="{00000000-0005-0000-0000-0000DE210000}"/>
    <cellStyle name="40% - Accent3 3 13 3" xfId="33233" xr:uid="{00000000-0005-0000-0000-0000DF210000}"/>
    <cellStyle name="40% - Accent3 3 14" xfId="2447" xr:uid="{00000000-0005-0000-0000-0000E0210000}"/>
    <cellStyle name="40% - Accent3 3 15" xfId="19561" xr:uid="{00000000-0005-0000-0000-0000E1210000}"/>
    <cellStyle name="40% - Accent3 3 15 2" xfId="46882" xr:uid="{00000000-0005-0000-0000-0000E2210000}"/>
    <cellStyle name="40% - Accent3 3 16" xfId="33224" xr:uid="{00000000-0005-0000-0000-0000E3210000}"/>
    <cellStyle name="40% - Accent3 3 2" xfId="2448" xr:uid="{00000000-0005-0000-0000-0000E4210000}"/>
    <cellStyle name="40% - Accent3 3 2 2" xfId="2449" xr:uid="{00000000-0005-0000-0000-0000E5210000}"/>
    <cellStyle name="40% - Accent3 3 2 2 2" xfId="2450" xr:uid="{00000000-0005-0000-0000-0000E6210000}"/>
    <cellStyle name="40% - Accent3 3 2 2 2 2" xfId="2451" xr:uid="{00000000-0005-0000-0000-0000E7210000}"/>
    <cellStyle name="40% - Accent3 3 2 2 2 2 2" xfId="2452" xr:uid="{00000000-0005-0000-0000-0000E8210000}"/>
    <cellStyle name="40% - Accent3 3 2 2 2 2 2 2" xfId="19575" xr:uid="{00000000-0005-0000-0000-0000E9210000}"/>
    <cellStyle name="40% - Accent3 3 2 2 2 2 2 2 2" xfId="46896" xr:uid="{00000000-0005-0000-0000-0000EA210000}"/>
    <cellStyle name="40% - Accent3 3 2 2 2 2 2 3" xfId="33238" xr:uid="{00000000-0005-0000-0000-0000EB210000}"/>
    <cellStyle name="40% - Accent3 3 2 2 2 2 3" xfId="19574" xr:uid="{00000000-0005-0000-0000-0000EC210000}"/>
    <cellStyle name="40% - Accent3 3 2 2 2 2 3 2" xfId="46895" xr:uid="{00000000-0005-0000-0000-0000ED210000}"/>
    <cellStyle name="40% - Accent3 3 2 2 2 2 4" xfId="33237" xr:uid="{00000000-0005-0000-0000-0000EE210000}"/>
    <cellStyle name="40% - Accent3 3 2 2 2 3" xfId="2453" xr:uid="{00000000-0005-0000-0000-0000EF210000}"/>
    <cellStyle name="40% - Accent3 3 2 2 2 3 2" xfId="19576" xr:uid="{00000000-0005-0000-0000-0000F0210000}"/>
    <cellStyle name="40% - Accent3 3 2 2 2 3 2 2" xfId="46897" xr:uid="{00000000-0005-0000-0000-0000F1210000}"/>
    <cellStyle name="40% - Accent3 3 2 2 2 3 3" xfId="33239" xr:uid="{00000000-0005-0000-0000-0000F2210000}"/>
    <cellStyle name="40% - Accent3 3 2 2 2 4" xfId="19573" xr:uid="{00000000-0005-0000-0000-0000F3210000}"/>
    <cellStyle name="40% - Accent3 3 2 2 2 4 2" xfId="46894" xr:uid="{00000000-0005-0000-0000-0000F4210000}"/>
    <cellStyle name="40% - Accent3 3 2 2 2 5" xfId="33236" xr:uid="{00000000-0005-0000-0000-0000F5210000}"/>
    <cellStyle name="40% - Accent3 3 2 2 3" xfId="2454" xr:uid="{00000000-0005-0000-0000-0000F6210000}"/>
    <cellStyle name="40% - Accent3 3 2 2 3 2" xfId="2455" xr:uid="{00000000-0005-0000-0000-0000F7210000}"/>
    <cellStyle name="40% - Accent3 3 2 2 3 2 2" xfId="2456" xr:uid="{00000000-0005-0000-0000-0000F8210000}"/>
    <cellStyle name="40% - Accent3 3 2 2 3 2 2 2" xfId="19579" xr:uid="{00000000-0005-0000-0000-0000F9210000}"/>
    <cellStyle name="40% - Accent3 3 2 2 3 2 2 2 2" xfId="46900" xr:uid="{00000000-0005-0000-0000-0000FA210000}"/>
    <cellStyle name="40% - Accent3 3 2 2 3 2 2 3" xfId="33242" xr:uid="{00000000-0005-0000-0000-0000FB210000}"/>
    <cellStyle name="40% - Accent3 3 2 2 3 2 3" xfId="19578" xr:uid="{00000000-0005-0000-0000-0000FC210000}"/>
    <cellStyle name="40% - Accent3 3 2 2 3 2 3 2" xfId="46899" xr:uid="{00000000-0005-0000-0000-0000FD210000}"/>
    <cellStyle name="40% - Accent3 3 2 2 3 2 4" xfId="33241" xr:uid="{00000000-0005-0000-0000-0000FE210000}"/>
    <cellStyle name="40% - Accent3 3 2 2 3 3" xfId="2457" xr:uid="{00000000-0005-0000-0000-0000FF210000}"/>
    <cellStyle name="40% - Accent3 3 2 2 3 3 2" xfId="19580" xr:uid="{00000000-0005-0000-0000-000000220000}"/>
    <cellStyle name="40% - Accent3 3 2 2 3 3 2 2" xfId="46901" xr:uid="{00000000-0005-0000-0000-000001220000}"/>
    <cellStyle name="40% - Accent3 3 2 2 3 3 3" xfId="33243" xr:uid="{00000000-0005-0000-0000-000002220000}"/>
    <cellStyle name="40% - Accent3 3 2 2 3 4" xfId="19577" xr:uid="{00000000-0005-0000-0000-000003220000}"/>
    <cellStyle name="40% - Accent3 3 2 2 3 4 2" xfId="46898" xr:uid="{00000000-0005-0000-0000-000004220000}"/>
    <cellStyle name="40% - Accent3 3 2 2 3 5" xfId="33240" xr:uid="{00000000-0005-0000-0000-000005220000}"/>
    <cellStyle name="40% - Accent3 3 2 2 4" xfId="2458" xr:uid="{00000000-0005-0000-0000-000006220000}"/>
    <cellStyle name="40% - Accent3 3 2 2 4 2" xfId="2459" xr:uid="{00000000-0005-0000-0000-000007220000}"/>
    <cellStyle name="40% - Accent3 3 2 2 4 2 2" xfId="2460" xr:uid="{00000000-0005-0000-0000-000008220000}"/>
    <cellStyle name="40% - Accent3 3 2 2 4 2 2 2" xfId="19583" xr:uid="{00000000-0005-0000-0000-000009220000}"/>
    <cellStyle name="40% - Accent3 3 2 2 4 2 2 2 2" xfId="46904" xr:uid="{00000000-0005-0000-0000-00000A220000}"/>
    <cellStyle name="40% - Accent3 3 2 2 4 2 2 3" xfId="33246" xr:uid="{00000000-0005-0000-0000-00000B220000}"/>
    <cellStyle name="40% - Accent3 3 2 2 4 2 3" xfId="19582" xr:uid="{00000000-0005-0000-0000-00000C220000}"/>
    <cellStyle name="40% - Accent3 3 2 2 4 2 3 2" xfId="46903" xr:uid="{00000000-0005-0000-0000-00000D220000}"/>
    <cellStyle name="40% - Accent3 3 2 2 4 2 4" xfId="33245" xr:uid="{00000000-0005-0000-0000-00000E220000}"/>
    <cellStyle name="40% - Accent3 3 2 2 4 3" xfId="2461" xr:uid="{00000000-0005-0000-0000-00000F220000}"/>
    <cellStyle name="40% - Accent3 3 2 2 4 3 2" xfId="19584" xr:uid="{00000000-0005-0000-0000-000010220000}"/>
    <cellStyle name="40% - Accent3 3 2 2 4 3 2 2" xfId="46905" xr:uid="{00000000-0005-0000-0000-000011220000}"/>
    <cellStyle name="40% - Accent3 3 2 2 4 3 3" xfId="33247" xr:uid="{00000000-0005-0000-0000-000012220000}"/>
    <cellStyle name="40% - Accent3 3 2 2 4 4" xfId="19581" xr:uid="{00000000-0005-0000-0000-000013220000}"/>
    <cellStyle name="40% - Accent3 3 2 2 4 4 2" xfId="46902" xr:uid="{00000000-0005-0000-0000-000014220000}"/>
    <cellStyle name="40% - Accent3 3 2 2 4 5" xfId="33244" xr:uid="{00000000-0005-0000-0000-000015220000}"/>
    <cellStyle name="40% - Accent3 3 2 2 5" xfId="2462" xr:uid="{00000000-0005-0000-0000-000016220000}"/>
    <cellStyle name="40% - Accent3 3 2 2 5 2" xfId="2463" xr:uid="{00000000-0005-0000-0000-000017220000}"/>
    <cellStyle name="40% - Accent3 3 2 2 5 2 2" xfId="19586" xr:uid="{00000000-0005-0000-0000-000018220000}"/>
    <cellStyle name="40% - Accent3 3 2 2 5 2 2 2" xfId="46907" xr:uid="{00000000-0005-0000-0000-000019220000}"/>
    <cellStyle name="40% - Accent3 3 2 2 5 2 3" xfId="33249" xr:uid="{00000000-0005-0000-0000-00001A220000}"/>
    <cellStyle name="40% - Accent3 3 2 2 5 3" xfId="19585" xr:uid="{00000000-0005-0000-0000-00001B220000}"/>
    <cellStyle name="40% - Accent3 3 2 2 5 3 2" xfId="46906" xr:uid="{00000000-0005-0000-0000-00001C220000}"/>
    <cellStyle name="40% - Accent3 3 2 2 5 4" xfId="33248" xr:uid="{00000000-0005-0000-0000-00001D220000}"/>
    <cellStyle name="40% - Accent3 3 2 2 6" xfId="2464" xr:uid="{00000000-0005-0000-0000-00001E220000}"/>
    <cellStyle name="40% - Accent3 3 2 2 6 2" xfId="19587" xr:uid="{00000000-0005-0000-0000-00001F220000}"/>
    <cellStyle name="40% - Accent3 3 2 2 6 2 2" xfId="46908" xr:uid="{00000000-0005-0000-0000-000020220000}"/>
    <cellStyle name="40% - Accent3 3 2 2 6 3" xfId="33250" xr:uid="{00000000-0005-0000-0000-000021220000}"/>
    <cellStyle name="40% - Accent3 3 2 2 7" xfId="19572" xr:uid="{00000000-0005-0000-0000-000022220000}"/>
    <cellStyle name="40% - Accent3 3 2 2 7 2" xfId="46893" xr:uid="{00000000-0005-0000-0000-000023220000}"/>
    <cellStyle name="40% - Accent3 3 2 2 8" xfId="33235" xr:uid="{00000000-0005-0000-0000-000024220000}"/>
    <cellStyle name="40% - Accent3 3 2 3" xfId="2465" xr:uid="{00000000-0005-0000-0000-000025220000}"/>
    <cellStyle name="40% - Accent3 3 2 3 2" xfId="2466" xr:uid="{00000000-0005-0000-0000-000026220000}"/>
    <cellStyle name="40% - Accent3 3 2 3 2 2" xfId="2467" xr:uid="{00000000-0005-0000-0000-000027220000}"/>
    <cellStyle name="40% - Accent3 3 2 3 2 2 2" xfId="2468" xr:uid="{00000000-0005-0000-0000-000028220000}"/>
    <cellStyle name="40% - Accent3 3 2 3 2 2 2 2" xfId="19591" xr:uid="{00000000-0005-0000-0000-000029220000}"/>
    <cellStyle name="40% - Accent3 3 2 3 2 2 2 2 2" xfId="46912" xr:uid="{00000000-0005-0000-0000-00002A220000}"/>
    <cellStyle name="40% - Accent3 3 2 3 2 2 2 3" xfId="33254" xr:uid="{00000000-0005-0000-0000-00002B220000}"/>
    <cellStyle name="40% - Accent3 3 2 3 2 2 3" xfId="19590" xr:uid="{00000000-0005-0000-0000-00002C220000}"/>
    <cellStyle name="40% - Accent3 3 2 3 2 2 3 2" xfId="46911" xr:uid="{00000000-0005-0000-0000-00002D220000}"/>
    <cellStyle name="40% - Accent3 3 2 3 2 2 4" xfId="33253" xr:uid="{00000000-0005-0000-0000-00002E220000}"/>
    <cellStyle name="40% - Accent3 3 2 3 2 3" xfId="2469" xr:uid="{00000000-0005-0000-0000-00002F220000}"/>
    <cellStyle name="40% - Accent3 3 2 3 2 3 2" xfId="19592" xr:uid="{00000000-0005-0000-0000-000030220000}"/>
    <cellStyle name="40% - Accent3 3 2 3 2 3 2 2" xfId="46913" xr:uid="{00000000-0005-0000-0000-000031220000}"/>
    <cellStyle name="40% - Accent3 3 2 3 2 3 3" xfId="33255" xr:uid="{00000000-0005-0000-0000-000032220000}"/>
    <cellStyle name="40% - Accent3 3 2 3 2 4" xfId="19589" xr:uid="{00000000-0005-0000-0000-000033220000}"/>
    <cellStyle name="40% - Accent3 3 2 3 2 4 2" xfId="46910" xr:uid="{00000000-0005-0000-0000-000034220000}"/>
    <cellStyle name="40% - Accent3 3 2 3 2 5" xfId="33252" xr:uid="{00000000-0005-0000-0000-000035220000}"/>
    <cellStyle name="40% - Accent3 3 2 3 3" xfId="2470" xr:uid="{00000000-0005-0000-0000-000036220000}"/>
    <cellStyle name="40% - Accent3 3 2 3 3 2" xfId="2471" xr:uid="{00000000-0005-0000-0000-000037220000}"/>
    <cellStyle name="40% - Accent3 3 2 3 3 2 2" xfId="2472" xr:uid="{00000000-0005-0000-0000-000038220000}"/>
    <cellStyle name="40% - Accent3 3 2 3 3 2 2 2" xfId="19595" xr:uid="{00000000-0005-0000-0000-000039220000}"/>
    <cellStyle name="40% - Accent3 3 2 3 3 2 2 2 2" xfId="46916" xr:uid="{00000000-0005-0000-0000-00003A220000}"/>
    <cellStyle name="40% - Accent3 3 2 3 3 2 2 3" xfId="33258" xr:uid="{00000000-0005-0000-0000-00003B220000}"/>
    <cellStyle name="40% - Accent3 3 2 3 3 2 3" xfId="19594" xr:uid="{00000000-0005-0000-0000-00003C220000}"/>
    <cellStyle name="40% - Accent3 3 2 3 3 2 3 2" xfId="46915" xr:uid="{00000000-0005-0000-0000-00003D220000}"/>
    <cellStyle name="40% - Accent3 3 2 3 3 2 4" xfId="33257" xr:uid="{00000000-0005-0000-0000-00003E220000}"/>
    <cellStyle name="40% - Accent3 3 2 3 3 3" xfId="2473" xr:uid="{00000000-0005-0000-0000-00003F220000}"/>
    <cellStyle name="40% - Accent3 3 2 3 3 3 2" xfId="19596" xr:uid="{00000000-0005-0000-0000-000040220000}"/>
    <cellStyle name="40% - Accent3 3 2 3 3 3 2 2" xfId="46917" xr:uid="{00000000-0005-0000-0000-000041220000}"/>
    <cellStyle name="40% - Accent3 3 2 3 3 3 3" xfId="33259" xr:uid="{00000000-0005-0000-0000-000042220000}"/>
    <cellStyle name="40% - Accent3 3 2 3 3 4" xfId="19593" xr:uid="{00000000-0005-0000-0000-000043220000}"/>
    <cellStyle name="40% - Accent3 3 2 3 3 4 2" xfId="46914" xr:uid="{00000000-0005-0000-0000-000044220000}"/>
    <cellStyle name="40% - Accent3 3 2 3 3 5" xfId="33256" xr:uid="{00000000-0005-0000-0000-000045220000}"/>
    <cellStyle name="40% - Accent3 3 2 3 4" xfId="2474" xr:uid="{00000000-0005-0000-0000-000046220000}"/>
    <cellStyle name="40% - Accent3 3 2 3 4 2" xfId="2475" xr:uid="{00000000-0005-0000-0000-000047220000}"/>
    <cellStyle name="40% - Accent3 3 2 3 4 2 2" xfId="19598" xr:uid="{00000000-0005-0000-0000-000048220000}"/>
    <cellStyle name="40% - Accent3 3 2 3 4 2 2 2" xfId="46919" xr:uid="{00000000-0005-0000-0000-000049220000}"/>
    <cellStyle name="40% - Accent3 3 2 3 4 2 3" xfId="33261" xr:uid="{00000000-0005-0000-0000-00004A220000}"/>
    <cellStyle name="40% - Accent3 3 2 3 4 3" xfId="19597" xr:uid="{00000000-0005-0000-0000-00004B220000}"/>
    <cellStyle name="40% - Accent3 3 2 3 4 3 2" xfId="46918" xr:uid="{00000000-0005-0000-0000-00004C220000}"/>
    <cellStyle name="40% - Accent3 3 2 3 4 4" xfId="33260" xr:uid="{00000000-0005-0000-0000-00004D220000}"/>
    <cellStyle name="40% - Accent3 3 2 3 5" xfId="2476" xr:uid="{00000000-0005-0000-0000-00004E220000}"/>
    <cellStyle name="40% - Accent3 3 2 3 5 2" xfId="19599" xr:uid="{00000000-0005-0000-0000-00004F220000}"/>
    <cellStyle name="40% - Accent3 3 2 3 5 2 2" xfId="46920" xr:uid="{00000000-0005-0000-0000-000050220000}"/>
    <cellStyle name="40% - Accent3 3 2 3 5 3" xfId="33262" xr:uid="{00000000-0005-0000-0000-000051220000}"/>
    <cellStyle name="40% - Accent3 3 2 3 6" xfId="19588" xr:uid="{00000000-0005-0000-0000-000052220000}"/>
    <cellStyle name="40% - Accent3 3 2 3 6 2" xfId="46909" xr:uid="{00000000-0005-0000-0000-000053220000}"/>
    <cellStyle name="40% - Accent3 3 2 3 7" xfId="33251" xr:uid="{00000000-0005-0000-0000-000054220000}"/>
    <cellStyle name="40% - Accent3 3 2 4" xfId="2477" xr:uid="{00000000-0005-0000-0000-000055220000}"/>
    <cellStyle name="40% - Accent3 3 2 4 2" xfId="2478" xr:uid="{00000000-0005-0000-0000-000056220000}"/>
    <cellStyle name="40% - Accent3 3 2 4 2 2" xfId="2479" xr:uid="{00000000-0005-0000-0000-000057220000}"/>
    <cellStyle name="40% - Accent3 3 2 4 2 2 2" xfId="19602" xr:uid="{00000000-0005-0000-0000-000058220000}"/>
    <cellStyle name="40% - Accent3 3 2 4 2 2 2 2" xfId="46923" xr:uid="{00000000-0005-0000-0000-000059220000}"/>
    <cellStyle name="40% - Accent3 3 2 4 2 2 3" xfId="33265" xr:uid="{00000000-0005-0000-0000-00005A220000}"/>
    <cellStyle name="40% - Accent3 3 2 4 2 3" xfId="19601" xr:uid="{00000000-0005-0000-0000-00005B220000}"/>
    <cellStyle name="40% - Accent3 3 2 4 2 3 2" xfId="46922" xr:uid="{00000000-0005-0000-0000-00005C220000}"/>
    <cellStyle name="40% - Accent3 3 2 4 2 4" xfId="33264" xr:uid="{00000000-0005-0000-0000-00005D220000}"/>
    <cellStyle name="40% - Accent3 3 2 4 3" xfId="2480" xr:uid="{00000000-0005-0000-0000-00005E220000}"/>
    <cellStyle name="40% - Accent3 3 2 4 3 2" xfId="19603" xr:uid="{00000000-0005-0000-0000-00005F220000}"/>
    <cellStyle name="40% - Accent3 3 2 4 3 2 2" xfId="46924" xr:uid="{00000000-0005-0000-0000-000060220000}"/>
    <cellStyle name="40% - Accent3 3 2 4 3 3" xfId="33266" xr:uid="{00000000-0005-0000-0000-000061220000}"/>
    <cellStyle name="40% - Accent3 3 2 4 4" xfId="19600" xr:uid="{00000000-0005-0000-0000-000062220000}"/>
    <cellStyle name="40% - Accent3 3 2 4 4 2" xfId="46921" xr:uid="{00000000-0005-0000-0000-000063220000}"/>
    <cellStyle name="40% - Accent3 3 2 4 5" xfId="33263" xr:uid="{00000000-0005-0000-0000-000064220000}"/>
    <cellStyle name="40% - Accent3 3 2 5" xfId="2481" xr:uid="{00000000-0005-0000-0000-000065220000}"/>
    <cellStyle name="40% - Accent3 3 2 5 2" xfId="2482" xr:uid="{00000000-0005-0000-0000-000066220000}"/>
    <cellStyle name="40% - Accent3 3 2 5 2 2" xfId="2483" xr:uid="{00000000-0005-0000-0000-000067220000}"/>
    <cellStyle name="40% - Accent3 3 2 5 2 2 2" xfId="19606" xr:uid="{00000000-0005-0000-0000-000068220000}"/>
    <cellStyle name="40% - Accent3 3 2 5 2 2 2 2" xfId="46927" xr:uid="{00000000-0005-0000-0000-000069220000}"/>
    <cellStyle name="40% - Accent3 3 2 5 2 2 3" xfId="33269" xr:uid="{00000000-0005-0000-0000-00006A220000}"/>
    <cellStyle name="40% - Accent3 3 2 5 2 3" xfId="19605" xr:uid="{00000000-0005-0000-0000-00006B220000}"/>
    <cellStyle name="40% - Accent3 3 2 5 2 3 2" xfId="46926" xr:uid="{00000000-0005-0000-0000-00006C220000}"/>
    <cellStyle name="40% - Accent3 3 2 5 2 4" xfId="33268" xr:uid="{00000000-0005-0000-0000-00006D220000}"/>
    <cellStyle name="40% - Accent3 3 2 5 3" xfId="2484" xr:uid="{00000000-0005-0000-0000-00006E220000}"/>
    <cellStyle name="40% - Accent3 3 2 5 3 2" xfId="19607" xr:uid="{00000000-0005-0000-0000-00006F220000}"/>
    <cellStyle name="40% - Accent3 3 2 5 3 2 2" xfId="46928" xr:uid="{00000000-0005-0000-0000-000070220000}"/>
    <cellStyle name="40% - Accent3 3 2 5 3 3" xfId="33270" xr:uid="{00000000-0005-0000-0000-000071220000}"/>
    <cellStyle name="40% - Accent3 3 2 5 4" xfId="19604" xr:uid="{00000000-0005-0000-0000-000072220000}"/>
    <cellStyle name="40% - Accent3 3 2 5 4 2" xfId="46925" xr:uid="{00000000-0005-0000-0000-000073220000}"/>
    <cellStyle name="40% - Accent3 3 2 5 5" xfId="33267" xr:uid="{00000000-0005-0000-0000-000074220000}"/>
    <cellStyle name="40% - Accent3 3 2 6" xfId="2485" xr:uid="{00000000-0005-0000-0000-000075220000}"/>
    <cellStyle name="40% - Accent3 3 2 6 2" xfId="2486" xr:uid="{00000000-0005-0000-0000-000076220000}"/>
    <cellStyle name="40% - Accent3 3 2 6 2 2" xfId="19609" xr:uid="{00000000-0005-0000-0000-000077220000}"/>
    <cellStyle name="40% - Accent3 3 2 6 2 2 2" xfId="46930" xr:uid="{00000000-0005-0000-0000-000078220000}"/>
    <cellStyle name="40% - Accent3 3 2 6 2 3" xfId="33272" xr:uid="{00000000-0005-0000-0000-000079220000}"/>
    <cellStyle name="40% - Accent3 3 2 6 3" xfId="19608" xr:uid="{00000000-0005-0000-0000-00007A220000}"/>
    <cellStyle name="40% - Accent3 3 2 6 3 2" xfId="46929" xr:uid="{00000000-0005-0000-0000-00007B220000}"/>
    <cellStyle name="40% - Accent3 3 2 6 4" xfId="33271" xr:uid="{00000000-0005-0000-0000-00007C220000}"/>
    <cellStyle name="40% - Accent3 3 2 7" xfId="2487" xr:uid="{00000000-0005-0000-0000-00007D220000}"/>
    <cellStyle name="40% - Accent3 3 2 7 2" xfId="19610" xr:uid="{00000000-0005-0000-0000-00007E220000}"/>
    <cellStyle name="40% - Accent3 3 2 7 2 2" xfId="46931" xr:uid="{00000000-0005-0000-0000-00007F220000}"/>
    <cellStyle name="40% - Accent3 3 2 7 3" xfId="33273" xr:uid="{00000000-0005-0000-0000-000080220000}"/>
    <cellStyle name="40% - Accent3 3 2 8" xfId="19571" xr:uid="{00000000-0005-0000-0000-000081220000}"/>
    <cellStyle name="40% - Accent3 3 2 8 2" xfId="46892" xr:uid="{00000000-0005-0000-0000-000082220000}"/>
    <cellStyle name="40% - Accent3 3 2 9" xfId="33234" xr:uid="{00000000-0005-0000-0000-000083220000}"/>
    <cellStyle name="40% - Accent3 3 3" xfId="2488" xr:uid="{00000000-0005-0000-0000-000084220000}"/>
    <cellStyle name="40% - Accent3 3 3 2" xfId="2489" xr:uid="{00000000-0005-0000-0000-000085220000}"/>
    <cellStyle name="40% - Accent3 3 3 2 2" xfId="2490" xr:uid="{00000000-0005-0000-0000-000086220000}"/>
    <cellStyle name="40% - Accent3 3 3 2 2 2" xfId="2491" xr:uid="{00000000-0005-0000-0000-000087220000}"/>
    <cellStyle name="40% - Accent3 3 3 2 2 2 2" xfId="2492" xr:uid="{00000000-0005-0000-0000-000088220000}"/>
    <cellStyle name="40% - Accent3 3 3 2 2 2 2 2" xfId="19615" xr:uid="{00000000-0005-0000-0000-000089220000}"/>
    <cellStyle name="40% - Accent3 3 3 2 2 2 2 2 2" xfId="46936" xr:uid="{00000000-0005-0000-0000-00008A220000}"/>
    <cellStyle name="40% - Accent3 3 3 2 2 2 2 3" xfId="33278" xr:uid="{00000000-0005-0000-0000-00008B220000}"/>
    <cellStyle name="40% - Accent3 3 3 2 2 2 3" xfId="19614" xr:uid="{00000000-0005-0000-0000-00008C220000}"/>
    <cellStyle name="40% - Accent3 3 3 2 2 2 3 2" xfId="46935" xr:uid="{00000000-0005-0000-0000-00008D220000}"/>
    <cellStyle name="40% - Accent3 3 3 2 2 2 4" xfId="33277" xr:uid="{00000000-0005-0000-0000-00008E220000}"/>
    <cellStyle name="40% - Accent3 3 3 2 2 3" xfId="2493" xr:uid="{00000000-0005-0000-0000-00008F220000}"/>
    <cellStyle name="40% - Accent3 3 3 2 2 3 2" xfId="19616" xr:uid="{00000000-0005-0000-0000-000090220000}"/>
    <cellStyle name="40% - Accent3 3 3 2 2 3 2 2" xfId="46937" xr:uid="{00000000-0005-0000-0000-000091220000}"/>
    <cellStyle name="40% - Accent3 3 3 2 2 3 3" xfId="33279" xr:uid="{00000000-0005-0000-0000-000092220000}"/>
    <cellStyle name="40% - Accent3 3 3 2 2 4" xfId="19613" xr:uid="{00000000-0005-0000-0000-000093220000}"/>
    <cellStyle name="40% - Accent3 3 3 2 2 4 2" xfId="46934" xr:uid="{00000000-0005-0000-0000-000094220000}"/>
    <cellStyle name="40% - Accent3 3 3 2 2 5" xfId="33276" xr:uid="{00000000-0005-0000-0000-000095220000}"/>
    <cellStyle name="40% - Accent3 3 3 2 3" xfId="2494" xr:uid="{00000000-0005-0000-0000-000096220000}"/>
    <cellStyle name="40% - Accent3 3 3 2 3 2" xfId="2495" xr:uid="{00000000-0005-0000-0000-000097220000}"/>
    <cellStyle name="40% - Accent3 3 3 2 3 2 2" xfId="19618" xr:uid="{00000000-0005-0000-0000-000098220000}"/>
    <cellStyle name="40% - Accent3 3 3 2 3 2 2 2" xfId="46939" xr:uid="{00000000-0005-0000-0000-000099220000}"/>
    <cellStyle name="40% - Accent3 3 3 2 3 2 3" xfId="33281" xr:uid="{00000000-0005-0000-0000-00009A220000}"/>
    <cellStyle name="40% - Accent3 3 3 2 3 3" xfId="19617" xr:uid="{00000000-0005-0000-0000-00009B220000}"/>
    <cellStyle name="40% - Accent3 3 3 2 3 3 2" xfId="46938" xr:uid="{00000000-0005-0000-0000-00009C220000}"/>
    <cellStyle name="40% - Accent3 3 3 2 3 4" xfId="33280" xr:uid="{00000000-0005-0000-0000-00009D220000}"/>
    <cellStyle name="40% - Accent3 3 3 2 4" xfId="2496" xr:uid="{00000000-0005-0000-0000-00009E220000}"/>
    <cellStyle name="40% - Accent3 3 3 2 4 2" xfId="19619" xr:uid="{00000000-0005-0000-0000-00009F220000}"/>
    <cellStyle name="40% - Accent3 3 3 2 4 2 2" xfId="46940" xr:uid="{00000000-0005-0000-0000-0000A0220000}"/>
    <cellStyle name="40% - Accent3 3 3 2 4 3" xfId="33282" xr:uid="{00000000-0005-0000-0000-0000A1220000}"/>
    <cellStyle name="40% - Accent3 3 3 2 5" xfId="19612" xr:uid="{00000000-0005-0000-0000-0000A2220000}"/>
    <cellStyle name="40% - Accent3 3 3 2 5 2" xfId="46933" xr:uid="{00000000-0005-0000-0000-0000A3220000}"/>
    <cellStyle name="40% - Accent3 3 3 2 6" xfId="33275" xr:uid="{00000000-0005-0000-0000-0000A4220000}"/>
    <cellStyle name="40% - Accent3 3 3 3" xfId="2497" xr:uid="{00000000-0005-0000-0000-0000A5220000}"/>
    <cellStyle name="40% - Accent3 3 3 3 2" xfId="2498" xr:uid="{00000000-0005-0000-0000-0000A6220000}"/>
    <cellStyle name="40% - Accent3 3 3 3 2 2" xfId="2499" xr:uid="{00000000-0005-0000-0000-0000A7220000}"/>
    <cellStyle name="40% - Accent3 3 3 3 2 2 2" xfId="19622" xr:uid="{00000000-0005-0000-0000-0000A8220000}"/>
    <cellStyle name="40% - Accent3 3 3 3 2 2 2 2" xfId="46943" xr:uid="{00000000-0005-0000-0000-0000A9220000}"/>
    <cellStyle name="40% - Accent3 3 3 3 2 2 3" xfId="33285" xr:uid="{00000000-0005-0000-0000-0000AA220000}"/>
    <cellStyle name="40% - Accent3 3 3 3 2 3" xfId="19621" xr:uid="{00000000-0005-0000-0000-0000AB220000}"/>
    <cellStyle name="40% - Accent3 3 3 3 2 3 2" xfId="46942" xr:uid="{00000000-0005-0000-0000-0000AC220000}"/>
    <cellStyle name="40% - Accent3 3 3 3 2 4" xfId="33284" xr:uid="{00000000-0005-0000-0000-0000AD220000}"/>
    <cellStyle name="40% - Accent3 3 3 3 3" xfId="2500" xr:uid="{00000000-0005-0000-0000-0000AE220000}"/>
    <cellStyle name="40% - Accent3 3 3 3 3 2" xfId="19623" xr:uid="{00000000-0005-0000-0000-0000AF220000}"/>
    <cellStyle name="40% - Accent3 3 3 3 3 2 2" xfId="46944" xr:uid="{00000000-0005-0000-0000-0000B0220000}"/>
    <cellStyle name="40% - Accent3 3 3 3 3 3" xfId="33286" xr:uid="{00000000-0005-0000-0000-0000B1220000}"/>
    <cellStyle name="40% - Accent3 3 3 3 4" xfId="19620" xr:uid="{00000000-0005-0000-0000-0000B2220000}"/>
    <cellStyle name="40% - Accent3 3 3 3 4 2" xfId="46941" xr:uid="{00000000-0005-0000-0000-0000B3220000}"/>
    <cellStyle name="40% - Accent3 3 3 3 5" xfId="33283" xr:uid="{00000000-0005-0000-0000-0000B4220000}"/>
    <cellStyle name="40% - Accent3 3 3 4" xfId="2501" xr:uid="{00000000-0005-0000-0000-0000B5220000}"/>
    <cellStyle name="40% - Accent3 3 3 4 2" xfId="2502" xr:uid="{00000000-0005-0000-0000-0000B6220000}"/>
    <cellStyle name="40% - Accent3 3 3 4 2 2" xfId="2503" xr:uid="{00000000-0005-0000-0000-0000B7220000}"/>
    <cellStyle name="40% - Accent3 3 3 4 2 2 2" xfId="19626" xr:uid="{00000000-0005-0000-0000-0000B8220000}"/>
    <cellStyle name="40% - Accent3 3 3 4 2 2 2 2" xfId="46947" xr:uid="{00000000-0005-0000-0000-0000B9220000}"/>
    <cellStyle name="40% - Accent3 3 3 4 2 2 3" xfId="33289" xr:uid="{00000000-0005-0000-0000-0000BA220000}"/>
    <cellStyle name="40% - Accent3 3 3 4 2 3" xfId="19625" xr:uid="{00000000-0005-0000-0000-0000BB220000}"/>
    <cellStyle name="40% - Accent3 3 3 4 2 3 2" xfId="46946" xr:uid="{00000000-0005-0000-0000-0000BC220000}"/>
    <cellStyle name="40% - Accent3 3 3 4 2 4" xfId="33288" xr:uid="{00000000-0005-0000-0000-0000BD220000}"/>
    <cellStyle name="40% - Accent3 3 3 4 3" xfId="2504" xr:uid="{00000000-0005-0000-0000-0000BE220000}"/>
    <cellStyle name="40% - Accent3 3 3 4 3 2" xfId="19627" xr:uid="{00000000-0005-0000-0000-0000BF220000}"/>
    <cellStyle name="40% - Accent3 3 3 4 3 2 2" xfId="46948" xr:uid="{00000000-0005-0000-0000-0000C0220000}"/>
    <cellStyle name="40% - Accent3 3 3 4 3 3" xfId="33290" xr:uid="{00000000-0005-0000-0000-0000C1220000}"/>
    <cellStyle name="40% - Accent3 3 3 4 4" xfId="19624" xr:uid="{00000000-0005-0000-0000-0000C2220000}"/>
    <cellStyle name="40% - Accent3 3 3 4 4 2" xfId="46945" xr:uid="{00000000-0005-0000-0000-0000C3220000}"/>
    <cellStyle name="40% - Accent3 3 3 4 5" xfId="33287" xr:uid="{00000000-0005-0000-0000-0000C4220000}"/>
    <cellStyle name="40% - Accent3 3 3 5" xfId="2505" xr:uid="{00000000-0005-0000-0000-0000C5220000}"/>
    <cellStyle name="40% - Accent3 3 3 5 2" xfId="2506" xr:uid="{00000000-0005-0000-0000-0000C6220000}"/>
    <cellStyle name="40% - Accent3 3 3 5 2 2" xfId="2507" xr:uid="{00000000-0005-0000-0000-0000C7220000}"/>
    <cellStyle name="40% - Accent3 3 3 5 2 2 2" xfId="19630" xr:uid="{00000000-0005-0000-0000-0000C8220000}"/>
    <cellStyle name="40% - Accent3 3 3 5 2 2 2 2" xfId="46951" xr:uid="{00000000-0005-0000-0000-0000C9220000}"/>
    <cellStyle name="40% - Accent3 3 3 5 2 2 3" xfId="33293" xr:uid="{00000000-0005-0000-0000-0000CA220000}"/>
    <cellStyle name="40% - Accent3 3 3 5 2 3" xfId="19629" xr:uid="{00000000-0005-0000-0000-0000CB220000}"/>
    <cellStyle name="40% - Accent3 3 3 5 2 3 2" xfId="46950" xr:uid="{00000000-0005-0000-0000-0000CC220000}"/>
    <cellStyle name="40% - Accent3 3 3 5 2 4" xfId="33292" xr:uid="{00000000-0005-0000-0000-0000CD220000}"/>
    <cellStyle name="40% - Accent3 3 3 5 3" xfId="2508" xr:uid="{00000000-0005-0000-0000-0000CE220000}"/>
    <cellStyle name="40% - Accent3 3 3 5 3 2" xfId="19631" xr:uid="{00000000-0005-0000-0000-0000CF220000}"/>
    <cellStyle name="40% - Accent3 3 3 5 3 2 2" xfId="46952" xr:uid="{00000000-0005-0000-0000-0000D0220000}"/>
    <cellStyle name="40% - Accent3 3 3 5 3 3" xfId="33294" xr:uid="{00000000-0005-0000-0000-0000D1220000}"/>
    <cellStyle name="40% - Accent3 3 3 5 4" xfId="19628" xr:uid="{00000000-0005-0000-0000-0000D2220000}"/>
    <cellStyle name="40% - Accent3 3 3 5 4 2" xfId="46949" xr:uid="{00000000-0005-0000-0000-0000D3220000}"/>
    <cellStyle name="40% - Accent3 3 3 5 5" xfId="33291" xr:uid="{00000000-0005-0000-0000-0000D4220000}"/>
    <cellStyle name="40% - Accent3 3 3 6" xfId="2509" xr:uid="{00000000-0005-0000-0000-0000D5220000}"/>
    <cellStyle name="40% - Accent3 3 3 6 2" xfId="2510" xr:uid="{00000000-0005-0000-0000-0000D6220000}"/>
    <cellStyle name="40% - Accent3 3 3 6 2 2" xfId="19633" xr:uid="{00000000-0005-0000-0000-0000D7220000}"/>
    <cellStyle name="40% - Accent3 3 3 6 2 2 2" xfId="46954" xr:uid="{00000000-0005-0000-0000-0000D8220000}"/>
    <cellStyle name="40% - Accent3 3 3 6 2 3" xfId="33296" xr:uid="{00000000-0005-0000-0000-0000D9220000}"/>
    <cellStyle name="40% - Accent3 3 3 6 3" xfId="19632" xr:uid="{00000000-0005-0000-0000-0000DA220000}"/>
    <cellStyle name="40% - Accent3 3 3 6 3 2" xfId="46953" xr:uid="{00000000-0005-0000-0000-0000DB220000}"/>
    <cellStyle name="40% - Accent3 3 3 6 4" xfId="33295" xr:uid="{00000000-0005-0000-0000-0000DC220000}"/>
    <cellStyle name="40% - Accent3 3 3 7" xfId="2511" xr:uid="{00000000-0005-0000-0000-0000DD220000}"/>
    <cellStyle name="40% - Accent3 3 3 7 2" xfId="19634" xr:uid="{00000000-0005-0000-0000-0000DE220000}"/>
    <cellStyle name="40% - Accent3 3 3 7 2 2" xfId="46955" xr:uid="{00000000-0005-0000-0000-0000DF220000}"/>
    <cellStyle name="40% - Accent3 3 3 7 3" xfId="33297" xr:uid="{00000000-0005-0000-0000-0000E0220000}"/>
    <cellStyle name="40% - Accent3 3 3 8" xfId="19611" xr:uid="{00000000-0005-0000-0000-0000E1220000}"/>
    <cellStyle name="40% - Accent3 3 3 8 2" xfId="46932" xr:uid="{00000000-0005-0000-0000-0000E2220000}"/>
    <cellStyle name="40% - Accent3 3 3 9" xfId="33274" xr:uid="{00000000-0005-0000-0000-0000E3220000}"/>
    <cellStyle name="40% - Accent3 3 4" xfId="2512" xr:uid="{00000000-0005-0000-0000-0000E4220000}"/>
    <cellStyle name="40% - Accent3 3 4 2" xfId="2513" xr:uid="{00000000-0005-0000-0000-0000E5220000}"/>
    <cellStyle name="40% - Accent3 3 4 2 2" xfId="2514" xr:uid="{00000000-0005-0000-0000-0000E6220000}"/>
    <cellStyle name="40% - Accent3 3 4 2 2 2" xfId="2515" xr:uid="{00000000-0005-0000-0000-0000E7220000}"/>
    <cellStyle name="40% - Accent3 3 4 2 2 2 2" xfId="2516" xr:uid="{00000000-0005-0000-0000-0000E8220000}"/>
    <cellStyle name="40% - Accent3 3 4 2 2 2 2 2" xfId="19639" xr:uid="{00000000-0005-0000-0000-0000E9220000}"/>
    <cellStyle name="40% - Accent3 3 4 2 2 2 2 2 2" xfId="46960" xr:uid="{00000000-0005-0000-0000-0000EA220000}"/>
    <cellStyle name="40% - Accent3 3 4 2 2 2 2 3" xfId="33302" xr:uid="{00000000-0005-0000-0000-0000EB220000}"/>
    <cellStyle name="40% - Accent3 3 4 2 2 2 3" xfId="19638" xr:uid="{00000000-0005-0000-0000-0000EC220000}"/>
    <cellStyle name="40% - Accent3 3 4 2 2 2 3 2" xfId="46959" xr:uid="{00000000-0005-0000-0000-0000ED220000}"/>
    <cellStyle name="40% - Accent3 3 4 2 2 2 4" xfId="33301" xr:uid="{00000000-0005-0000-0000-0000EE220000}"/>
    <cellStyle name="40% - Accent3 3 4 2 2 3" xfId="2517" xr:uid="{00000000-0005-0000-0000-0000EF220000}"/>
    <cellStyle name="40% - Accent3 3 4 2 2 3 2" xfId="19640" xr:uid="{00000000-0005-0000-0000-0000F0220000}"/>
    <cellStyle name="40% - Accent3 3 4 2 2 3 2 2" xfId="46961" xr:uid="{00000000-0005-0000-0000-0000F1220000}"/>
    <cellStyle name="40% - Accent3 3 4 2 2 3 3" xfId="33303" xr:uid="{00000000-0005-0000-0000-0000F2220000}"/>
    <cellStyle name="40% - Accent3 3 4 2 2 4" xfId="19637" xr:uid="{00000000-0005-0000-0000-0000F3220000}"/>
    <cellStyle name="40% - Accent3 3 4 2 2 4 2" xfId="46958" xr:uid="{00000000-0005-0000-0000-0000F4220000}"/>
    <cellStyle name="40% - Accent3 3 4 2 2 5" xfId="33300" xr:uid="{00000000-0005-0000-0000-0000F5220000}"/>
    <cellStyle name="40% - Accent3 3 4 2 3" xfId="2518" xr:uid="{00000000-0005-0000-0000-0000F6220000}"/>
    <cellStyle name="40% - Accent3 3 4 2 3 2" xfId="2519" xr:uid="{00000000-0005-0000-0000-0000F7220000}"/>
    <cellStyle name="40% - Accent3 3 4 2 3 2 2" xfId="19642" xr:uid="{00000000-0005-0000-0000-0000F8220000}"/>
    <cellStyle name="40% - Accent3 3 4 2 3 2 2 2" xfId="46963" xr:uid="{00000000-0005-0000-0000-0000F9220000}"/>
    <cellStyle name="40% - Accent3 3 4 2 3 2 3" xfId="33305" xr:uid="{00000000-0005-0000-0000-0000FA220000}"/>
    <cellStyle name="40% - Accent3 3 4 2 3 3" xfId="19641" xr:uid="{00000000-0005-0000-0000-0000FB220000}"/>
    <cellStyle name="40% - Accent3 3 4 2 3 3 2" xfId="46962" xr:uid="{00000000-0005-0000-0000-0000FC220000}"/>
    <cellStyle name="40% - Accent3 3 4 2 3 4" xfId="33304" xr:uid="{00000000-0005-0000-0000-0000FD220000}"/>
    <cellStyle name="40% - Accent3 3 4 2 4" xfId="2520" xr:uid="{00000000-0005-0000-0000-0000FE220000}"/>
    <cellStyle name="40% - Accent3 3 4 2 4 2" xfId="19643" xr:uid="{00000000-0005-0000-0000-0000FF220000}"/>
    <cellStyle name="40% - Accent3 3 4 2 4 2 2" xfId="46964" xr:uid="{00000000-0005-0000-0000-000000230000}"/>
    <cellStyle name="40% - Accent3 3 4 2 4 3" xfId="33306" xr:uid="{00000000-0005-0000-0000-000001230000}"/>
    <cellStyle name="40% - Accent3 3 4 2 5" xfId="19636" xr:uid="{00000000-0005-0000-0000-000002230000}"/>
    <cellStyle name="40% - Accent3 3 4 2 5 2" xfId="46957" xr:uid="{00000000-0005-0000-0000-000003230000}"/>
    <cellStyle name="40% - Accent3 3 4 2 6" xfId="33299" xr:uid="{00000000-0005-0000-0000-000004230000}"/>
    <cellStyle name="40% - Accent3 3 4 3" xfId="2521" xr:uid="{00000000-0005-0000-0000-000005230000}"/>
    <cellStyle name="40% - Accent3 3 4 3 2" xfId="2522" xr:uid="{00000000-0005-0000-0000-000006230000}"/>
    <cellStyle name="40% - Accent3 3 4 3 2 2" xfId="2523" xr:uid="{00000000-0005-0000-0000-000007230000}"/>
    <cellStyle name="40% - Accent3 3 4 3 2 2 2" xfId="19646" xr:uid="{00000000-0005-0000-0000-000008230000}"/>
    <cellStyle name="40% - Accent3 3 4 3 2 2 2 2" xfId="46967" xr:uid="{00000000-0005-0000-0000-000009230000}"/>
    <cellStyle name="40% - Accent3 3 4 3 2 2 3" xfId="33309" xr:uid="{00000000-0005-0000-0000-00000A230000}"/>
    <cellStyle name="40% - Accent3 3 4 3 2 3" xfId="19645" xr:uid="{00000000-0005-0000-0000-00000B230000}"/>
    <cellStyle name="40% - Accent3 3 4 3 2 3 2" xfId="46966" xr:uid="{00000000-0005-0000-0000-00000C230000}"/>
    <cellStyle name="40% - Accent3 3 4 3 2 4" xfId="33308" xr:uid="{00000000-0005-0000-0000-00000D230000}"/>
    <cellStyle name="40% - Accent3 3 4 3 3" xfId="2524" xr:uid="{00000000-0005-0000-0000-00000E230000}"/>
    <cellStyle name="40% - Accent3 3 4 3 3 2" xfId="19647" xr:uid="{00000000-0005-0000-0000-00000F230000}"/>
    <cellStyle name="40% - Accent3 3 4 3 3 2 2" xfId="46968" xr:uid="{00000000-0005-0000-0000-000010230000}"/>
    <cellStyle name="40% - Accent3 3 4 3 3 3" xfId="33310" xr:uid="{00000000-0005-0000-0000-000011230000}"/>
    <cellStyle name="40% - Accent3 3 4 3 4" xfId="19644" xr:uid="{00000000-0005-0000-0000-000012230000}"/>
    <cellStyle name="40% - Accent3 3 4 3 4 2" xfId="46965" xr:uid="{00000000-0005-0000-0000-000013230000}"/>
    <cellStyle name="40% - Accent3 3 4 3 5" xfId="33307" xr:uid="{00000000-0005-0000-0000-000014230000}"/>
    <cellStyle name="40% - Accent3 3 4 4" xfId="2525" xr:uid="{00000000-0005-0000-0000-000015230000}"/>
    <cellStyle name="40% - Accent3 3 4 4 2" xfId="2526" xr:uid="{00000000-0005-0000-0000-000016230000}"/>
    <cellStyle name="40% - Accent3 3 4 4 2 2" xfId="2527" xr:uid="{00000000-0005-0000-0000-000017230000}"/>
    <cellStyle name="40% - Accent3 3 4 4 2 2 2" xfId="19650" xr:uid="{00000000-0005-0000-0000-000018230000}"/>
    <cellStyle name="40% - Accent3 3 4 4 2 2 2 2" xfId="46971" xr:uid="{00000000-0005-0000-0000-000019230000}"/>
    <cellStyle name="40% - Accent3 3 4 4 2 2 3" xfId="33313" xr:uid="{00000000-0005-0000-0000-00001A230000}"/>
    <cellStyle name="40% - Accent3 3 4 4 2 3" xfId="19649" xr:uid="{00000000-0005-0000-0000-00001B230000}"/>
    <cellStyle name="40% - Accent3 3 4 4 2 3 2" xfId="46970" xr:uid="{00000000-0005-0000-0000-00001C230000}"/>
    <cellStyle name="40% - Accent3 3 4 4 2 4" xfId="33312" xr:uid="{00000000-0005-0000-0000-00001D230000}"/>
    <cellStyle name="40% - Accent3 3 4 4 3" xfId="2528" xr:uid="{00000000-0005-0000-0000-00001E230000}"/>
    <cellStyle name="40% - Accent3 3 4 4 3 2" xfId="19651" xr:uid="{00000000-0005-0000-0000-00001F230000}"/>
    <cellStyle name="40% - Accent3 3 4 4 3 2 2" xfId="46972" xr:uid="{00000000-0005-0000-0000-000020230000}"/>
    <cellStyle name="40% - Accent3 3 4 4 3 3" xfId="33314" xr:uid="{00000000-0005-0000-0000-000021230000}"/>
    <cellStyle name="40% - Accent3 3 4 4 4" xfId="19648" xr:uid="{00000000-0005-0000-0000-000022230000}"/>
    <cellStyle name="40% - Accent3 3 4 4 4 2" xfId="46969" xr:uid="{00000000-0005-0000-0000-000023230000}"/>
    <cellStyle name="40% - Accent3 3 4 4 5" xfId="33311" xr:uid="{00000000-0005-0000-0000-000024230000}"/>
    <cellStyle name="40% - Accent3 3 4 5" xfId="2529" xr:uid="{00000000-0005-0000-0000-000025230000}"/>
    <cellStyle name="40% - Accent3 3 4 5 2" xfId="2530" xr:uid="{00000000-0005-0000-0000-000026230000}"/>
    <cellStyle name="40% - Accent3 3 4 5 2 2" xfId="2531" xr:uid="{00000000-0005-0000-0000-000027230000}"/>
    <cellStyle name="40% - Accent3 3 4 5 2 2 2" xfId="19654" xr:uid="{00000000-0005-0000-0000-000028230000}"/>
    <cellStyle name="40% - Accent3 3 4 5 2 2 2 2" xfId="46975" xr:uid="{00000000-0005-0000-0000-000029230000}"/>
    <cellStyle name="40% - Accent3 3 4 5 2 2 3" xfId="33317" xr:uid="{00000000-0005-0000-0000-00002A230000}"/>
    <cellStyle name="40% - Accent3 3 4 5 2 3" xfId="19653" xr:uid="{00000000-0005-0000-0000-00002B230000}"/>
    <cellStyle name="40% - Accent3 3 4 5 2 3 2" xfId="46974" xr:uid="{00000000-0005-0000-0000-00002C230000}"/>
    <cellStyle name="40% - Accent3 3 4 5 2 4" xfId="33316" xr:uid="{00000000-0005-0000-0000-00002D230000}"/>
    <cellStyle name="40% - Accent3 3 4 5 3" xfId="2532" xr:uid="{00000000-0005-0000-0000-00002E230000}"/>
    <cellStyle name="40% - Accent3 3 4 5 3 2" xfId="19655" xr:uid="{00000000-0005-0000-0000-00002F230000}"/>
    <cellStyle name="40% - Accent3 3 4 5 3 2 2" xfId="46976" xr:uid="{00000000-0005-0000-0000-000030230000}"/>
    <cellStyle name="40% - Accent3 3 4 5 3 3" xfId="33318" xr:uid="{00000000-0005-0000-0000-000031230000}"/>
    <cellStyle name="40% - Accent3 3 4 5 4" xfId="19652" xr:uid="{00000000-0005-0000-0000-000032230000}"/>
    <cellStyle name="40% - Accent3 3 4 5 4 2" xfId="46973" xr:uid="{00000000-0005-0000-0000-000033230000}"/>
    <cellStyle name="40% - Accent3 3 4 5 5" xfId="33315" xr:uid="{00000000-0005-0000-0000-000034230000}"/>
    <cellStyle name="40% - Accent3 3 4 6" xfId="2533" xr:uid="{00000000-0005-0000-0000-000035230000}"/>
    <cellStyle name="40% - Accent3 3 4 6 2" xfId="2534" xr:uid="{00000000-0005-0000-0000-000036230000}"/>
    <cellStyle name="40% - Accent3 3 4 6 2 2" xfId="19657" xr:uid="{00000000-0005-0000-0000-000037230000}"/>
    <cellStyle name="40% - Accent3 3 4 6 2 2 2" xfId="46978" xr:uid="{00000000-0005-0000-0000-000038230000}"/>
    <cellStyle name="40% - Accent3 3 4 6 2 3" xfId="33320" xr:uid="{00000000-0005-0000-0000-000039230000}"/>
    <cellStyle name="40% - Accent3 3 4 6 3" xfId="19656" xr:uid="{00000000-0005-0000-0000-00003A230000}"/>
    <cellStyle name="40% - Accent3 3 4 6 3 2" xfId="46977" xr:uid="{00000000-0005-0000-0000-00003B230000}"/>
    <cellStyle name="40% - Accent3 3 4 6 4" xfId="33319" xr:uid="{00000000-0005-0000-0000-00003C230000}"/>
    <cellStyle name="40% - Accent3 3 4 7" xfId="2535" xr:uid="{00000000-0005-0000-0000-00003D230000}"/>
    <cellStyle name="40% - Accent3 3 4 7 2" xfId="19658" xr:uid="{00000000-0005-0000-0000-00003E230000}"/>
    <cellStyle name="40% - Accent3 3 4 7 2 2" xfId="46979" xr:uid="{00000000-0005-0000-0000-00003F230000}"/>
    <cellStyle name="40% - Accent3 3 4 7 3" xfId="33321" xr:uid="{00000000-0005-0000-0000-000040230000}"/>
    <cellStyle name="40% - Accent3 3 4 8" xfId="19635" xr:uid="{00000000-0005-0000-0000-000041230000}"/>
    <cellStyle name="40% - Accent3 3 4 8 2" xfId="46956" xr:uid="{00000000-0005-0000-0000-000042230000}"/>
    <cellStyle name="40% - Accent3 3 4 9" xfId="33298" xr:uid="{00000000-0005-0000-0000-000043230000}"/>
    <cellStyle name="40% - Accent3 3 5" xfId="2536" xr:uid="{00000000-0005-0000-0000-000044230000}"/>
    <cellStyle name="40% - Accent3 3 5 2" xfId="2537" xr:uid="{00000000-0005-0000-0000-000045230000}"/>
    <cellStyle name="40% - Accent3 3 5 2 2" xfId="2538" xr:uid="{00000000-0005-0000-0000-000046230000}"/>
    <cellStyle name="40% - Accent3 3 5 2 2 2" xfId="2539" xr:uid="{00000000-0005-0000-0000-000047230000}"/>
    <cellStyle name="40% - Accent3 3 5 2 2 2 2" xfId="2540" xr:uid="{00000000-0005-0000-0000-000048230000}"/>
    <cellStyle name="40% - Accent3 3 5 2 2 2 2 2" xfId="19663" xr:uid="{00000000-0005-0000-0000-000049230000}"/>
    <cellStyle name="40% - Accent3 3 5 2 2 2 2 2 2" xfId="46984" xr:uid="{00000000-0005-0000-0000-00004A230000}"/>
    <cellStyle name="40% - Accent3 3 5 2 2 2 2 3" xfId="33326" xr:uid="{00000000-0005-0000-0000-00004B230000}"/>
    <cellStyle name="40% - Accent3 3 5 2 2 2 3" xfId="19662" xr:uid="{00000000-0005-0000-0000-00004C230000}"/>
    <cellStyle name="40% - Accent3 3 5 2 2 2 3 2" xfId="46983" xr:uid="{00000000-0005-0000-0000-00004D230000}"/>
    <cellStyle name="40% - Accent3 3 5 2 2 2 4" xfId="33325" xr:uid="{00000000-0005-0000-0000-00004E230000}"/>
    <cellStyle name="40% - Accent3 3 5 2 2 3" xfId="2541" xr:uid="{00000000-0005-0000-0000-00004F230000}"/>
    <cellStyle name="40% - Accent3 3 5 2 2 3 2" xfId="19664" xr:uid="{00000000-0005-0000-0000-000050230000}"/>
    <cellStyle name="40% - Accent3 3 5 2 2 3 2 2" xfId="46985" xr:uid="{00000000-0005-0000-0000-000051230000}"/>
    <cellStyle name="40% - Accent3 3 5 2 2 3 3" xfId="33327" xr:uid="{00000000-0005-0000-0000-000052230000}"/>
    <cellStyle name="40% - Accent3 3 5 2 2 4" xfId="19661" xr:uid="{00000000-0005-0000-0000-000053230000}"/>
    <cellStyle name="40% - Accent3 3 5 2 2 4 2" xfId="46982" xr:uid="{00000000-0005-0000-0000-000054230000}"/>
    <cellStyle name="40% - Accent3 3 5 2 2 5" xfId="33324" xr:uid="{00000000-0005-0000-0000-000055230000}"/>
    <cellStyle name="40% - Accent3 3 5 2 3" xfId="2542" xr:uid="{00000000-0005-0000-0000-000056230000}"/>
    <cellStyle name="40% - Accent3 3 5 2 3 2" xfId="2543" xr:uid="{00000000-0005-0000-0000-000057230000}"/>
    <cellStyle name="40% - Accent3 3 5 2 3 2 2" xfId="19666" xr:uid="{00000000-0005-0000-0000-000058230000}"/>
    <cellStyle name="40% - Accent3 3 5 2 3 2 2 2" xfId="46987" xr:uid="{00000000-0005-0000-0000-000059230000}"/>
    <cellStyle name="40% - Accent3 3 5 2 3 2 3" xfId="33329" xr:uid="{00000000-0005-0000-0000-00005A230000}"/>
    <cellStyle name="40% - Accent3 3 5 2 3 3" xfId="19665" xr:uid="{00000000-0005-0000-0000-00005B230000}"/>
    <cellStyle name="40% - Accent3 3 5 2 3 3 2" xfId="46986" xr:uid="{00000000-0005-0000-0000-00005C230000}"/>
    <cellStyle name="40% - Accent3 3 5 2 3 4" xfId="33328" xr:uid="{00000000-0005-0000-0000-00005D230000}"/>
    <cellStyle name="40% - Accent3 3 5 2 4" xfId="2544" xr:uid="{00000000-0005-0000-0000-00005E230000}"/>
    <cellStyle name="40% - Accent3 3 5 2 4 2" xfId="19667" xr:uid="{00000000-0005-0000-0000-00005F230000}"/>
    <cellStyle name="40% - Accent3 3 5 2 4 2 2" xfId="46988" xr:uid="{00000000-0005-0000-0000-000060230000}"/>
    <cellStyle name="40% - Accent3 3 5 2 4 3" xfId="33330" xr:uid="{00000000-0005-0000-0000-000061230000}"/>
    <cellStyle name="40% - Accent3 3 5 2 5" xfId="19660" xr:uid="{00000000-0005-0000-0000-000062230000}"/>
    <cellStyle name="40% - Accent3 3 5 2 5 2" xfId="46981" xr:uid="{00000000-0005-0000-0000-000063230000}"/>
    <cellStyle name="40% - Accent3 3 5 2 6" xfId="33323" xr:uid="{00000000-0005-0000-0000-000064230000}"/>
    <cellStyle name="40% - Accent3 3 5 3" xfId="2545" xr:uid="{00000000-0005-0000-0000-000065230000}"/>
    <cellStyle name="40% - Accent3 3 5 3 2" xfId="2546" xr:uid="{00000000-0005-0000-0000-000066230000}"/>
    <cellStyle name="40% - Accent3 3 5 3 2 2" xfId="2547" xr:uid="{00000000-0005-0000-0000-000067230000}"/>
    <cellStyle name="40% - Accent3 3 5 3 2 2 2" xfId="19670" xr:uid="{00000000-0005-0000-0000-000068230000}"/>
    <cellStyle name="40% - Accent3 3 5 3 2 2 2 2" xfId="46991" xr:uid="{00000000-0005-0000-0000-000069230000}"/>
    <cellStyle name="40% - Accent3 3 5 3 2 2 3" xfId="33333" xr:uid="{00000000-0005-0000-0000-00006A230000}"/>
    <cellStyle name="40% - Accent3 3 5 3 2 3" xfId="19669" xr:uid="{00000000-0005-0000-0000-00006B230000}"/>
    <cellStyle name="40% - Accent3 3 5 3 2 3 2" xfId="46990" xr:uid="{00000000-0005-0000-0000-00006C230000}"/>
    <cellStyle name="40% - Accent3 3 5 3 2 4" xfId="33332" xr:uid="{00000000-0005-0000-0000-00006D230000}"/>
    <cellStyle name="40% - Accent3 3 5 3 3" xfId="2548" xr:uid="{00000000-0005-0000-0000-00006E230000}"/>
    <cellStyle name="40% - Accent3 3 5 3 3 2" xfId="19671" xr:uid="{00000000-0005-0000-0000-00006F230000}"/>
    <cellStyle name="40% - Accent3 3 5 3 3 2 2" xfId="46992" xr:uid="{00000000-0005-0000-0000-000070230000}"/>
    <cellStyle name="40% - Accent3 3 5 3 3 3" xfId="33334" xr:uid="{00000000-0005-0000-0000-000071230000}"/>
    <cellStyle name="40% - Accent3 3 5 3 4" xfId="19668" xr:uid="{00000000-0005-0000-0000-000072230000}"/>
    <cellStyle name="40% - Accent3 3 5 3 4 2" xfId="46989" xr:uid="{00000000-0005-0000-0000-000073230000}"/>
    <cellStyle name="40% - Accent3 3 5 3 5" xfId="33331" xr:uid="{00000000-0005-0000-0000-000074230000}"/>
    <cellStyle name="40% - Accent3 3 5 4" xfId="2549" xr:uid="{00000000-0005-0000-0000-000075230000}"/>
    <cellStyle name="40% - Accent3 3 5 4 2" xfId="2550" xr:uid="{00000000-0005-0000-0000-000076230000}"/>
    <cellStyle name="40% - Accent3 3 5 4 2 2" xfId="19673" xr:uid="{00000000-0005-0000-0000-000077230000}"/>
    <cellStyle name="40% - Accent3 3 5 4 2 2 2" xfId="46994" xr:uid="{00000000-0005-0000-0000-000078230000}"/>
    <cellStyle name="40% - Accent3 3 5 4 2 3" xfId="33336" xr:uid="{00000000-0005-0000-0000-000079230000}"/>
    <cellStyle name="40% - Accent3 3 5 4 3" xfId="19672" xr:uid="{00000000-0005-0000-0000-00007A230000}"/>
    <cellStyle name="40% - Accent3 3 5 4 3 2" xfId="46993" xr:uid="{00000000-0005-0000-0000-00007B230000}"/>
    <cellStyle name="40% - Accent3 3 5 4 4" xfId="33335" xr:uid="{00000000-0005-0000-0000-00007C230000}"/>
    <cellStyle name="40% - Accent3 3 5 5" xfId="2551" xr:uid="{00000000-0005-0000-0000-00007D230000}"/>
    <cellStyle name="40% - Accent3 3 5 5 2" xfId="19674" xr:uid="{00000000-0005-0000-0000-00007E230000}"/>
    <cellStyle name="40% - Accent3 3 5 5 2 2" xfId="46995" xr:uid="{00000000-0005-0000-0000-00007F230000}"/>
    <cellStyle name="40% - Accent3 3 5 5 3" xfId="33337" xr:uid="{00000000-0005-0000-0000-000080230000}"/>
    <cellStyle name="40% - Accent3 3 5 6" xfId="19659" xr:uid="{00000000-0005-0000-0000-000081230000}"/>
    <cellStyle name="40% - Accent3 3 5 6 2" xfId="46980" xr:uid="{00000000-0005-0000-0000-000082230000}"/>
    <cellStyle name="40% - Accent3 3 5 7" xfId="33322" xr:uid="{00000000-0005-0000-0000-000083230000}"/>
    <cellStyle name="40% - Accent3 3 6" xfId="2552" xr:uid="{00000000-0005-0000-0000-000084230000}"/>
    <cellStyle name="40% - Accent3 3 6 2" xfId="2553" xr:uid="{00000000-0005-0000-0000-000085230000}"/>
    <cellStyle name="40% - Accent3 3 6 2 2" xfId="2554" xr:uid="{00000000-0005-0000-0000-000086230000}"/>
    <cellStyle name="40% - Accent3 3 6 2 2 2" xfId="2555" xr:uid="{00000000-0005-0000-0000-000087230000}"/>
    <cellStyle name="40% - Accent3 3 6 2 2 2 2" xfId="2556" xr:uid="{00000000-0005-0000-0000-000088230000}"/>
    <cellStyle name="40% - Accent3 3 6 2 2 2 2 2" xfId="19679" xr:uid="{00000000-0005-0000-0000-000089230000}"/>
    <cellStyle name="40% - Accent3 3 6 2 2 2 2 2 2" xfId="47000" xr:uid="{00000000-0005-0000-0000-00008A230000}"/>
    <cellStyle name="40% - Accent3 3 6 2 2 2 2 3" xfId="33342" xr:uid="{00000000-0005-0000-0000-00008B230000}"/>
    <cellStyle name="40% - Accent3 3 6 2 2 2 3" xfId="19678" xr:uid="{00000000-0005-0000-0000-00008C230000}"/>
    <cellStyle name="40% - Accent3 3 6 2 2 2 3 2" xfId="46999" xr:uid="{00000000-0005-0000-0000-00008D230000}"/>
    <cellStyle name="40% - Accent3 3 6 2 2 2 4" xfId="33341" xr:uid="{00000000-0005-0000-0000-00008E230000}"/>
    <cellStyle name="40% - Accent3 3 6 2 2 3" xfId="2557" xr:uid="{00000000-0005-0000-0000-00008F230000}"/>
    <cellStyle name="40% - Accent3 3 6 2 2 3 2" xfId="19680" xr:uid="{00000000-0005-0000-0000-000090230000}"/>
    <cellStyle name="40% - Accent3 3 6 2 2 3 2 2" xfId="47001" xr:uid="{00000000-0005-0000-0000-000091230000}"/>
    <cellStyle name="40% - Accent3 3 6 2 2 3 3" xfId="33343" xr:uid="{00000000-0005-0000-0000-000092230000}"/>
    <cellStyle name="40% - Accent3 3 6 2 2 4" xfId="19677" xr:uid="{00000000-0005-0000-0000-000093230000}"/>
    <cellStyle name="40% - Accent3 3 6 2 2 4 2" xfId="46998" xr:uid="{00000000-0005-0000-0000-000094230000}"/>
    <cellStyle name="40% - Accent3 3 6 2 2 5" xfId="33340" xr:uid="{00000000-0005-0000-0000-000095230000}"/>
    <cellStyle name="40% - Accent3 3 6 2 3" xfId="2558" xr:uid="{00000000-0005-0000-0000-000096230000}"/>
    <cellStyle name="40% - Accent3 3 6 2 3 2" xfId="2559" xr:uid="{00000000-0005-0000-0000-000097230000}"/>
    <cellStyle name="40% - Accent3 3 6 2 3 2 2" xfId="19682" xr:uid="{00000000-0005-0000-0000-000098230000}"/>
    <cellStyle name="40% - Accent3 3 6 2 3 2 2 2" xfId="47003" xr:uid="{00000000-0005-0000-0000-000099230000}"/>
    <cellStyle name="40% - Accent3 3 6 2 3 2 3" xfId="33345" xr:uid="{00000000-0005-0000-0000-00009A230000}"/>
    <cellStyle name="40% - Accent3 3 6 2 3 3" xfId="19681" xr:uid="{00000000-0005-0000-0000-00009B230000}"/>
    <cellStyle name="40% - Accent3 3 6 2 3 3 2" xfId="47002" xr:uid="{00000000-0005-0000-0000-00009C230000}"/>
    <cellStyle name="40% - Accent3 3 6 2 3 4" xfId="33344" xr:uid="{00000000-0005-0000-0000-00009D230000}"/>
    <cellStyle name="40% - Accent3 3 6 2 4" xfId="2560" xr:uid="{00000000-0005-0000-0000-00009E230000}"/>
    <cellStyle name="40% - Accent3 3 6 2 4 2" xfId="19683" xr:uid="{00000000-0005-0000-0000-00009F230000}"/>
    <cellStyle name="40% - Accent3 3 6 2 4 2 2" xfId="47004" xr:uid="{00000000-0005-0000-0000-0000A0230000}"/>
    <cellStyle name="40% - Accent3 3 6 2 4 3" xfId="33346" xr:uid="{00000000-0005-0000-0000-0000A1230000}"/>
    <cellStyle name="40% - Accent3 3 6 2 5" xfId="19676" xr:uid="{00000000-0005-0000-0000-0000A2230000}"/>
    <cellStyle name="40% - Accent3 3 6 2 5 2" xfId="46997" xr:uid="{00000000-0005-0000-0000-0000A3230000}"/>
    <cellStyle name="40% - Accent3 3 6 2 6" xfId="33339" xr:uid="{00000000-0005-0000-0000-0000A4230000}"/>
    <cellStyle name="40% - Accent3 3 6 3" xfId="2561" xr:uid="{00000000-0005-0000-0000-0000A5230000}"/>
    <cellStyle name="40% - Accent3 3 6 3 2" xfId="2562" xr:uid="{00000000-0005-0000-0000-0000A6230000}"/>
    <cellStyle name="40% - Accent3 3 6 3 2 2" xfId="2563" xr:uid="{00000000-0005-0000-0000-0000A7230000}"/>
    <cellStyle name="40% - Accent3 3 6 3 2 2 2" xfId="19686" xr:uid="{00000000-0005-0000-0000-0000A8230000}"/>
    <cellStyle name="40% - Accent3 3 6 3 2 2 2 2" xfId="47007" xr:uid="{00000000-0005-0000-0000-0000A9230000}"/>
    <cellStyle name="40% - Accent3 3 6 3 2 2 3" xfId="33349" xr:uid="{00000000-0005-0000-0000-0000AA230000}"/>
    <cellStyle name="40% - Accent3 3 6 3 2 3" xfId="19685" xr:uid="{00000000-0005-0000-0000-0000AB230000}"/>
    <cellStyle name="40% - Accent3 3 6 3 2 3 2" xfId="47006" xr:uid="{00000000-0005-0000-0000-0000AC230000}"/>
    <cellStyle name="40% - Accent3 3 6 3 2 4" xfId="33348" xr:uid="{00000000-0005-0000-0000-0000AD230000}"/>
    <cellStyle name="40% - Accent3 3 6 3 3" xfId="2564" xr:uid="{00000000-0005-0000-0000-0000AE230000}"/>
    <cellStyle name="40% - Accent3 3 6 3 3 2" xfId="19687" xr:uid="{00000000-0005-0000-0000-0000AF230000}"/>
    <cellStyle name="40% - Accent3 3 6 3 3 2 2" xfId="47008" xr:uid="{00000000-0005-0000-0000-0000B0230000}"/>
    <cellStyle name="40% - Accent3 3 6 3 3 3" xfId="33350" xr:uid="{00000000-0005-0000-0000-0000B1230000}"/>
    <cellStyle name="40% - Accent3 3 6 3 4" xfId="19684" xr:uid="{00000000-0005-0000-0000-0000B2230000}"/>
    <cellStyle name="40% - Accent3 3 6 3 4 2" xfId="47005" xr:uid="{00000000-0005-0000-0000-0000B3230000}"/>
    <cellStyle name="40% - Accent3 3 6 3 5" xfId="33347" xr:uid="{00000000-0005-0000-0000-0000B4230000}"/>
    <cellStyle name="40% - Accent3 3 6 4" xfId="2565" xr:uid="{00000000-0005-0000-0000-0000B5230000}"/>
    <cellStyle name="40% - Accent3 3 6 4 2" xfId="2566" xr:uid="{00000000-0005-0000-0000-0000B6230000}"/>
    <cellStyle name="40% - Accent3 3 6 4 2 2" xfId="19689" xr:uid="{00000000-0005-0000-0000-0000B7230000}"/>
    <cellStyle name="40% - Accent3 3 6 4 2 2 2" xfId="47010" xr:uid="{00000000-0005-0000-0000-0000B8230000}"/>
    <cellStyle name="40% - Accent3 3 6 4 2 3" xfId="33352" xr:uid="{00000000-0005-0000-0000-0000B9230000}"/>
    <cellStyle name="40% - Accent3 3 6 4 3" xfId="19688" xr:uid="{00000000-0005-0000-0000-0000BA230000}"/>
    <cellStyle name="40% - Accent3 3 6 4 3 2" xfId="47009" xr:uid="{00000000-0005-0000-0000-0000BB230000}"/>
    <cellStyle name="40% - Accent3 3 6 4 4" xfId="33351" xr:uid="{00000000-0005-0000-0000-0000BC230000}"/>
    <cellStyle name="40% - Accent3 3 6 5" xfId="2567" xr:uid="{00000000-0005-0000-0000-0000BD230000}"/>
    <cellStyle name="40% - Accent3 3 6 5 2" xfId="19690" xr:uid="{00000000-0005-0000-0000-0000BE230000}"/>
    <cellStyle name="40% - Accent3 3 6 5 2 2" xfId="47011" xr:uid="{00000000-0005-0000-0000-0000BF230000}"/>
    <cellStyle name="40% - Accent3 3 6 5 3" xfId="33353" xr:uid="{00000000-0005-0000-0000-0000C0230000}"/>
    <cellStyle name="40% - Accent3 3 6 6" xfId="19675" xr:uid="{00000000-0005-0000-0000-0000C1230000}"/>
    <cellStyle name="40% - Accent3 3 6 6 2" xfId="46996" xr:uid="{00000000-0005-0000-0000-0000C2230000}"/>
    <cellStyle name="40% - Accent3 3 6 7" xfId="33338" xr:uid="{00000000-0005-0000-0000-0000C3230000}"/>
    <cellStyle name="40% - Accent3 3 7" xfId="2568" xr:uid="{00000000-0005-0000-0000-0000C4230000}"/>
    <cellStyle name="40% - Accent3 3 7 2" xfId="2569" xr:uid="{00000000-0005-0000-0000-0000C5230000}"/>
    <cellStyle name="40% - Accent3 3 7 2 2" xfId="2570" xr:uid="{00000000-0005-0000-0000-0000C6230000}"/>
    <cellStyle name="40% - Accent3 3 7 2 2 2" xfId="2571" xr:uid="{00000000-0005-0000-0000-0000C7230000}"/>
    <cellStyle name="40% - Accent3 3 7 2 2 2 2" xfId="19694" xr:uid="{00000000-0005-0000-0000-0000C8230000}"/>
    <cellStyle name="40% - Accent3 3 7 2 2 2 2 2" xfId="47015" xr:uid="{00000000-0005-0000-0000-0000C9230000}"/>
    <cellStyle name="40% - Accent3 3 7 2 2 2 3" xfId="33357" xr:uid="{00000000-0005-0000-0000-0000CA230000}"/>
    <cellStyle name="40% - Accent3 3 7 2 2 3" xfId="19693" xr:uid="{00000000-0005-0000-0000-0000CB230000}"/>
    <cellStyle name="40% - Accent3 3 7 2 2 3 2" xfId="47014" xr:uid="{00000000-0005-0000-0000-0000CC230000}"/>
    <cellStyle name="40% - Accent3 3 7 2 2 4" xfId="33356" xr:uid="{00000000-0005-0000-0000-0000CD230000}"/>
    <cellStyle name="40% - Accent3 3 7 2 3" xfId="2572" xr:uid="{00000000-0005-0000-0000-0000CE230000}"/>
    <cellStyle name="40% - Accent3 3 7 2 3 2" xfId="19695" xr:uid="{00000000-0005-0000-0000-0000CF230000}"/>
    <cellStyle name="40% - Accent3 3 7 2 3 2 2" xfId="47016" xr:uid="{00000000-0005-0000-0000-0000D0230000}"/>
    <cellStyle name="40% - Accent3 3 7 2 3 3" xfId="33358" xr:uid="{00000000-0005-0000-0000-0000D1230000}"/>
    <cellStyle name="40% - Accent3 3 7 2 4" xfId="19692" xr:uid="{00000000-0005-0000-0000-0000D2230000}"/>
    <cellStyle name="40% - Accent3 3 7 2 4 2" xfId="47013" xr:uid="{00000000-0005-0000-0000-0000D3230000}"/>
    <cellStyle name="40% - Accent3 3 7 2 5" xfId="33355" xr:uid="{00000000-0005-0000-0000-0000D4230000}"/>
    <cellStyle name="40% - Accent3 3 7 3" xfId="2573" xr:uid="{00000000-0005-0000-0000-0000D5230000}"/>
    <cellStyle name="40% - Accent3 3 7 3 2" xfId="2574" xr:uid="{00000000-0005-0000-0000-0000D6230000}"/>
    <cellStyle name="40% - Accent3 3 7 3 2 2" xfId="19697" xr:uid="{00000000-0005-0000-0000-0000D7230000}"/>
    <cellStyle name="40% - Accent3 3 7 3 2 2 2" xfId="47018" xr:uid="{00000000-0005-0000-0000-0000D8230000}"/>
    <cellStyle name="40% - Accent3 3 7 3 2 3" xfId="33360" xr:uid="{00000000-0005-0000-0000-0000D9230000}"/>
    <cellStyle name="40% - Accent3 3 7 3 3" xfId="19696" xr:uid="{00000000-0005-0000-0000-0000DA230000}"/>
    <cellStyle name="40% - Accent3 3 7 3 3 2" xfId="47017" xr:uid="{00000000-0005-0000-0000-0000DB230000}"/>
    <cellStyle name="40% - Accent3 3 7 3 4" xfId="33359" xr:uid="{00000000-0005-0000-0000-0000DC230000}"/>
    <cellStyle name="40% - Accent3 3 7 4" xfId="2575" xr:uid="{00000000-0005-0000-0000-0000DD230000}"/>
    <cellStyle name="40% - Accent3 3 7 4 2" xfId="19698" xr:uid="{00000000-0005-0000-0000-0000DE230000}"/>
    <cellStyle name="40% - Accent3 3 7 4 2 2" xfId="47019" xr:uid="{00000000-0005-0000-0000-0000DF230000}"/>
    <cellStyle name="40% - Accent3 3 7 4 3" xfId="33361" xr:uid="{00000000-0005-0000-0000-0000E0230000}"/>
    <cellStyle name="40% - Accent3 3 7 5" xfId="19691" xr:uid="{00000000-0005-0000-0000-0000E1230000}"/>
    <cellStyle name="40% - Accent3 3 7 5 2" xfId="47012" xr:uid="{00000000-0005-0000-0000-0000E2230000}"/>
    <cellStyle name="40% - Accent3 3 7 6" xfId="33354" xr:uid="{00000000-0005-0000-0000-0000E3230000}"/>
    <cellStyle name="40% - Accent3 3 8" xfId="2576" xr:uid="{00000000-0005-0000-0000-0000E4230000}"/>
    <cellStyle name="40% - Accent3 3 8 2" xfId="2577" xr:uid="{00000000-0005-0000-0000-0000E5230000}"/>
    <cellStyle name="40% - Accent3 3 8 2 2" xfId="2578" xr:uid="{00000000-0005-0000-0000-0000E6230000}"/>
    <cellStyle name="40% - Accent3 3 8 2 2 2" xfId="19701" xr:uid="{00000000-0005-0000-0000-0000E7230000}"/>
    <cellStyle name="40% - Accent3 3 8 2 2 2 2" xfId="47022" xr:uid="{00000000-0005-0000-0000-0000E8230000}"/>
    <cellStyle name="40% - Accent3 3 8 2 2 3" xfId="33364" xr:uid="{00000000-0005-0000-0000-0000E9230000}"/>
    <cellStyle name="40% - Accent3 3 8 2 3" xfId="19700" xr:uid="{00000000-0005-0000-0000-0000EA230000}"/>
    <cellStyle name="40% - Accent3 3 8 2 3 2" xfId="47021" xr:uid="{00000000-0005-0000-0000-0000EB230000}"/>
    <cellStyle name="40% - Accent3 3 8 2 4" xfId="33363" xr:uid="{00000000-0005-0000-0000-0000EC230000}"/>
    <cellStyle name="40% - Accent3 3 8 3" xfId="2579" xr:uid="{00000000-0005-0000-0000-0000ED230000}"/>
    <cellStyle name="40% - Accent3 3 8 3 2" xfId="19702" xr:uid="{00000000-0005-0000-0000-0000EE230000}"/>
    <cellStyle name="40% - Accent3 3 8 3 2 2" xfId="47023" xr:uid="{00000000-0005-0000-0000-0000EF230000}"/>
    <cellStyle name="40% - Accent3 3 8 3 3" xfId="33365" xr:uid="{00000000-0005-0000-0000-0000F0230000}"/>
    <cellStyle name="40% - Accent3 3 8 4" xfId="19699" xr:uid="{00000000-0005-0000-0000-0000F1230000}"/>
    <cellStyle name="40% - Accent3 3 8 4 2" xfId="47020" xr:uid="{00000000-0005-0000-0000-0000F2230000}"/>
    <cellStyle name="40% - Accent3 3 8 5" xfId="33362" xr:uid="{00000000-0005-0000-0000-0000F3230000}"/>
    <cellStyle name="40% - Accent3 3 9" xfId="2580" xr:uid="{00000000-0005-0000-0000-0000F4230000}"/>
    <cellStyle name="40% - Accent3 3 9 2" xfId="2581" xr:uid="{00000000-0005-0000-0000-0000F5230000}"/>
    <cellStyle name="40% - Accent3 3 9 2 2" xfId="2582" xr:uid="{00000000-0005-0000-0000-0000F6230000}"/>
    <cellStyle name="40% - Accent3 3 9 2 2 2" xfId="19705" xr:uid="{00000000-0005-0000-0000-0000F7230000}"/>
    <cellStyle name="40% - Accent3 3 9 2 2 2 2" xfId="47026" xr:uid="{00000000-0005-0000-0000-0000F8230000}"/>
    <cellStyle name="40% - Accent3 3 9 2 2 3" xfId="33368" xr:uid="{00000000-0005-0000-0000-0000F9230000}"/>
    <cellStyle name="40% - Accent3 3 9 2 3" xfId="19704" xr:uid="{00000000-0005-0000-0000-0000FA230000}"/>
    <cellStyle name="40% - Accent3 3 9 2 3 2" xfId="47025" xr:uid="{00000000-0005-0000-0000-0000FB230000}"/>
    <cellStyle name="40% - Accent3 3 9 2 4" xfId="33367" xr:uid="{00000000-0005-0000-0000-0000FC230000}"/>
    <cellStyle name="40% - Accent3 3 9 3" xfId="2583" xr:uid="{00000000-0005-0000-0000-0000FD230000}"/>
    <cellStyle name="40% - Accent3 3 9 3 2" xfId="19706" xr:uid="{00000000-0005-0000-0000-0000FE230000}"/>
    <cellStyle name="40% - Accent3 3 9 3 2 2" xfId="47027" xr:uid="{00000000-0005-0000-0000-0000FF230000}"/>
    <cellStyle name="40% - Accent3 3 9 3 3" xfId="33369" xr:uid="{00000000-0005-0000-0000-000000240000}"/>
    <cellStyle name="40% - Accent3 3 9 4" xfId="19703" xr:uid="{00000000-0005-0000-0000-000001240000}"/>
    <cellStyle name="40% - Accent3 3 9 4 2" xfId="47024" xr:uid="{00000000-0005-0000-0000-000002240000}"/>
    <cellStyle name="40% - Accent3 3 9 5" xfId="33366" xr:uid="{00000000-0005-0000-0000-000003240000}"/>
    <cellStyle name="40% - Accent3 4" xfId="2584" xr:uid="{00000000-0005-0000-0000-000004240000}"/>
    <cellStyle name="40% - Accent3 4 10" xfId="33370" xr:uid="{00000000-0005-0000-0000-000005240000}"/>
    <cellStyle name="40% - Accent3 4 2" xfId="2585" xr:uid="{00000000-0005-0000-0000-000006240000}"/>
    <cellStyle name="40% - Accent3 4 2 2" xfId="2586" xr:uid="{00000000-0005-0000-0000-000007240000}"/>
    <cellStyle name="40% - Accent3 4 2 2 2" xfId="2587" xr:uid="{00000000-0005-0000-0000-000008240000}"/>
    <cellStyle name="40% - Accent3 4 2 2 2 2" xfId="2588" xr:uid="{00000000-0005-0000-0000-000009240000}"/>
    <cellStyle name="40% - Accent3 4 2 2 2 2 2" xfId="2589" xr:uid="{00000000-0005-0000-0000-00000A240000}"/>
    <cellStyle name="40% - Accent3 4 2 2 2 2 2 2" xfId="19712" xr:uid="{00000000-0005-0000-0000-00000B240000}"/>
    <cellStyle name="40% - Accent3 4 2 2 2 2 2 2 2" xfId="47033" xr:uid="{00000000-0005-0000-0000-00000C240000}"/>
    <cellStyle name="40% - Accent3 4 2 2 2 2 2 3" xfId="33375" xr:uid="{00000000-0005-0000-0000-00000D240000}"/>
    <cellStyle name="40% - Accent3 4 2 2 2 2 3" xfId="19711" xr:uid="{00000000-0005-0000-0000-00000E240000}"/>
    <cellStyle name="40% - Accent3 4 2 2 2 2 3 2" xfId="47032" xr:uid="{00000000-0005-0000-0000-00000F240000}"/>
    <cellStyle name="40% - Accent3 4 2 2 2 2 4" xfId="33374" xr:uid="{00000000-0005-0000-0000-000010240000}"/>
    <cellStyle name="40% - Accent3 4 2 2 2 3" xfId="2590" xr:uid="{00000000-0005-0000-0000-000011240000}"/>
    <cellStyle name="40% - Accent3 4 2 2 2 3 2" xfId="19713" xr:uid="{00000000-0005-0000-0000-000012240000}"/>
    <cellStyle name="40% - Accent3 4 2 2 2 3 2 2" xfId="47034" xr:uid="{00000000-0005-0000-0000-000013240000}"/>
    <cellStyle name="40% - Accent3 4 2 2 2 3 3" xfId="33376" xr:uid="{00000000-0005-0000-0000-000014240000}"/>
    <cellStyle name="40% - Accent3 4 2 2 2 4" xfId="19710" xr:uid="{00000000-0005-0000-0000-000015240000}"/>
    <cellStyle name="40% - Accent3 4 2 2 2 4 2" xfId="47031" xr:uid="{00000000-0005-0000-0000-000016240000}"/>
    <cellStyle name="40% - Accent3 4 2 2 2 5" xfId="33373" xr:uid="{00000000-0005-0000-0000-000017240000}"/>
    <cellStyle name="40% - Accent3 4 2 2 3" xfId="2591" xr:uid="{00000000-0005-0000-0000-000018240000}"/>
    <cellStyle name="40% - Accent3 4 2 2 3 2" xfId="2592" xr:uid="{00000000-0005-0000-0000-000019240000}"/>
    <cellStyle name="40% - Accent3 4 2 2 3 2 2" xfId="19715" xr:uid="{00000000-0005-0000-0000-00001A240000}"/>
    <cellStyle name="40% - Accent3 4 2 2 3 2 2 2" xfId="47036" xr:uid="{00000000-0005-0000-0000-00001B240000}"/>
    <cellStyle name="40% - Accent3 4 2 2 3 2 3" xfId="33378" xr:uid="{00000000-0005-0000-0000-00001C240000}"/>
    <cellStyle name="40% - Accent3 4 2 2 3 3" xfId="19714" xr:uid="{00000000-0005-0000-0000-00001D240000}"/>
    <cellStyle name="40% - Accent3 4 2 2 3 3 2" xfId="47035" xr:uid="{00000000-0005-0000-0000-00001E240000}"/>
    <cellStyle name="40% - Accent3 4 2 2 3 4" xfId="33377" xr:uid="{00000000-0005-0000-0000-00001F240000}"/>
    <cellStyle name="40% - Accent3 4 2 2 4" xfId="2593" xr:uid="{00000000-0005-0000-0000-000020240000}"/>
    <cellStyle name="40% - Accent3 4 2 2 4 2" xfId="19716" xr:uid="{00000000-0005-0000-0000-000021240000}"/>
    <cellStyle name="40% - Accent3 4 2 2 4 2 2" xfId="47037" xr:uid="{00000000-0005-0000-0000-000022240000}"/>
    <cellStyle name="40% - Accent3 4 2 2 4 3" xfId="33379" xr:uid="{00000000-0005-0000-0000-000023240000}"/>
    <cellStyle name="40% - Accent3 4 2 2 5" xfId="19709" xr:uid="{00000000-0005-0000-0000-000024240000}"/>
    <cellStyle name="40% - Accent3 4 2 2 5 2" xfId="47030" xr:uid="{00000000-0005-0000-0000-000025240000}"/>
    <cellStyle name="40% - Accent3 4 2 2 6" xfId="33372" xr:uid="{00000000-0005-0000-0000-000026240000}"/>
    <cellStyle name="40% - Accent3 4 2 3" xfId="2594" xr:uid="{00000000-0005-0000-0000-000027240000}"/>
    <cellStyle name="40% - Accent3 4 2 3 2" xfId="2595" xr:uid="{00000000-0005-0000-0000-000028240000}"/>
    <cellStyle name="40% - Accent3 4 2 3 2 2" xfId="2596" xr:uid="{00000000-0005-0000-0000-000029240000}"/>
    <cellStyle name="40% - Accent3 4 2 3 2 2 2" xfId="19719" xr:uid="{00000000-0005-0000-0000-00002A240000}"/>
    <cellStyle name="40% - Accent3 4 2 3 2 2 2 2" xfId="47040" xr:uid="{00000000-0005-0000-0000-00002B240000}"/>
    <cellStyle name="40% - Accent3 4 2 3 2 2 3" xfId="33382" xr:uid="{00000000-0005-0000-0000-00002C240000}"/>
    <cellStyle name="40% - Accent3 4 2 3 2 3" xfId="19718" xr:uid="{00000000-0005-0000-0000-00002D240000}"/>
    <cellStyle name="40% - Accent3 4 2 3 2 3 2" xfId="47039" xr:uid="{00000000-0005-0000-0000-00002E240000}"/>
    <cellStyle name="40% - Accent3 4 2 3 2 4" xfId="33381" xr:uid="{00000000-0005-0000-0000-00002F240000}"/>
    <cellStyle name="40% - Accent3 4 2 3 3" xfId="2597" xr:uid="{00000000-0005-0000-0000-000030240000}"/>
    <cellStyle name="40% - Accent3 4 2 3 3 2" xfId="19720" xr:uid="{00000000-0005-0000-0000-000031240000}"/>
    <cellStyle name="40% - Accent3 4 2 3 3 2 2" xfId="47041" xr:uid="{00000000-0005-0000-0000-000032240000}"/>
    <cellStyle name="40% - Accent3 4 2 3 3 3" xfId="33383" xr:uid="{00000000-0005-0000-0000-000033240000}"/>
    <cellStyle name="40% - Accent3 4 2 3 4" xfId="19717" xr:uid="{00000000-0005-0000-0000-000034240000}"/>
    <cellStyle name="40% - Accent3 4 2 3 4 2" xfId="47038" xr:uid="{00000000-0005-0000-0000-000035240000}"/>
    <cellStyle name="40% - Accent3 4 2 3 5" xfId="33380" xr:uid="{00000000-0005-0000-0000-000036240000}"/>
    <cellStyle name="40% - Accent3 4 2 4" xfId="2598" xr:uid="{00000000-0005-0000-0000-000037240000}"/>
    <cellStyle name="40% - Accent3 4 2 4 2" xfId="2599" xr:uid="{00000000-0005-0000-0000-000038240000}"/>
    <cellStyle name="40% - Accent3 4 2 4 2 2" xfId="19722" xr:uid="{00000000-0005-0000-0000-000039240000}"/>
    <cellStyle name="40% - Accent3 4 2 4 2 2 2" xfId="47043" xr:uid="{00000000-0005-0000-0000-00003A240000}"/>
    <cellStyle name="40% - Accent3 4 2 4 2 3" xfId="33385" xr:uid="{00000000-0005-0000-0000-00003B240000}"/>
    <cellStyle name="40% - Accent3 4 2 4 3" xfId="19721" xr:uid="{00000000-0005-0000-0000-00003C240000}"/>
    <cellStyle name="40% - Accent3 4 2 4 3 2" xfId="47042" xr:uid="{00000000-0005-0000-0000-00003D240000}"/>
    <cellStyle name="40% - Accent3 4 2 4 4" xfId="33384" xr:uid="{00000000-0005-0000-0000-00003E240000}"/>
    <cellStyle name="40% - Accent3 4 2 5" xfId="2600" xr:uid="{00000000-0005-0000-0000-00003F240000}"/>
    <cellStyle name="40% - Accent3 4 2 5 2" xfId="19723" xr:uid="{00000000-0005-0000-0000-000040240000}"/>
    <cellStyle name="40% - Accent3 4 2 5 2 2" xfId="47044" xr:uid="{00000000-0005-0000-0000-000041240000}"/>
    <cellStyle name="40% - Accent3 4 2 5 3" xfId="33386" xr:uid="{00000000-0005-0000-0000-000042240000}"/>
    <cellStyle name="40% - Accent3 4 2 6" xfId="19708" xr:uid="{00000000-0005-0000-0000-000043240000}"/>
    <cellStyle name="40% - Accent3 4 2 6 2" xfId="47029" xr:uid="{00000000-0005-0000-0000-000044240000}"/>
    <cellStyle name="40% - Accent3 4 2 7" xfId="33371" xr:uid="{00000000-0005-0000-0000-000045240000}"/>
    <cellStyle name="40% - Accent3 4 3" xfId="2601" xr:uid="{00000000-0005-0000-0000-000046240000}"/>
    <cellStyle name="40% - Accent3 4 3 2" xfId="2602" xr:uid="{00000000-0005-0000-0000-000047240000}"/>
    <cellStyle name="40% - Accent3 4 3 2 2" xfId="2603" xr:uid="{00000000-0005-0000-0000-000048240000}"/>
    <cellStyle name="40% - Accent3 4 3 2 2 2" xfId="2604" xr:uid="{00000000-0005-0000-0000-000049240000}"/>
    <cellStyle name="40% - Accent3 4 3 2 2 2 2" xfId="2605" xr:uid="{00000000-0005-0000-0000-00004A240000}"/>
    <cellStyle name="40% - Accent3 4 3 2 2 2 2 2" xfId="19728" xr:uid="{00000000-0005-0000-0000-00004B240000}"/>
    <cellStyle name="40% - Accent3 4 3 2 2 2 2 2 2" xfId="47049" xr:uid="{00000000-0005-0000-0000-00004C240000}"/>
    <cellStyle name="40% - Accent3 4 3 2 2 2 2 3" xfId="33391" xr:uid="{00000000-0005-0000-0000-00004D240000}"/>
    <cellStyle name="40% - Accent3 4 3 2 2 2 3" xfId="19727" xr:uid="{00000000-0005-0000-0000-00004E240000}"/>
    <cellStyle name="40% - Accent3 4 3 2 2 2 3 2" xfId="47048" xr:uid="{00000000-0005-0000-0000-00004F240000}"/>
    <cellStyle name="40% - Accent3 4 3 2 2 2 4" xfId="33390" xr:uid="{00000000-0005-0000-0000-000050240000}"/>
    <cellStyle name="40% - Accent3 4 3 2 2 3" xfId="2606" xr:uid="{00000000-0005-0000-0000-000051240000}"/>
    <cellStyle name="40% - Accent3 4 3 2 2 3 2" xfId="19729" xr:uid="{00000000-0005-0000-0000-000052240000}"/>
    <cellStyle name="40% - Accent3 4 3 2 2 3 2 2" xfId="47050" xr:uid="{00000000-0005-0000-0000-000053240000}"/>
    <cellStyle name="40% - Accent3 4 3 2 2 3 3" xfId="33392" xr:uid="{00000000-0005-0000-0000-000054240000}"/>
    <cellStyle name="40% - Accent3 4 3 2 2 4" xfId="19726" xr:uid="{00000000-0005-0000-0000-000055240000}"/>
    <cellStyle name="40% - Accent3 4 3 2 2 4 2" xfId="47047" xr:uid="{00000000-0005-0000-0000-000056240000}"/>
    <cellStyle name="40% - Accent3 4 3 2 2 5" xfId="33389" xr:uid="{00000000-0005-0000-0000-000057240000}"/>
    <cellStyle name="40% - Accent3 4 3 2 3" xfId="2607" xr:uid="{00000000-0005-0000-0000-000058240000}"/>
    <cellStyle name="40% - Accent3 4 3 2 3 2" xfId="2608" xr:uid="{00000000-0005-0000-0000-000059240000}"/>
    <cellStyle name="40% - Accent3 4 3 2 3 2 2" xfId="19731" xr:uid="{00000000-0005-0000-0000-00005A240000}"/>
    <cellStyle name="40% - Accent3 4 3 2 3 2 2 2" xfId="47052" xr:uid="{00000000-0005-0000-0000-00005B240000}"/>
    <cellStyle name="40% - Accent3 4 3 2 3 2 3" xfId="33394" xr:uid="{00000000-0005-0000-0000-00005C240000}"/>
    <cellStyle name="40% - Accent3 4 3 2 3 3" xfId="19730" xr:uid="{00000000-0005-0000-0000-00005D240000}"/>
    <cellStyle name="40% - Accent3 4 3 2 3 3 2" xfId="47051" xr:uid="{00000000-0005-0000-0000-00005E240000}"/>
    <cellStyle name="40% - Accent3 4 3 2 3 4" xfId="33393" xr:uid="{00000000-0005-0000-0000-00005F240000}"/>
    <cellStyle name="40% - Accent3 4 3 2 4" xfId="2609" xr:uid="{00000000-0005-0000-0000-000060240000}"/>
    <cellStyle name="40% - Accent3 4 3 2 4 2" xfId="19732" xr:uid="{00000000-0005-0000-0000-000061240000}"/>
    <cellStyle name="40% - Accent3 4 3 2 4 2 2" xfId="47053" xr:uid="{00000000-0005-0000-0000-000062240000}"/>
    <cellStyle name="40% - Accent3 4 3 2 4 3" xfId="33395" xr:uid="{00000000-0005-0000-0000-000063240000}"/>
    <cellStyle name="40% - Accent3 4 3 2 5" xfId="19725" xr:uid="{00000000-0005-0000-0000-000064240000}"/>
    <cellStyle name="40% - Accent3 4 3 2 5 2" xfId="47046" xr:uid="{00000000-0005-0000-0000-000065240000}"/>
    <cellStyle name="40% - Accent3 4 3 2 6" xfId="33388" xr:uid="{00000000-0005-0000-0000-000066240000}"/>
    <cellStyle name="40% - Accent3 4 3 3" xfId="2610" xr:uid="{00000000-0005-0000-0000-000067240000}"/>
    <cellStyle name="40% - Accent3 4 3 3 2" xfId="2611" xr:uid="{00000000-0005-0000-0000-000068240000}"/>
    <cellStyle name="40% - Accent3 4 3 3 2 2" xfId="2612" xr:uid="{00000000-0005-0000-0000-000069240000}"/>
    <cellStyle name="40% - Accent3 4 3 3 2 2 2" xfId="19735" xr:uid="{00000000-0005-0000-0000-00006A240000}"/>
    <cellStyle name="40% - Accent3 4 3 3 2 2 2 2" xfId="47056" xr:uid="{00000000-0005-0000-0000-00006B240000}"/>
    <cellStyle name="40% - Accent3 4 3 3 2 2 3" xfId="33398" xr:uid="{00000000-0005-0000-0000-00006C240000}"/>
    <cellStyle name="40% - Accent3 4 3 3 2 3" xfId="19734" xr:uid="{00000000-0005-0000-0000-00006D240000}"/>
    <cellStyle name="40% - Accent3 4 3 3 2 3 2" xfId="47055" xr:uid="{00000000-0005-0000-0000-00006E240000}"/>
    <cellStyle name="40% - Accent3 4 3 3 2 4" xfId="33397" xr:uid="{00000000-0005-0000-0000-00006F240000}"/>
    <cellStyle name="40% - Accent3 4 3 3 3" xfId="2613" xr:uid="{00000000-0005-0000-0000-000070240000}"/>
    <cellStyle name="40% - Accent3 4 3 3 3 2" xfId="19736" xr:uid="{00000000-0005-0000-0000-000071240000}"/>
    <cellStyle name="40% - Accent3 4 3 3 3 2 2" xfId="47057" xr:uid="{00000000-0005-0000-0000-000072240000}"/>
    <cellStyle name="40% - Accent3 4 3 3 3 3" xfId="33399" xr:uid="{00000000-0005-0000-0000-000073240000}"/>
    <cellStyle name="40% - Accent3 4 3 3 4" xfId="19733" xr:uid="{00000000-0005-0000-0000-000074240000}"/>
    <cellStyle name="40% - Accent3 4 3 3 4 2" xfId="47054" xr:uid="{00000000-0005-0000-0000-000075240000}"/>
    <cellStyle name="40% - Accent3 4 3 3 5" xfId="33396" xr:uid="{00000000-0005-0000-0000-000076240000}"/>
    <cellStyle name="40% - Accent3 4 3 4" xfId="2614" xr:uid="{00000000-0005-0000-0000-000077240000}"/>
    <cellStyle name="40% - Accent3 4 3 4 2" xfId="2615" xr:uid="{00000000-0005-0000-0000-000078240000}"/>
    <cellStyle name="40% - Accent3 4 3 4 2 2" xfId="19738" xr:uid="{00000000-0005-0000-0000-000079240000}"/>
    <cellStyle name="40% - Accent3 4 3 4 2 2 2" xfId="47059" xr:uid="{00000000-0005-0000-0000-00007A240000}"/>
    <cellStyle name="40% - Accent3 4 3 4 2 3" xfId="33401" xr:uid="{00000000-0005-0000-0000-00007B240000}"/>
    <cellStyle name="40% - Accent3 4 3 4 3" xfId="19737" xr:uid="{00000000-0005-0000-0000-00007C240000}"/>
    <cellStyle name="40% - Accent3 4 3 4 3 2" xfId="47058" xr:uid="{00000000-0005-0000-0000-00007D240000}"/>
    <cellStyle name="40% - Accent3 4 3 4 4" xfId="33400" xr:uid="{00000000-0005-0000-0000-00007E240000}"/>
    <cellStyle name="40% - Accent3 4 3 5" xfId="2616" xr:uid="{00000000-0005-0000-0000-00007F240000}"/>
    <cellStyle name="40% - Accent3 4 3 5 2" xfId="19739" xr:uid="{00000000-0005-0000-0000-000080240000}"/>
    <cellStyle name="40% - Accent3 4 3 5 2 2" xfId="47060" xr:uid="{00000000-0005-0000-0000-000081240000}"/>
    <cellStyle name="40% - Accent3 4 3 5 3" xfId="33402" xr:uid="{00000000-0005-0000-0000-000082240000}"/>
    <cellStyle name="40% - Accent3 4 3 6" xfId="19724" xr:uid="{00000000-0005-0000-0000-000083240000}"/>
    <cellStyle name="40% - Accent3 4 3 6 2" xfId="47045" xr:uid="{00000000-0005-0000-0000-000084240000}"/>
    <cellStyle name="40% - Accent3 4 3 7" xfId="33387" xr:uid="{00000000-0005-0000-0000-000085240000}"/>
    <cellStyle name="40% - Accent3 4 4" xfId="2617" xr:uid="{00000000-0005-0000-0000-000086240000}"/>
    <cellStyle name="40% - Accent3 4 4 2" xfId="2618" xr:uid="{00000000-0005-0000-0000-000087240000}"/>
    <cellStyle name="40% - Accent3 4 4 2 2" xfId="2619" xr:uid="{00000000-0005-0000-0000-000088240000}"/>
    <cellStyle name="40% - Accent3 4 4 2 2 2" xfId="2620" xr:uid="{00000000-0005-0000-0000-000089240000}"/>
    <cellStyle name="40% - Accent3 4 4 2 2 2 2" xfId="19743" xr:uid="{00000000-0005-0000-0000-00008A240000}"/>
    <cellStyle name="40% - Accent3 4 4 2 2 2 2 2" xfId="47064" xr:uid="{00000000-0005-0000-0000-00008B240000}"/>
    <cellStyle name="40% - Accent3 4 4 2 2 2 3" xfId="33406" xr:uid="{00000000-0005-0000-0000-00008C240000}"/>
    <cellStyle name="40% - Accent3 4 4 2 2 3" xfId="19742" xr:uid="{00000000-0005-0000-0000-00008D240000}"/>
    <cellStyle name="40% - Accent3 4 4 2 2 3 2" xfId="47063" xr:uid="{00000000-0005-0000-0000-00008E240000}"/>
    <cellStyle name="40% - Accent3 4 4 2 2 4" xfId="33405" xr:uid="{00000000-0005-0000-0000-00008F240000}"/>
    <cellStyle name="40% - Accent3 4 4 2 3" xfId="2621" xr:uid="{00000000-0005-0000-0000-000090240000}"/>
    <cellStyle name="40% - Accent3 4 4 2 3 2" xfId="19744" xr:uid="{00000000-0005-0000-0000-000091240000}"/>
    <cellStyle name="40% - Accent3 4 4 2 3 2 2" xfId="47065" xr:uid="{00000000-0005-0000-0000-000092240000}"/>
    <cellStyle name="40% - Accent3 4 4 2 3 3" xfId="33407" xr:uid="{00000000-0005-0000-0000-000093240000}"/>
    <cellStyle name="40% - Accent3 4 4 2 4" xfId="19741" xr:uid="{00000000-0005-0000-0000-000094240000}"/>
    <cellStyle name="40% - Accent3 4 4 2 4 2" xfId="47062" xr:uid="{00000000-0005-0000-0000-000095240000}"/>
    <cellStyle name="40% - Accent3 4 4 2 5" xfId="33404" xr:uid="{00000000-0005-0000-0000-000096240000}"/>
    <cellStyle name="40% - Accent3 4 4 3" xfId="2622" xr:uid="{00000000-0005-0000-0000-000097240000}"/>
    <cellStyle name="40% - Accent3 4 4 3 2" xfId="2623" xr:uid="{00000000-0005-0000-0000-000098240000}"/>
    <cellStyle name="40% - Accent3 4 4 3 2 2" xfId="19746" xr:uid="{00000000-0005-0000-0000-000099240000}"/>
    <cellStyle name="40% - Accent3 4 4 3 2 2 2" xfId="47067" xr:uid="{00000000-0005-0000-0000-00009A240000}"/>
    <cellStyle name="40% - Accent3 4 4 3 2 3" xfId="33409" xr:uid="{00000000-0005-0000-0000-00009B240000}"/>
    <cellStyle name="40% - Accent3 4 4 3 3" xfId="19745" xr:uid="{00000000-0005-0000-0000-00009C240000}"/>
    <cellStyle name="40% - Accent3 4 4 3 3 2" xfId="47066" xr:uid="{00000000-0005-0000-0000-00009D240000}"/>
    <cellStyle name="40% - Accent3 4 4 3 4" xfId="33408" xr:uid="{00000000-0005-0000-0000-00009E240000}"/>
    <cellStyle name="40% - Accent3 4 4 4" xfId="2624" xr:uid="{00000000-0005-0000-0000-00009F240000}"/>
    <cellStyle name="40% - Accent3 4 4 4 2" xfId="19747" xr:uid="{00000000-0005-0000-0000-0000A0240000}"/>
    <cellStyle name="40% - Accent3 4 4 4 2 2" xfId="47068" xr:uid="{00000000-0005-0000-0000-0000A1240000}"/>
    <cellStyle name="40% - Accent3 4 4 4 3" xfId="33410" xr:uid="{00000000-0005-0000-0000-0000A2240000}"/>
    <cellStyle name="40% - Accent3 4 4 5" xfId="19740" xr:uid="{00000000-0005-0000-0000-0000A3240000}"/>
    <cellStyle name="40% - Accent3 4 4 5 2" xfId="47061" xr:uid="{00000000-0005-0000-0000-0000A4240000}"/>
    <cellStyle name="40% - Accent3 4 4 6" xfId="33403" xr:uid="{00000000-0005-0000-0000-0000A5240000}"/>
    <cellStyle name="40% - Accent3 4 5" xfId="2625" xr:uid="{00000000-0005-0000-0000-0000A6240000}"/>
    <cellStyle name="40% - Accent3 4 5 2" xfId="2626" xr:uid="{00000000-0005-0000-0000-0000A7240000}"/>
    <cellStyle name="40% - Accent3 4 5 2 2" xfId="2627" xr:uid="{00000000-0005-0000-0000-0000A8240000}"/>
    <cellStyle name="40% - Accent3 4 5 2 2 2" xfId="19750" xr:uid="{00000000-0005-0000-0000-0000A9240000}"/>
    <cellStyle name="40% - Accent3 4 5 2 2 2 2" xfId="47071" xr:uid="{00000000-0005-0000-0000-0000AA240000}"/>
    <cellStyle name="40% - Accent3 4 5 2 2 3" xfId="33413" xr:uid="{00000000-0005-0000-0000-0000AB240000}"/>
    <cellStyle name="40% - Accent3 4 5 2 3" xfId="19749" xr:uid="{00000000-0005-0000-0000-0000AC240000}"/>
    <cellStyle name="40% - Accent3 4 5 2 3 2" xfId="47070" xr:uid="{00000000-0005-0000-0000-0000AD240000}"/>
    <cellStyle name="40% - Accent3 4 5 2 4" xfId="33412" xr:uid="{00000000-0005-0000-0000-0000AE240000}"/>
    <cellStyle name="40% - Accent3 4 5 3" xfId="2628" xr:uid="{00000000-0005-0000-0000-0000AF240000}"/>
    <cellStyle name="40% - Accent3 4 5 3 2" xfId="19751" xr:uid="{00000000-0005-0000-0000-0000B0240000}"/>
    <cellStyle name="40% - Accent3 4 5 3 2 2" xfId="47072" xr:uid="{00000000-0005-0000-0000-0000B1240000}"/>
    <cellStyle name="40% - Accent3 4 5 3 3" xfId="33414" xr:uid="{00000000-0005-0000-0000-0000B2240000}"/>
    <cellStyle name="40% - Accent3 4 5 4" xfId="19748" xr:uid="{00000000-0005-0000-0000-0000B3240000}"/>
    <cellStyle name="40% - Accent3 4 5 4 2" xfId="47069" xr:uid="{00000000-0005-0000-0000-0000B4240000}"/>
    <cellStyle name="40% - Accent3 4 5 5" xfId="33411" xr:uid="{00000000-0005-0000-0000-0000B5240000}"/>
    <cellStyle name="40% - Accent3 4 6" xfId="2629" xr:uid="{00000000-0005-0000-0000-0000B6240000}"/>
    <cellStyle name="40% - Accent3 4 7" xfId="2630" xr:uid="{00000000-0005-0000-0000-0000B7240000}"/>
    <cellStyle name="40% - Accent3 4 7 2" xfId="2631" xr:uid="{00000000-0005-0000-0000-0000B8240000}"/>
    <cellStyle name="40% - Accent3 4 7 2 2" xfId="19753" xr:uid="{00000000-0005-0000-0000-0000B9240000}"/>
    <cellStyle name="40% - Accent3 4 7 2 2 2" xfId="47074" xr:uid="{00000000-0005-0000-0000-0000BA240000}"/>
    <cellStyle name="40% - Accent3 4 7 2 3" xfId="33416" xr:uid="{00000000-0005-0000-0000-0000BB240000}"/>
    <cellStyle name="40% - Accent3 4 7 3" xfId="19752" xr:uid="{00000000-0005-0000-0000-0000BC240000}"/>
    <cellStyle name="40% - Accent3 4 7 3 2" xfId="47073" xr:uid="{00000000-0005-0000-0000-0000BD240000}"/>
    <cellStyle name="40% - Accent3 4 7 4" xfId="33415" xr:uid="{00000000-0005-0000-0000-0000BE240000}"/>
    <cellStyle name="40% - Accent3 4 8" xfId="2632" xr:uid="{00000000-0005-0000-0000-0000BF240000}"/>
    <cellStyle name="40% - Accent3 4 8 2" xfId="19754" xr:uid="{00000000-0005-0000-0000-0000C0240000}"/>
    <cellStyle name="40% - Accent3 4 8 2 2" xfId="47075" xr:uid="{00000000-0005-0000-0000-0000C1240000}"/>
    <cellStyle name="40% - Accent3 4 8 3" xfId="33417" xr:uid="{00000000-0005-0000-0000-0000C2240000}"/>
    <cellStyle name="40% - Accent3 4 9" xfId="19707" xr:uid="{00000000-0005-0000-0000-0000C3240000}"/>
    <cellStyle name="40% - Accent3 4 9 2" xfId="47028" xr:uid="{00000000-0005-0000-0000-0000C4240000}"/>
    <cellStyle name="40% - Accent3 5" xfId="2633" xr:uid="{00000000-0005-0000-0000-0000C5240000}"/>
    <cellStyle name="40% - Accent3 5 2" xfId="2634" xr:uid="{00000000-0005-0000-0000-0000C6240000}"/>
    <cellStyle name="40% - Accent3 5 2 2" xfId="2635" xr:uid="{00000000-0005-0000-0000-0000C7240000}"/>
    <cellStyle name="40% - Accent3 5 2 2 2" xfId="2636" xr:uid="{00000000-0005-0000-0000-0000C8240000}"/>
    <cellStyle name="40% - Accent3 5 2 2 2 2" xfId="2637" xr:uid="{00000000-0005-0000-0000-0000C9240000}"/>
    <cellStyle name="40% - Accent3 5 2 2 2 2 2" xfId="2638" xr:uid="{00000000-0005-0000-0000-0000CA240000}"/>
    <cellStyle name="40% - Accent3 5 2 2 2 2 2 2" xfId="19760" xr:uid="{00000000-0005-0000-0000-0000CB240000}"/>
    <cellStyle name="40% - Accent3 5 2 2 2 2 2 2 2" xfId="47081" xr:uid="{00000000-0005-0000-0000-0000CC240000}"/>
    <cellStyle name="40% - Accent3 5 2 2 2 2 2 3" xfId="33423" xr:uid="{00000000-0005-0000-0000-0000CD240000}"/>
    <cellStyle name="40% - Accent3 5 2 2 2 2 3" xfId="19759" xr:uid="{00000000-0005-0000-0000-0000CE240000}"/>
    <cellStyle name="40% - Accent3 5 2 2 2 2 3 2" xfId="47080" xr:uid="{00000000-0005-0000-0000-0000CF240000}"/>
    <cellStyle name="40% - Accent3 5 2 2 2 2 4" xfId="33422" xr:uid="{00000000-0005-0000-0000-0000D0240000}"/>
    <cellStyle name="40% - Accent3 5 2 2 2 3" xfId="2639" xr:uid="{00000000-0005-0000-0000-0000D1240000}"/>
    <cellStyle name="40% - Accent3 5 2 2 2 3 2" xfId="19761" xr:uid="{00000000-0005-0000-0000-0000D2240000}"/>
    <cellStyle name="40% - Accent3 5 2 2 2 3 2 2" xfId="47082" xr:uid="{00000000-0005-0000-0000-0000D3240000}"/>
    <cellStyle name="40% - Accent3 5 2 2 2 3 3" xfId="33424" xr:uid="{00000000-0005-0000-0000-0000D4240000}"/>
    <cellStyle name="40% - Accent3 5 2 2 2 4" xfId="19758" xr:uid="{00000000-0005-0000-0000-0000D5240000}"/>
    <cellStyle name="40% - Accent3 5 2 2 2 4 2" xfId="47079" xr:uid="{00000000-0005-0000-0000-0000D6240000}"/>
    <cellStyle name="40% - Accent3 5 2 2 2 5" xfId="33421" xr:uid="{00000000-0005-0000-0000-0000D7240000}"/>
    <cellStyle name="40% - Accent3 5 2 2 3" xfId="2640" xr:uid="{00000000-0005-0000-0000-0000D8240000}"/>
    <cellStyle name="40% - Accent3 5 2 2 3 2" xfId="2641" xr:uid="{00000000-0005-0000-0000-0000D9240000}"/>
    <cellStyle name="40% - Accent3 5 2 2 3 2 2" xfId="19763" xr:uid="{00000000-0005-0000-0000-0000DA240000}"/>
    <cellStyle name="40% - Accent3 5 2 2 3 2 2 2" xfId="47084" xr:uid="{00000000-0005-0000-0000-0000DB240000}"/>
    <cellStyle name="40% - Accent3 5 2 2 3 2 3" xfId="33426" xr:uid="{00000000-0005-0000-0000-0000DC240000}"/>
    <cellStyle name="40% - Accent3 5 2 2 3 3" xfId="19762" xr:uid="{00000000-0005-0000-0000-0000DD240000}"/>
    <cellStyle name="40% - Accent3 5 2 2 3 3 2" xfId="47083" xr:uid="{00000000-0005-0000-0000-0000DE240000}"/>
    <cellStyle name="40% - Accent3 5 2 2 3 4" xfId="33425" xr:uid="{00000000-0005-0000-0000-0000DF240000}"/>
    <cellStyle name="40% - Accent3 5 2 2 4" xfId="2642" xr:uid="{00000000-0005-0000-0000-0000E0240000}"/>
    <cellStyle name="40% - Accent3 5 2 2 4 2" xfId="19764" xr:uid="{00000000-0005-0000-0000-0000E1240000}"/>
    <cellStyle name="40% - Accent3 5 2 2 4 2 2" xfId="47085" xr:uid="{00000000-0005-0000-0000-0000E2240000}"/>
    <cellStyle name="40% - Accent3 5 2 2 4 3" xfId="33427" xr:uid="{00000000-0005-0000-0000-0000E3240000}"/>
    <cellStyle name="40% - Accent3 5 2 2 5" xfId="19757" xr:uid="{00000000-0005-0000-0000-0000E4240000}"/>
    <cellStyle name="40% - Accent3 5 2 2 5 2" xfId="47078" xr:uid="{00000000-0005-0000-0000-0000E5240000}"/>
    <cellStyle name="40% - Accent3 5 2 2 6" xfId="33420" xr:uid="{00000000-0005-0000-0000-0000E6240000}"/>
    <cellStyle name="40% - Accent3 5 2 3" xfId="2643" xr:uid="{00000000-0005-0000-0000-0000E7240000}"/>
    <cellStyle name="40% - Accent3 5 2 3 2" xfId="2644" xr:uid="{00000000-0005-0000-0000-0000E8240000}"/>
    <cellStyle name="40% - Accent3 5 2 3 2 2" xfId="2645" xr:uid="{00000000-0005-0000-0000-0000E9240000}"/>
    <cellStyle name="40% - Accent3 5 2 3 2 2 2" xfId="19767" xr:uid="{00000000-0005-0000-0000-0000EA240000}"/>
    <cellStyle name="40% - Accent3 5 2 3 2 2 2 2" xfId="47088" xr:uid="{00000000-0005-0000-0000-0000EB240000}"/>
    <cellStyle name="40% - Accent3 5 2 3 2 2 3" xfId="33430" xr:uid="{00000000-0005-0000-0000-0000EC240000}"/>
    <cellStyle name="40% - Accent3 5 2 3 2 3" xfId="19766" xr:uid="{00000000-0005-0000-0000-0000ED240000}"/>
    <cellStyle name="40% - Accent3 5 2 3 2 3 2" xfId="47087" xr:uid="{00000000-0005-0000-0000-0000EE240000}"/>
    <cellStyle name="40% - Accent3 5 2 3 2 4" xfId="33429" xr:uid="{00000000-0005-0000-0000-0000EF240000}"/>
    <cellStyle name="40% - Accent3 5 2 3 3" xfId="2646" xr:uid="{00000000-0005-0000-0000-0000F0240000}"/>
    <cellStyle name="40% - Accent3 5 2 3 3 2" xfId="19768" xr:uid="{00000000-0005-0000-0000-0000F1240000}"/>
    <cellStyle name="40% - Accent3 5 2 3 3 2 2" xfId="47089" xr:uid="{00000000-0005-0000-0000-0000F2240000}"/>
    <cellStyle name="40% - Accent3 5 2 3 3 3" xfId="33431" xr:uid="{00000000-0005-0000-0000-0000F3240000}"/>
    <cellStyle name="40% - Accent3 5 2 3 4" xfId="19765" xr:uid="{00000000-0005-0000-0000-0000F4240000}"/>
    <cellStyle name="40% - Accent3 5 2 3 4 2" xfId="47086" xr:uid="{00000000-0005-0000-0000-0000F5240000}"/>
    <cellStyle name="40% - Accent3 5 2 3 5" xfId="33428" xr:uid="{00000000-0005-0000-0000-0000F6240000}"/>
    <cellStyle name="40% - Accent3 5 2 4" xfId="2647" xr:uid="{00000000-0005-0000-0000-0000F7240000}"/>
    <cellStyle name="40% - Accent3 5 2 4 2" xfId="2648" xr:uid="{00000000-0005-0000-0000-0000F8240000}"/>
    <cellStyle name="40% - Accent3 5 2 4 2 2" xfId="19770" xr:uid="{00000000-0005-0000-0000-0000F9240000}"/>
    <cellStyle name="40% - Accent3 5 2 4 2 2 2" xfId="47091" xr:uid="{00000000-0005-0000-0000-0000FA240000}"/>
    <cellStyle name="40% - Accent3 5 2 4 2 3" xfId="33433" xr:uid="{00000000-0005-0000-0000-0000FB240000}"/>
    <cellStyle name="40% - Accent3 5 2 4 3" xfId="19769" xr:uid="{00000000-0005-0000-0000-0000FC240000}"/>
    <cellStyle name="40% - Accent3 5 2 4 3 2" xfId="47090" xr:uid="{00000000-0005-0000-0000-0000FD240000}"/>
    <cellStyle name="40% - Accent3 5 2 4 4" xfId="33432" xr:uid="{00000000-0005-0000-0000-0000FE240000}"/>
    <cellStyle name="40% - Accent3 5 2 5" xfId="2649" xr:uid="{00000000-0005-0000-0000-0000FF240000}"/>
    <cellStyle name="40% - Accent3 5 2 5 2" xfId="19771" xr:uid="{00000000-0005-0000-0000-000000250000}"/>
    <cellStyle name="40% - Accent3 5 2 5 2 2" xfId="47092" xr:uid="{00000000-0005-0000-0000-000001250000}"/>
    <cellStyle name="40% - Accent3 5 2 5 3" xfId="33434" xr:uid="{00000000-0005-0000-0000-000002250000}"/>
    <cellStyle name="40% - Accent3 5 2 6" xfId="19756" xr:uid="{00000000-0005-0000-0000-000003250000}"/>
    <cellStyle name="40% - Accent3 5 2 6 2" xfId="47077" xr:uid="{00000000-0005-0000-0000-000004250000}"/>
    <cellStyle name="40% - Accent3 5 2 7" xfId="33419" xr:uid="{00000000-0005-0000-0000-000005250000}"/>
    <cellStyle name="40% - Accent3 5 3" xfId="2650" xr:uid="{00000000-0005-0000-0000-000006250000}"/>
    <cellStyle name="40% - Accent3 5 3 2" xfId="2651" xr:uid="{00000000-0005-0000-0000-000007250000}"/>
    <cellStyle name="40% - Accent3 5 3 2 2" xfId="2652" xr:uid="{00000000-0005-0000-0000-000008250000}"/>
    <cellStyle name="40% - Accent3 5 3 2 2 2" xfId="2653" xr:uid="{00000000-0005-0000-0000-000009250000}"/>
    <cellStyle name="40% - Accent3 5 3 2 2 2 2" xfId="19775" xr:uid="{00000000-0005-0000-0000-00000A250000}"/>
    <cellStyle name="40% - Accent3 5 3 2 2 2 2 2" xfId="47096" xr:uid="{00000000-0005-0000-0000-00000B250000}"/>
    <cellStyle name="40% - Accent3 5 3 2 2 2 3" xfId="33438" xr:uid="{00000000-0005-0000-0000-00000C250000}"/>
    <cellStyle name="40% - Accent3 5 3 2 2 3" xfId="19774" xr:uid="{00000000-0005-0000-0000-00000D250000}"/>
    <cellStyle name="40% - Accent3 5 3 2 2 3 2" xfId="47095" xr:uid="{00000000-0005-0000-0000-00000E250000}"/>
    <cellStyle name="40% - Accent3 5 3 2 2 4" xfId="33437" xr:uid="{00000000-0005-0000-0000-00000F250000}"/>
    <cellStyle name="40% - Accent3 5 3 2 3" xfId="2654" xr:uid="{00000000-0005-0000-0000-000010250000}"/>
    <cellStyle name="40% - Accent3 5 3 2 3 2" xfId="19776" xr:uid="{00000000-0005-0000-0000-000011250000}"/>
    <cellStyle name="40% - Accent3 5 3 2 3 2 2" xfId="47097" xr:uid="{00000000-0005-0000-0000-000012250000}"/>
    <cellStyle name="40% - Accent3 5 3 2 3 3" xfId="33439" xr:uid="{00000000-0005-0000-0000-000013250000}"/>
    <cellStyle name="40% - Accent3 5 3 2 4" xfId="19773" xr:uid="{00000000-0005-0000-0000-000014250000}"/>
    <cellStyle name="40% - Accent3 5 3 2 4 2" xfId="47094" xr:uid="{00000000-0005-0000-0000-000015250000}"/>
    <cellStyle name="40% - Accent3 5 3 2 5" xfId="33436" xr:uid="{00000000-0005-0000-0000-000016250000}"/>
    <cellStyle name="40% - Accent3 5 3 3" xfId="2655" xr:uid="{00000000-0005-0000-0000-000017250000}"/>
    <cellStyle name="40% - Accent3 5 3 3 2" xfId="2656" xr:uid="{00000000-0005-0000-0000-000018250000}"/>
    <cellStyle name="40% - Accent3 5 3 3 2 2" xfId="19778" xr:uid="{00000000-0005-0000-0000-000019250000}"/>
    <cellStyle name="40% - Accent3 5 3 3 2 2 2" xfId="47099" xr:uid="{00000000-0005-0000-0000-00001A250000}"/>
    <cellStyle name="40% - Accent3 5 3 3 2 3" xfId="33441" xr:uid="{00000000-0005-0000-0000-00001B250000}"/>
    <cellStyle name="40% - Accent3 5 3 3 3" xfId="19777" xr:uid="{00000000-0005-0000-0000-00001C250000}"/>
    <cellStyle name="40% - Accent3 5 3 3 3 2" xfId="47098" xr:uid="{00000000-0005-0000-0000-00001D250000}"/>
    <cellStyle name="40% - Accent3 5 3 3 4" xfId="33440" xr:uid="{00000000-0005-0000-0000-00001E250000}"/>
    <cellStyle name="40% - Accent3 5 3 4" xfId="2657" xr:uid="{00000000-0005-0000-0000-00001F250000}"/>
    <cellStyle name="40% - Accent3 5 3 4 2" xfId="19779" xr:uid="{00000000-0005-0000-0000-000020250000}"/>
    <cellStyle name="40% - Accent3 5 3 4 2 2" xfId="47100" xr:uid="{00000000-0005-0000-0000-000021250000}"/>
    <cellStyle name="40% - Accent3 5 3 4 3" xfId="33442" xr:uid="{00000000-0005-0000-0000-000022250000}"/>
    <cellStyle name="40% - Accent3 5 3 5" xfId="19772" xr:uid="{00000000-0005-0000-0000-000023250000}"/>
    <cellStyle name="40% - Accent3 5 3 5 2" xfId="47093" xr:uid="{00000000-0005-0000-0000-000024250000}"/>
    <cellStyle name="40% - Accent3 5 3 6" xfId="33435" xr:uid="{00000000-0005-0000-0000-000025250000}"/>
    <cellStyle name="40% - Accent3 5 4" xfId="2658" xr:uid="{00000000-0005-0000-0000-000026250000}"/>
    <cellStyle name="40% - Accent3 5 4 2" xfId="2659" xr:uid="{00000000-0005-0000-0000-000027250000}"/>
    <cellStyle name="40% - Accent3 5 4 2 2" xfId="2660" xr:uid="{00000000-0005-0000-0000-000028250000}"/>
    <cellStyle name="40% - Accent3 5 4 2 2 2" xfId="19782" xr:uid="{00000000-0005-0000-0000-000029250000}"/>
    <cellStyle name="40% - Accent3 5 4 2 2 2 2" xfId="47103" xr:uid="{00000000-0005-0000-0000-00002A250000}"/>
    <cellStyle name="40% - Accent3 5 4 2 2 3" xfId="33445" xr:uid="{00000000-0005-0000-0000-00002B250000}"/>
    <cellStyle name="40% - Accent3 5 4 2 3" xfId="19781" xr:uid="{00000000-0005-0000-0000-00002C250000}"/>
    <cellStyle name="40% - Accent3 5 4 2 3 2" xfId="47102" xr:uid="{00000000-0005-0000-0000-00002D250000}"/>
    <cellStyle name="40% - Accent3 5 4 2 4" xfId="33444" xr:uid="{00000000-0005-0000-0000-00002E250000}"/>
    <cellStyle name="40% - Accent3 5 4 3" xfId="2661" xr:uid="{00000000-0005-0000-0000-00002F250000}"/>
    <cellStyle name="40% - Accent3 5 4 3 2" xfId="19783" xr:uid="{00000000-0005-0000-0000-000030250000}"/>
    <cellStyle name="40% - Accent3 5 4 3 2 2" xfId="47104" xr:uid="{00000000-0005-0000-0000-000031250000}"/>
    <cellStyle name="40% - Accent3 5 4 3 3" xfId="33446" xr:uid="{00000000-0005-0000-0000-000032250000}"/>
    <cellStyle name="40% - Accent3 5 4 4" xfId="19780" xr:uid="{00000000-0005-0000-0000-000033250000}"/>
    <cellStyle name="40% - Accent3 5 4 4 2" xfId="47101" xr:uid="{00000000-0005-0000-0000-000034250000}"/>
    <cellStyle name="40% - Accent3 5 4 5" xfId="33443" xr:uid="{00000000-0005-0000-0000-000035250000}"/>
    <cellStyle name="40% - Accent3 5 5" xfId="2662" xr:uid="{00000000-0005-0000-0000-000036250000}"/>
    <cellStyle name="40% - Accent3 5 6" xfId="2663" xr:uid="{00000000-0005-0000-0000-000037250000}"/>
    <cellStyle name="40% - Accent3 5 6 2" xfId="2664" xr:uid="{00000000-0005-0000-0000-000038250000}"/>
    <cellStyle name="40% - Accent3 5 6 2 2" xfId="19785" xr:uid="{00000000-0005-0000-0000-000039250000}"/>
    <cellStyle name="40% - Accent3 5 6 2 2 2" xfId="47106" xr:uid="{00000000-0005-0000-0000-00003A250000}"/>
    <cellStyle name="40% - Accent3 5 6 2 3" xfId="33448" xr:uid="{00000000-0005-0000-0000-00003B250000}"/>
    <cellStyle name="40% - Accent3 5 6 3" xfId="19784" xr:uid="{00000000-0005-0000-0000-00003C250000}"/>
    <cellStyle name="40% - Accent3 5 6 3 2" xfId="47105" xr:uid="{00000000-0005-0000-0000-00003D250000}"/>
    <cellStyle name="40% - Accent3 5 6 4" xfId="33447" xr:uid="{00000000-0005-0000-0000-00003E250000}"/>
    <cellStyle name="40% - Accent3 5 7" xfId="2665" xr:uid="{00000000-0005-0000-0000-00003F250000}"/>
    <cellStyle name="40% - Accent3 5 7 2" xfId="19786" xr:uid="{00000000-0005-0000-0000-000040250000}"/>
    <cellStyle name="40% - Accent3 5 7 2 2" xfId="47107" xr:uid="{00000000-0005-0000-0000-000041250000}"/>
    <cellStyle name="40% - Accent3 5 7 3" xfId="33449" xr:uid="{00000000-0005-0000-0000-000042250000}"/>
    <cellStyle name="40% - Accent3 5 8" xfId="19755" xr:uid="{00000000-0005-0000-0000-000043250000}"/>
    <cellStyle name="40% - Accent3 5 8 2" xfId="47076" xr:uid="{00000000-0005-0000-0000-000044250000}"/>
    <cellStyle name="40% - Accent3 5 9" xfId="33418" xr:uid="{00000000-0005-0000-0000-000045250000}"/>
    <cellStyle name="40% - Accent3 6" xfId="2666" xr:uid="{00000000-0005-0000-0000-000046250000}"/>
    <cellStyle name="40% - Accent3 6 2" xfId="2667" xr:uid="{00000000-0005-0000-0000-000047250000}"/>
    <cellStyle name="40% - Accent3 6 2 2" xfId="2668" xr:uid="{00000000-0005-0000-0000-000048250000}"/>
    <cellStyle name="40% - Accent3 6 2 2 2" xfId="2669" xr:uid="{00000000-0005-0000-0000-000049250000}"/>
    <cellStyle name="40% - Accent3 6 2 2 2 2" xfId="2670" xr:uid="{00000000-0005-0000-0000-00004A250000}"/>
    <cellStyle name="40% - Accent3 6 2 2 2 2 2" xfId="19791" xr:uid="{00000000-0005-0000-0000-00004B250000}"/>
    <cellStyle name="40% - Accent3 6 2 2 2 2 2 2" xfId="47112" xr:uid="{00000000-0005-0000-0000-00004C250000}"/>
    <cellStyle name="40% - Accent3 6 2 2 2 2 3" xfId="33454" xr:uid="{00000000-0005-0000-0000-00004D250000}"/>
    <cellStyle name="40% - Accent3 6 2 2 2 3" xfId="19790" xr:uid="{00000000-0005-0000-0000-00004E250000}"/>
    <cellStyle name="40% - Accent3 6 2 2 2 3 2" xfId="47111" xr:uid="{00000000-0005-0000-0000-00004F250000}"/>
    <cellStyle name="40% - Accent3 6 2 2 2 4" xfId="33453" xr:uid="{00000000-0005-0000-0000-000050250000}"/>
    <cellStyle name="40% - Accent3 6 2 2 3" xfId="2671" xr:uid="{00000000-0005-0000-0000-000051250000}"/>
    <cellStyle name="40% - Accent3 6 2 2 3 2" xfId="19792" xr:uid="{00000000-0005-0000-0000-000052250000}"/>
    <cellStyle name="40% - Accent3 6 2 2 3 2 2" xfId="47113" xr:uid="{00000000-0005-0000-0000-000053250000}"/>
    <cellStyle name="40% - Accent3 6 2 2 3 3" xfId="33455" xr:uid="{00000000-0005-0000-0000-000054250000}"/>
    <cellStyle name="40% - Accent3 6 2 2 4" xfId="19789" xr:uid="{00000000-0005-0000-0000-000055250000}"/>
    <cellStyle name="40% - Accent3 6 2 2 4 2" xfId="47110" xr:uid="{00000000-0005-0000-0000-000056250000}"/>
    <cellStyle name="40% - Accent3 6 2 2 5" xfId="33452" xr:uid="{00000000-0005-0000-0000-000057250000}"/>
    <cellStyle name="40% - Accent3 6 2 3" xfId="2672" xr:uid="{00000000-0005-0000-0000-000058250000}"/>
    <cellStyle name="40% - Accent3 6 2 3 2" xfId="2673" xr:uid="{00000000-0005-0000-0000-000059250000}"/>
    <cellStyle name="40% - Accent3 6 2 3 2 2" xfId="19794" xr:uid="{00000000-0005-0000-0000-00005A250000}"/>
    <cellStyle name="40% - Accent3 6 2 3 2 2 2" xfId="47115" xr:uid="{00000000-0005-0000-0000-00005B250000}"/>
    <cellStyle name="40% - Accent3 6 2 3 2 3" xfId="33457" xr:uid="{00000000-0005-0000-0000-00005C250000}"/>
    <cellStyle name="40% - Accent3 6 2 3 3" xfId="19793" xr:uid="{00000000-0005-0000-0000-00005D250000}"/>
    <cellStyle name="40% - Accent3 6 2 3 3 2" xfId="47114" xr:uid="{00000000-0005-0000-0000-00005E250000}"/>
    <cellStyle name="40% - Accent3 6 2 3 4" xfId="33456" xr:uid="{00000000-0005-0000-0000-00005F250000}"/>
    <cellStyle name="40% - Accent3 6 2 4" xfId="2674" xr:uid="{00000000-0005-0000-0000-000060250000}"/>
    <cellStyle name="40% - Accent3 6 2 4 2" xfId="19795" xr:uid="{00000000-0005-0000-0000-000061250000}"/>
    <cellStyle name="40% - Accent3 6 2 4 2 2" xfId="47116" xr:uid="{00000000-0005-0000-0000-000062250000}"/>
    <cellStyle name="40% - Accent3 6 2 4 3" xfId="33458" xr:uid="{00000000-0005-0000-0000-000063250000}"/>
    <cellStyle name="40% - Accent3 6 2 5" xfId="19788" xr:uid="{00000000-0005-0000-0000-000064250000}"/>
    <cellStyle name="40% - Accent3 6 2 5 2" xfId="47109" xr:uid="{00000000-0005-0000-0000-000065250000}"/>
    <cellStyle name="40% - Accent3 6 2 6" xfId="33451" xr:uid="{00000000-0005-0000-0000-000066250000}"/>
    <cellStyle name="40% - Accent3 6 3" xfId="2675" xr:uid="{00000000-0005-0000-0000-000067250000}"/>
    <cellStyle name="40% - Accent3 6 3 2" xfId="2676" xr:uid="{00000000-0005-0000-0000-000068250000}"/>
    <cellStyle name="40% - Accent3 6 3 2 2" xfId="2677" xr:uid="{00000000-0005-0000-0000-000069250000}"/>
    <cellStyle name="40% - Accent3 6 3 2 2 2" xfId="19798" xr:uid="{00000000-0005-0000-0000-00006A250000}"/>
    <cellStyle name="40% - Accent3 6 3 2 2 2 2" xfId="47119" xr:uid="{00000000-0005-0000-0000-00006B250000}"/>
    <cellStyle name="40% - Accent3 6 3 2 2 3" xfId="33461" xr:uid="{00000000-0005-0000-0000-00006C250000}"/>
    <cellStyle name="40% - Accent3 6 3 2 3" xfId="19797" xr:uid="{00000000-0005-0000-0000-00006D250000}"/>
    <cellStyle name="40% - Accent3 6 3 2 3 2" xfId="47118" xr:uid="{00000000-0005-0000-0000-00006E250000}"/>
    <cellStyle name="40% - Accent3 6 3 2 4" xfId="33460" xr:uid="{00000000-0005-0000-0000-00006F250000}"/>
    <cellStyle name="40% - Accent3 6 3 3" xfId="2678" xr:uid="{00000000-0005-0000-0000-000070250000}"/>
    <cellStyle name="40% - Accent3 6 3 3 2" xfId="19799" xr:uid="{00000000-0005-0000-0000-000071250000}"/>
    <cellStyle name="40% - Accent3 6 3 3 2 2" xfId="47120" xr:uid="{00000000-0005-0000-0000-000072250000}"/>
    <cellStyle name="40% - Accent3 6 3 3 3" xfId="33462" xr:uid="{00000000-0005-0000-0000-000073250000}"/>
    <cellStyle name="40% - Accent3 6 3 4" xfId="19796" xr:uid="{00000000-0005-0000-0000-000074250000}"/>
    <cellStyle name="40% - Accent3 6 3 4 2" xfId="47117" xr:uid="{00000000-0005-0000-0000-000075250000}"/>
    <cellStyle name="40% - Accent3 6 3 5" xfId="33459" xr:uid="{00000000-0005-0000-0000-000076250000}"/>
    <cellStyle name="40% - Accent3 6 4" xfId="2679" xr:uid="{00000000-0005-0000-0000-000077250000}"/>
    <cellStyle name="40% - Accent3 6 4 2" xfId="2680" xr:uid="{00000000-0005-0000-0000-000078250000}"/>
    <cellStyle name="40% - Accent3 6 4 2 2" xfId="19801" xr:uid="{00000000-0005-0000-0000-000079250000}"/>
    <cellStyle name="40% - Accent3 6 4 2 2 2" xfId="47122" xr:uid="{00000000-0005-0000-0000-00007A250000}"/>
    <cellStyle name="40% - Accent3 6 4 2 3" xfId="33464" xr:uid="{00000000-0005-0000-0000-00007B250000}"/>
    <cellStyle name="40% - Accent3 6 4 3" xfId="19800" xr:uid="{00000000-0005-0000-0000-00007C250000}"/>
    <cellStyle name="40% - Accent3 6 4 3 2" xfId="47121" xr:uid="{00000000-0005-0000-0000-00007D250000}"/>
    <cellStyle name="40% - Accent3 6 4 4" xfId="33463" xr:uid="{00000000-0005-0000-0000-00007E250000}"/>
    <cellStyle name="40% - Accent3 6 5" xfId="2681" xr:uid="{00000000-0005-0000-0000-00007F250000}"/>
    <cellStyle name="40% - Accent3 6 5 2" xfId="19802" xr:uid="{00000000-0005-0000-0000-000080250000}"/>
    <cellStyle name="40% - Accent3 6 5 2 2" xfId="47123" xr:uid="{00000000-0005-0000-0000-000081250000}"/>
    <cellStyle name="40% - Accent3 6 5 3" xfId="33465" xr:uid="{00000000-0005-0000-0000-000082250000}"/>
    <cellStyle name="40% - Accent3 6 6" xfId="19787" xr:uid="{00000000-0005-0000-0000-000083250000}"/>
    <cellStyle name="40% - Accent3 6 6 2" xfId="47108" xr:uid="{00000000-0005-0000-0000-000084250000}"/>
    <cellStyle name="40% - Accent3 6 7" xfId="33450" xr:uid="{00000000-0005-0000-0000-000085250000}"/>
    <cellStyle name="40% - Accent3 7" xfId="2682" xr:uid="{00000000-0005-0000-0000-000086250000}"/>
    <cellStyle name="40% - Accent3 7 2" xfId="2683" xr:uid="{00000000-0005-0000-0000-000087250000}"/>
    <cellStyle name="40% - Accent3 7 2 2" xfId="2684" xr:uid="{00000000-0005-0000-0000-000088250000}"/>
    <cellStyle name="40% - Accent3 7 2 2 2" xfId="2685" xr:uid="{00000000-0005-0000-0000-000089250000}"/>
    <cellStyle name="40% - Accent3 7 2 2 2 2" xfId="19806" xr:uid="{00000000-0005-0000-0000-00008A250000}"/>
    <cellStyle name="40% - Accent3 7 2 2 2 2 2" xfId="47127" xr:uid="{00000000-0005-0000-0000-00008B250000}"/>
    <cellStyle name="40% - Accent3 7 2 2 2 3" xfId="33469" xr:uid="{00000000-0005-0000-0000-00008C250000}"/>
    <cellStyle name="40% - Accent3 7 2 2 3" xfId="19805" xr:uid="{00000000-0005-0000-0000-00008D250000}"/>
    <cellStyle name="40% - Accent3 7 2 2 3 2" xfId="47126" xr:uid="{00000000-0005-0000-0000-00008E250000}"/>
    <cellStyle name="40% - Accent3 7 2 2 4" xfId="33468" xr:uid="{00000000-0005-0000-0000-00008F250000}"/>
    <cellStyle name="40% - Accent3 7 2 3" xfId="2686" xr:uid="{00000000-0005-0000-0000-000090250000}"/>
    <cellStyle name="40% - Accent3 7 2 3 2" xfId="19807" xr:uid="{00000000-0005-0000-0000-000091250000}"/>
    <cellStyle name="40% - Accent3 7 2 3 2 2" xfId="47128" xr:uid="{00000000-0005-0000-0000-000092250000}"/>
    <cellStyle name="40% - Accent3 7 2 3 3" xfId="33470" xr:uid="{00000000-0005-0000-0000-000093250000}"/>
    <cellStyle name="40% - Accent3 7 2 4" xfId="19804" xr:uid="{00000000-0005-0000-0000-000094250000}"/>
    <cellStyle name="40% - Accent3 7 2 4 2" xfId="47125" xr:uid="{00000000-0005-0000-0000-000095250000}"/>
    <cellStyle name="40% - Accent3 7 2 5" xfId="33467" xr:uid="{00000000-0005-0000-0000-000096250000}"/>
    <cellStyle name="40% - Accent3 7 3" xfId="2687" xr:uid="{00000000-0005-0000-0000-000097250000}"/>
    <cellStyle name="40% - Accent3 7 3 2" xfId="2688" xr:uid="{00000000-0005-0000-0000-000098250000}"/>
    <cellStyle name="40% - Accent3 7 3 2 2" xfId="19809" xr:uid="{00000000-0005-0000-0000-000099250000}"/>
    <cellStyle name="40% - Accent3 7 3 2 2 2" xfId="47130" xr:uid="{00000000-0005-0000-0000-00009A250000}"/>
    <cellStyle name="40% - Accent3 7 3 2 3" xfId="33472" xr:uid="{00000000-0005-0000-0000-00009B250000}"/>
    <cellStyle name="40% - Accent3 7 3 3" xfId="19808" xr:uid="{00000000-0005-0000-0000-00009C250000}"/>
    <cellStyle name="40% - Accent3 7 3 3 2" xfId="47129" xr:uid="{00000000-0005-0000-0000-00009D250000}"/>
    <cellStyle name="40% - Accent3 7 3 4" xfId="33471" xr:uid="{00000000-0005-0000-0000-00009E250000}"/>
    <cellStyle name="40% - Accent3 7 4" xfId="2689" xr:uid="{00000000-0005-0000-0000-00009F250000}"/>
    <cellStyle name="40% - Accent3 7 4 2" xfId="19810" xr:uid="{00000000-0005-0000-0000-0000A0250000}"/>
    <cellStyle name="40% - Accent3 7 4 2 2" xfId="47131" xr:uid="{00000000-0005-0000-0000-0000A1250000}"/>
    <cellStyle name="40% - Accent3 7 4 3" xfId="33473" xr:uid="{00000000-0005-0000-0000-0000A2250000}"/>
    <cellStyle name="40% - Accent3 7 5" xfId="19803" xr:uid="{00000000-0005-0000-0000-0000A3250000}"/>
    <cellStyle name="40% - Accent3 7 5 2" xfId="47124" xr:uid="{00000000-0005-0000-0000-0000A4250000}"/>
    <cellStyle name="40% - Accent3 7 6" xfId="33466" xr:uid="{00000000-0005-0000-0000-0000A5250000}"/>
    <cellStyle name="40% - Accent3 8" xfId="2690" xr:uid="{00000000-0005-0000-0000-0000A6250000}"/>
    <cellStyle name="40% - Accent3 8 2" xfId="2691" xr:uid="{00000000-0005-0000-0000-0000A7250000}"/>
    <cellStyle name="40% - Accent3 8 2 2" xfId="2692" xr:uid="{00000000-0005-0000-0000-0000A8250000}"/>
    <cellStyle name="40% - Accent3 8 2 2 2" xfId="19813" xr:uid="{00000000-0005-0000-0000-0000A9250000}"/>
    <cellStyle name="40% - Accent3 8 2 2 2 2" xfId="47134" xr:uid="{00000000-0005-0000-0000-0000AA250000}"/>
    <cellStyle name="40% - Accent3 8 2 2 3" xfId="33476" xr:uid="{00000000-0005-0000-0000-0000AB250000}"/>
    <cellStyle name="40% - Accent3 8 2 3" xfId="19812" xr:uid="{00000000-0005-0000-0000-0000AC250000}"/>
    <cellStyle name="40% - Accent3 8 2 3 2" xfId="47133" xr:uid="{00000000-0005-0000-0000-0000AD250000}"/>
    <cellStyle name="40% - Accent3 8 2 4" xfId="33475" xr:uid="{00000000-0005-0000-0000-0000AE250000}"/>
    <cellStyle name="40% - Accent3 8 3" xfId="2693" xr:uid="{00000000-0005-0000-0000-0000AF250000}"/>
    <cellStyle name="40% - Accent3 8 3 2" xfId="19814" xr:uid="{00000000-0005-0000-0000-0000B0250000}"/>
    <cellStyle name="40% - Accent3 8 3 2 2" xfId="47135" xr:uid="{00000000-0005-0000-0000-0000B1250000}"/>
    <cellStyle name="40% - Accent3 8 3 3" xfId="33477" xr:uid="{00000000-0005-0000-0000-0000B2250000}"/>
    <cellStyle name="40% - Accent3 8 4" xfId="19811" xr:uid="{00000000-0005-0000-0000-0000B3250000}"/>
    <cellStyle name="40% - Accent3 8 4 2" xfId="47132" xr:uid="{00000000-0005-0000-0000-0000B4250000}"/>
    <cellStyle name="40% - Accent3 8 5" xfId="33474" xr:uid="{00000000-0005-0000-0000-0000B5250000}"/>
    <cellStyle name="40% - Accent3 9" xfId="2694" xr:uid="{00000000-0005-0000-0000-0000B6250000}"/>
    <cellStyle name="40% - Accent4 10" xfId="2695" xr:uid="{00000000-0005-0000-0000-0000B7250000}"/>
    <cellStyle name="40% - Accent4 10 2" xfId="19815" xr:uid="{00000000-0005-0000-0000-0000B8250000}"/>
    <cellStyle name="40% - Accent4 10 2 2" xfId="47136" xr:uid="{00000000-0005-0000-0000-0000B9250000}"/>
    <cellStyle name="40% - Accent4 10 3" xfId="33478" xr:uid="{00000000-0005-0000-0000-0000BA250000}"/>
    <cellStyle name="40% - Accent4 2" xfId="24" xr:uid="{00000000-0005-0000-0000-0000BB250000}"/>
    <cellStyle name="40% - Accent4 2 2" xfId="2696" xr:uid="{00000000-0005-0000-0000-0000BC250000}"/>
    <cellStyle name="40% - Accent4 2 2 2" xfId="2697" xr:uid="{00000000-0005-0000-0000-0000BD250000}"/>
    <cellStyle name="40% - Accent4 2 3" xfId="2698" xr:uid="{00000000-0005-0000-0000-0000BE250000}"/>
    <cellStyle name="40% - Accent4 2 3 2" xfId="2699" xr:uid="{00000000-0005-0000-0000-0000BF250000}"/>
    <cellStyle name="40% - Accent4 2 4" xfId="2700" xr:uid="{00000000-0005-0000-0000-0000C0250000}"/>
    <cellStyle name="40% - Accent4 2 5" xfId="2701" xr:uid="{00000000-0005-0000-0000-0000C1250000}"/>
    <cellStyle name="40% - Accent4 3" xfId="2702" xr:uid="{00000000-0005-0000-0000-0000C2250000}"/>
    <cellStyle name="40% - Accent4 3 10" xfId="2703" xr:uid="{00000000-0005-0000-0000-0000C3250000}"/>
    <cellStyle name="40% - Accent4 3 10 2" xfId="2704" xr:uid="{00000000-0005-0000-0000-0000C4250000}"/>
    <cellStyle name="40% - Accent4 3 10 2 2" xfId="2705" xr:uid="{00000000-0005-0000-0000-0000C5250000}"/>
    <cellStyle name="40% - Accent4 3 10 2 2 2" xfId="19819" xr:uid="{00000000-0005-0000-0000-0000C6250000}"/>
    <cellStyle name="40% - Accent4 3 10 2 2 2 2" xfId="47140" xr:uid="{00000000-0005-0000-0000-0000C7250000}"/>
    <cellStyle name="40% - Accent4 3 10 2 2 3" xfId="33482" xr:uid="{00000000-0005-0000-0000-0000C8250000}"/>
    <cellStyle name="40% - Accent4 3 10 2 3" xfId="19818" xr:uid="{00000000-0005-0000-0000-0000C9250000}"/>
    <cellStyle name="40% - Accent4 3 10 2 3 2" xfId="47139" xr:uid="{00000000-0005-0000-0000-0000CA250000}"/>
    <cellStyle name="40% - Accent4 3 10 2 4" xfId="33481" xr:uid="{00000000-0005-0000-0000-0000CB250000}"/>
    <cellStyle name="40% - Accent4 3 10 3" xfId="2706" xr:uid="{00000000-0005-0000-0000-0000CC250000}"/>
    <cellStyle name="40% - Accent4 3 10 3 2" xfId="19820" xr:uid="{00000000-0005-0000-0000-0000CD250000}"/>
    <cellStyle name="40% - Accent4 3 10 3 2 2" xfId="47141" xr:uid="{00000000-0005-0000-0000-0000CE250000}"/>
    <cellStyle name="40% - Accent4 3 10 3 3" xfId="33483" xr:uid="{00000000-0005-0000-0000-0000CF250000}"/>
    <cellStyle name="40% - Accent4 3 10 4" xfId="19817" xr:uid="{00000000-0005-0000-0000-0000D0250000}"/>
    <cellStyle name="40% - Accent4 3 10 4 2" xfId="47138" xr:uid="{00000000-0005-0000-0000-0000D1250000}"/>
    <cellStyle name="40% - Accent4 3 10 5" xfId="33480" xr:uid="{00000000-0005-0000-0000-0000D2250000}"/>
    <cellStyle name="40% - Accent4 3 11" xfId="2707" xr:uid="{00000000-0005-0000-0000-0000D3250000}"/>
    <cellStyle name="40% - Accent4 3 11 2" xfId="2708" xr:uid="{00000000-0005-0000-0000-0000D4250000}"/>
    <cellStyle name="40% - Accent4 3 11 2 2" xfId="19822" xr:uid="{00000000-0005-0000-0000-0000D5250000}"/>
    <cellStyle name="40% - Accent4 3 11 2 2 2" xfId="47143" xr:uid="{00000000-0005-0000-0000-0000D6250000}"/>
    <cellStyle name="40% - Accent4 3 11 2 3" xfId="33485" xr:uid="{00000000-0005-0000-0000-0000D7250000}"/>
    <cellStyle name="40% - Accent4 3 11 3" xfId="19821" xr:uid="{00000000-0005-0000-0000-0000D8250000}"/>
    <cellStyle name="40% - Accent4 3 11 3 2" xfId="47142" xr:uid="{00000000-0005-0000-0000-0000D9250000}"/>
    <cellStyle name="40% - Accent4 3 11 4" xfId="33484" xr:uid="{00000000-0005-0000-0000-0000DA250000}"/>
    <cellStyle name="40% - Accent4 3 12" xfId="2709" xr:uid="{00000000-0005-0000-0000-0000DB250000}"/>
    <cellStyle name="40% - Accent4 3 12 2" xfId="2710" xr:uid="{00000000-0005-0000-0000-0000DC250000}"/>
    <cellStyle name="40% - Accent4 3 12 2 2" xfId="19824" xr:uid="{00000000-0005-0000-0000-0000DD250000}"/>
    <cellStyle name="40% - Accent4 3 12 2 2 2" xfId="47145" xr:uid="{00000000-0005-0000-0000-0000DE250000}"/>
    <cellStyle name="40% - Accent4 3 12 2 3" xfId="33487" xr:uid="{00000000-0005-0000-0000-0000DF250000}"/>
    <cellStyle name="40% - Accent4 3 12 3" xfId="19823" xr:uid="{00000000-0005-0000-0000-0000E0250000}"/>
    <cellStyle name="40% - Accent4 3 12 3 2" xfId="47144" xr:uid="{00000000-0005-0000-0000-0000E1250000}"/>
    <cellStyle name="40% - Accent4 3 12 4" xfId="33486" xr:uid="{00000000-0005-0000-0000-0000E2250000}"/>
    <cellStyle name="40% - Accent4 3 13" xfId="2711" xr:uid="{00000000-0005-0000-0000-0000E3250000}"/>
    <cellStyle name="40% - Accent4 3 13 2" xfId="19825" xr:uid="{00000000-0005-0000-0000-0000E4250000}"/>
    <cellStyle name="40% - Accent4 3 13 2 2" xfId="47146" xr:uid="{00000000-0005-0000-0000-0000E5250000}"/>
    <cellStyle name="40% - Accent4 3 13 3" xfId="33488" xr:uid="{00000000-0005-0000-0000-0000E6250000}"/>
    <cellStyle name="40% - Accent4 3 14" xfId="2712" xr:uid="{00000000-0005-0000-0000-0000E7250000}"/>
    <cellStyle name="40% - Accent4 3 15" xfId="19816" xr:uid="{00000000-0005-0000-0000-0000E8250000}"/>
    <cellStyle name="40% - Accent4 3 15 2" xfId="47137" xr:uid="{00000000-0005-0000-0000-0000E9250000}"/>
    <cellStyle name="40% - Accent4 3 16" xfId="33479" xr:uid="{00000000-0005-0000-0000-0000EA250000}"/>
    <cellStyle name="40% - Accent4 3 2" xfId="2713" xr:uid="{00000000-0005-0000-0000-0000EB250000}"/>
    <cellStyle name="40% - Accent4 3 2 2" xfId="2714" xr:uid="{00000000-0005-0000-0000-0000EC250000}"/>
    <cellStyle name="40% - Accent4 3 2 2 2" xfId="2715" xr:uid="{00000000-0005-0000-0000-0000ED250000}"/>
    <cellStyle name="40% - Accent4 3 2 2 2 2" xfId="2716" xr:uid="{00000000-0005-0000-0000-0000EE250000}"/>
    <cellStyle name="40% - Accent4 3 2 2 2 2 2" xfId="2717" xr:uid="{00000000-0005-0000-0000-0000EF250000}"/>
    <cellStyle name="40% - Accent4 3 2 2 2 2 2 2" xfId="19830" xr:uid="{00000000-0005-0000-0000-0000F0250000}"/>
    <cellStyle name="40% - Accent4 3 2 2 2 2 2 2 2" xfId="47151" xr:uid="{00000000-0005-0000-0000-0000F1250000}"/>
    <cellStyle name="40% - Accent4 3 2 2 2 2 2 3" xfId="33493" xr:uid="{00000000-0005-0000-0000-0000F2250000}"/>
    <cellStyle name="40% - Accent4 3 2 2 2 2 3" xfId="19829" xr:uid="{00000000-0005-0000-0000-0000F3250000}"/>
    <cellStyle name="40% - Accent4 3 2 2 2 2 3 2" xfId="47150" xr:uid="{00000000-0005-0000-0000-0000F4250000}"/>
    <cellStyle name="40% - Accent4 3 2 2 2 2 4" xfId="33492" xr:uid="{00000000-0005-0000-0000-0000F5250000}"/>
    <cellStyle name="40% - Accent4 3 2 2 2 3" xfId="2718" xr:uid="{00000000-0005-0000-0000-0000F6250000}"/>
    <cellStyle name="40% - Accent4 3 2 2 2 3 2" xfId="19831" xr:uid="{00000000-0005-0000-0000-0000F7250000}"/>
    <cellStyle name="40% - Accent4 3 2 2 2 3 2 2" xfId="47152" xr:uid="{00000000-0005-0000-0000-0000F8250000}"/>
    <cellStyle name="40% - Accent4 3 2 2 2 3 3" xfId="33494" xr:uid="{00000000-0005-0000-0000-0000F9250000}"/>
    <cellStyle name="40% - Accent4 3 2 2 2 4" xfId="19828" xr:uid="{00000000-0005-0000-0000-0000FA250000}"/>
    <cellStyle name="40% - Accent4 3 2 2 2 4 2" xfId="47149" xr:uid="{00000000-0005-0000-0000-0000FB250000}"/>
    <cellStyle name="40% - Accent4 3 2 2 2 5" xfId="33491" xr:uid="{00000000-0005-0000-0000-0000FC250000}"/>
    <cellStyle name="40% - Accent4 3 2 2 3" xfId="2719" xr:uid="{00000000-0005-0000-0000-0000FD250000}"/>
    <cellStyle name="40% - Accent4 3 2 2 3 2" xfId="2720" xr:uid="{00000000-0005-0000-0000-0000FE250000}"/>
    <cellStyle name="40% - Accent4 3 2 2 3 2 2" xfId="2721" xr:uid="{00000000-0005-0000-0000-0000FF250000}"/>
    <cellStyle name="40% - Accent4 3 2 2 3 2 2 2" xfId="19834" xr:uid="{00000000-0005-0000-0000-000000260000}"/>
    <cellStyle name="40% - Accent4 3 2 2 3 2 2 2 2" xfId="47155" xr:uid="{00000000-0005-0000-0000-000001260000}"/>
    <cellStyle name="40% - Accent4 3 2 2 3 2 2 3" xfId="33497" xr:uid="{00000000-0005-0000-0000-000002260000}"/>
    <cellStyle name="40% - Accent4 3 2 2 3 2 3" xfId="19833" xr:uid="{00000000-0005-0000-0000-000003260000}"/>
    <cellStyle name="40% - Accent4 3 2 2 3 2 3 2" xfId="47154" xr:uid="{00000000-0005-0000-0000-000004260000}"/>
    <cellStyle name="40% - Accent4 3 2 2 3 2 4" xfId="33496" xr:uid="{00000000-0005-0000-0000-000005260000}"/>
    <cellStyle name="40% - Accent4 3 2 2 3 3" xfId="2722" xr:uid="{00000000-0005-0000-0000-000006260000}"/>
    <cellStyle name="40% - Accent4 3 2 2 3 3 2" xfId="19835" xr:uid="{00000000-0005-0000-0000-000007260000}"/>
    <cellStyle name="40% - Accent4 3 2 2 3 3 2 2" xfId="47156" xr:uid="{00000000-0005-0000-0000-000008260000}"/>
    <cellStyle name="40% - Accent4 3 2 2 3 3 3" xfId="33498" xr:uid="{00000000-0005-0000-0000-000009260000}"/>
    <cellStyle name="40% - Accent4 3 2 2 3 4" xfId="19832" xr:uid="{00000000-0005-0000-0000-00000A260000}"/>
    <cellStyle name="40% - Accent4 3 2 2 3 4 2" xfId="47153" xr:uid="{00000000-0005-0000-0000-00000B260000}"/>
    <cellStyle name="40% - Accent4 3 2 2 3 5" xfId="33495" xr:uid="{00000000-0005-0000-0000-00000C260000}"/>
    <cellStyle name="40% - Accent4 3 2 2 4" xfId="2723" xr:uid="{00000000-0005-0000-0000-00000D260000}"/>
    <cellStyle name="40% - Accent4 3 2 2 4 2" xfId="2724" xr:uid="{00000000-0005-0000-0000-00000E260000}"/>
    <cellStyle name="40% - Accent4 3 2 2 4 2 2" xfId="2725" xr:uid="{00000000-0005-0000-0000-00000F260000}"/>
    <cellStyle name="40% - Accent4 3 2 2 4 2 2 2" xfId="19838" xr:uid="{00000000-0005-0000-0000-000010260000}"/>
    <cellStyle name="40% - Accent4 3 2 2 4 2 2 2 2" xfId="47159" xr:uid="{00000000-0005-0000-0000-000011260000}"/>
    <cellStyle name="40% - Accent4 3 2 2 4 2 2 3" xfId="33501" xr:uid="{00000000-0005-0000-0000-000012260000}"/>
    <cellStyle name="40% - Accent4 3 2 2 4 2 3" xfId="19837" xr:uid="{00000000-0005-0000-0000-000013260000}"/>
    <cellStyle name="40% - Accent4 3 2 2 4 2 3 2" xfId="47158" xr:uid="{00000000-0005-0000-0000-000014260000}"/>
    <cellStyle name="40% - Accent4 3 2 2 4 2 4" xfId="33500" xr:uid="{00000000-0005-0000-0000-000015260000}"/>
    <cellStyle name="40% - Accent4 3 2 2 4 3" xfId="2726" xr:uid="{00000000-0005-0000-0000-000016260000}"/>
    <cellStyle name="40% - Accent4 3 2 2 4 3 2" xfId="19839" xr:uid="{00000000-0005-0000-0000-000017260000}"/>
    <cellStyle name="40% - Accent4 3 2 2 4 3 2 2" xfId="47160" xr:uid="{00000000-0005-0000-0000-000018260000}"/>
    <cellStyle name="40% - Accent4 3 2 2 4 3 3" xfId="33502" xr:uid="{00000000-0005-0000-0000-000019260000}"/>
    <cellStyle name="40% - Accent4 3 2 2 4 4" xfId="19836" xr:uid="{00000000-0005-0000-0000-00001A260000}"/>
    <cellStyle name="40% - Accent4 3 2 2 4 4 2" xfId="47157" xr:uid="{00000000-0005-0000-0000-00001B260000}"/>
    <cellStyle name="40% - Accent4 3 2 2 4 5" xfId="33499" xr:uid="{00000000-0005-0000-0000-00001C260000}"/>
    <cellStyle name="40% - Accent4 3 2 2 5" xfId="2727" xr:uid="{00000000-0005-0000-0000-00001D260000}"/>
    <cellStyle name="40% - Accent4 3 2 2 5 2" xfId="2728" xr:uid="{00000000-0005-0000-0000-00001E260000}"/>
    <cellStyle name="40% - Accent4 3 2 2 5 2 2" xfId="19841" xr:uid="{00000000-0005-0000-0000-00001F260000}"/>
    <cellStyle name="40% - Accent4 3 2 2 5 2 2 2" xfId="47162" xr:uid="{00000000-0005-0000-0000-000020260000}"/>
    <cellStyle name="40% - Accent4 3 2 2 5 2 3" xfId="33504" xr:uid="{00000000-0005-0000-0000-000021260000}"/>
    <cellStyle name="40% - Accent4 3 2 2 5 3" xfId="19840" xr:uid="{00000000-0005-0000-0000-000022260000}"/>
    <cellStyle name="40% - Accent4 3 2 2 5 3 2" xfId="47161" xr:uid="{00000000-0005-0000-0000-000023260000}"/>
    <cellStyle name="40% - Accent4 3 2 2 5 4" xfId="33503" xr:uid="{00000000-0005-0000-0000-000024260000}"/>
    <cellStyle name="40% - Accent4 3 2 2 6" xfId="2729" xr:uid="{00000000-0005-0000-0000-000025260000}"/>
    <cellStyle name="40% - Accent4 3 2 2 6 2" xfId="19842" xr:uid="{00000000-0005-0000-0000-000026260000}"/>
    <cellStyle name="40% - Accent4 3 2 2 6 2 2" xfId="47163" xr:uid="{00000000-0005-0000-0000-000027260000}"/>
    <cellStyle name="40% - Accent4 3 2 2 6 3" xfId="33505" xr:uid="{00000000-0005-0000-0000-000028260000}"/>
    <cellStyle name="40% - Accent4 3 2 2 7" xfId="19827" xr:uid="{00000000-0005-0000-0000-000029260000}"/>
    <cellStyle name="40% - Accent4 3 2 2 7 2" xfId="47148" xr:uid="{00000000-0005-0000-0000-00002A260000}"/>
    <cellStyle name="40% - Accent4 3 2 2 8" xfId="33490" xr:uid="{00000000-0005-0000-0000-00002B260000}"/>
    <cellStyle name="40% - Accent4 3 2 3" xfId="2730" xr:uid="{00000000-0005-0000-0000-00002C260000}"/>
    <cellStyle name="40% - Accent4 3 2 3 2" xfId="2731" xr:uid="{00000000-0005-0000-0000-00002D260000}"/>
    <cellStyle name="40% - Accent4 3 2 3 2 2" xfId="2732" xr:uid="{00000000-0005-0000-0000-00002E260000}"/>
    <cellStyle name="40% - Accent4 3 2 3 2 2 2" xfId="2733" xr:uid="{00000000-0005-0000-0000-00002F260000}"/>
    <cellStyle name="40% - Accent4 3 2 3 2 2 2 2" xfId="19846" xr:uid="{00000000-0005-0000-0000-000030260000}"/>
    <cellStyle name="40% - Accent4 3 2 3 2 2 2 2 2" xfId="47167" xr:uid="{00000000-0005-0000-0000-000031260000}"/>
    <cellStyle name="40% - Accent4 3 2 3 2 2 2 3" xfId="33509" xr:uid="{00000000-0005-0000-0000-000032260000}"/>
    <cellStyle name="40% - Accent4 3 2 3 2 2 3" xfId="19845" xr:uid="{00000000-0005-0000-0000-000033260000}"/>
    <cellStyle name="40% - Accent4 3 2 3 2 2 3 2" xfId="47166" xr:uid="{00000000-0005-0000-0000-000034260000}"/>
    <cellStyle name="40% - Accent4 3 2 3 2 2 4" xfId="33508" xr:uid="{00000000-0005-0000-0000-000035260000}"/>
    <cellStyle name="40% - Accent4 3 2 3 2 3" xfId="2734" xr:uid="{00000000-0005-0000-0000-000036260000}"/>
    <cellStyle name="40% - Accent4 3 2 3 2 3 2" xfId="19847" xr:uid="{00000000-0005-0000-0000-000037260000}"/>
    <cellStyle name="40% - Accent4 3 2 3 2 3 2 2" xfId="47168" xr:uid="{00000000-0005-0000-0000-000038260000}"/>
    <cellStyle name="40% - Accent4 3 2 3 2 3 3" xfId="33510" xr:uid="{00000000-0005-0000-0000-000039260000}"/>
    <cellStyle name="40% - Accent4 3 2 3 2 4" xfId="19844" xr:uid="{00000000-0005-0000-0000-00003A260000}"/>
    <cellStyle name="40% - Accent4 3 2 3 2 4 2" xfId="47165" xr:uid="{00000000-0005-0000-0000-00003B260000}"/>
    <cellStyle name="40% - Accent4 3 2 3 2 5" xfId="33507" xr:uid="{00000000-0005-0000-0000-00003C260000}"/>
    <cellStyle name="40% - Accent4 3 2 3 3" xfId="2735" xr:uid="{00000000-0005-0000-0000-00003D260000}"/>
    <cellStyle name="40% - Accent4 3 2 3 3 2" xfId="2736" xr:uid="{00000000-0005-0000-0000-00003E260000}"/>
    <cellStyle name="40% - Accent4 3 2 3 3 2 2" xfId="2737" xr:uid="{00000000-0005-0000-0000-00003F260000}"/>
    <cellStyle name="40% - Accent4 3 2 3 3 2 2 2" xfId="19850" xr:uid="{00000000-0005-0000-0000-000040260000}"/>
    <cellStyle name="40% - Accent4 3 2 3 3 2 2 2 2" xfId="47171" xr:uid="{00000000-0005-0000-0000-000041260000}"/>
    <cellStyle name="40% - Accent4 3 2 3 3 2 2 3" xfId="33513" xr:uid="{00000000-0005-0000-0000-000042260000}"/>
    <cellStyle name="40% - Accent4 3 2 3 3 2 3" xfId="19849" xr:uid="{00000000-0005-0000-0000-000043260000}"/>
    <cellStyle name="40% - Accent4 3 2 3 3 2 3 2" xfId="47170" xr:uid="{00000000-0005-0000-0000-000044260000}"/>
    <cellStyle name="40% - Accent4 3 2 3 3 2 4" xfId="33512" xr:uid="{00000000-0005-0000-0000-000045260000}"/>
    <cellStyle name="40% - Accent4 3 2 3 3 3" xfId="2738" xr:uid="{00000000-0005-0000-0000-000046260000}"/>
    <cellStyle name="40% - Accent4 3 2 3 3 3 2" xfId="19851" xr:uid="{00000000-0005-0000-0000-000047260000}"/>
    <cellStyle name="40% - Accent4 3 2 3 3 3 2 2" xfId="47172" xr:uid="{00000000-0005-0000-0000-000048260000}"/>
    <cellStyle name="40% - Accent4 3 2 3 3 3 3" xfId="33514" xr:uid="{00000000-0005-0000-0000-000049260000}"/>
    <cellStyle name="40% - Accent4 3 2 3 3 4" xfId="19848" xr:uid="{00000000-0005-0000-0000-00004A260000}"/>
    <cellStyle name="40% - Accent4 3 2 3 3 4 2" xfId="47169" xr:uid="{00000000-0005-0000-0000-00004B260000}"/>
    <cellStyle name="40% - Accent4 3 2 3 3 5" xfId="33511" xr:uid="{00000000-0005-0000-0000-00004C260000}"/>
    <cellStyle name="40% - Accent4 3 2 3 4" xfId="2739" xr:uid="{00000000-0005-0000-0000-00004D260000}"/>
    <cellStyle name="40% - Accent4 3 2 3 4 2" xfId="2740" xr:uid="{00000000-0005-0000-0000-00004E260000}"/>
    <cellStyle name="40% - Accent4 3 2 3 4 2 2" xfId="19853" xr:uid="{00000000-0005-0000-0000-00004F260000}"/>
    <cellStyle name="40% - Accent4 3 2 3 4 2 2 2" xfId="47174" xr:uid="{00000000-0005-0000-0000-000050260000}"/>
    <cellStyle name="40% - Accent4 3 2 3 4 2 3" xfId="33516" xr:uid="{00000000-0005-0000-0000-000051260000}"/>
    <cellStyle name="40% - Accent4 3 2 3 4 3" xfId="19852" xr:uid="{00000000-0005-0000-0000-000052260000}"/>
    <cellStyle name="40% - Accent4 3 2 3 4 3 2" xfId="47173" xr:uid="{00000000-0005-0000-0000-000053260000}"/>
    <cellStyle name="40% - Accent4 3 2 3 4 4" xfId="33515" xr:uid="{00000000-0005-0000-0000-000054260000}"/>
    <cellStyle name="40% - Accent4 3 2 3 5" xfId="2741" xr:uid="{00000000-0005-0000-0000-000055260000}"/>
    <cellStyle name="40% - Accent4 3 2 3 5 2" xfId="19854" xr:uid="{00000000-0005-0000-0000-000056260000}"/>
    <cellStyle name="40% - Accent4 3 2 3 5 2 2" xfId="47175" xr:uid="{00000000-0005-0000-0000-000057260000}"/>
    <cellStyle name="40% - Accent4 3 2 3 5 3" xfId="33517" xr:uid="{00000000-0005-0000-0000-000058260000}"/>
    <cellStyle name="40% - Accent4 3 2 3 6" xfId="19843" xr:uid="{00000000-0005-0000-0000-000059260000}"/>
    <cellStyle name="40% - Accent4 3 2 3 6 2" xfId="47164" xr:uid="{00000000-0005-0000-0000-00005A260000}"/>
    <cellStyle name="40% - Accent4 3 2 3 7" xfId="33506" xr:uid="{00000000-0005-0000-0000-00005B260000}"/>
    <cellStyle name="40% - Accent4 3 2 4" xfId="2742" xr:uid="{00000000-0005-0000-0000-00005C260000}"/>
    <cellStyle name="40% - Accent4 3 2 4 2" xfId="2743" xr:uid="{00000000-0005-0000-0000-00005D260000}"/>
    <cellStyle name="40% - Accent4 3 2 4 2 2" xfId="2744" xr:uid="{00000000-0005-0000-0000-00005E260000}"/>
    <cellStyle name="40% - Accent4 3 2 4 2 2 2" xfId="19857" xr:uid="{00000000-0005-0000-0000-00005F260000}"/>
    <cellStyle name="40% - Accent4 3 2 4 2 2 2 2" xfId="47178" xr:uid="{00000000-0005-0000-0000-000060260000}"/>
    <cellStyle name="40% - Accent4 3 2 4 2 2 3" xfId="33520" xr:uid="{00000000-0005-0000-0000-000061260000}"/>
    <cellStyle name="40% - Accent4 3 2 4 2 3" xfId="19856" xr:uid="{00000000-0005-0000-0000-000062260000}"/>
    <cellStyle name="40% - Accent4 3 2 4 2 3 2" xfId="47177" xr:uid="{00000000-0005-0000-0000-000063260000}"/>
    <cellStyle name="40% - Accent4 3 2 4 2 4" xfId="33519" xr:uid="{00000000-0005-0000-0000-000064260000}"/>
    <cellStyle name="40% - Accent4 3 2 4 3" xfId="2745" xr:uid="{00000000-0005-0000-0000-000065260000}"/>
    <cellStyle name="40% - Accent4 3 2 4 3 2" xfId="19858" xr:uid="{00000000-0005-0000-0000-000066260000}"/>
    <cellStyle name="40% - Accent4 3 2 4 3 2 2" xfId="47179" xr:uid="{00000000-0005-0000-0000-000067260000}"/>
    <cellStyle name="40% - Accent4 3 2 4 3 3" xfId="33521" xr:uid="{00000000-0005-0000-0000-000068260000}"/>
    <cellStyle name="40% - Accent4 3 2 4 4" xfId="19855" xr:uid="{00000000-0005-0000-0000-000069260000}"/>
    <cellStyle name="40% - Accent4 3 2 4 4 2" xfId="47176" xr:uid="{00000000-0005-0000-0000-00006A260000}"/>
    <cellStyle name="40% - Accent4 3 2 4 5" xfId="33518" xr:uid="{00000000-0005-0000-0000-00006B260000}"/>
    <cellStyle name="40% - Accent4 3 2 5" xfId="2746" xr:uid="{00000000-0005-0000-0000-00006C260000}"/>
    <cellStyle name="40% - Accent4 3 2 5 2" xfId="2747" xr:uid="{00000000-0005-0000-0000-00006D260000}"/>
    <cellStyle name="40% - Accent4 3 2 5 2 2" xfId="2748" xr:uid="{00000000-0005-0000-0000-00006E260000}"/>
    <cellStyle name="40% - Accent4 3 2 5 2 2 2" xfId="19861" xr:uid="{00000000-0005-0000-0000-00006F260000}"/>
    <cellStyle name="40% - Accent4 3 2 5 2 2 2 2" xfId="47182" xr:uid="{00000000-0005-0000-0000-000070260000}"/>
    <cellStyle name="40% - Accent4 3 2 5 2 2 3" xfId="33524" xr:uid="{00000000-0005-0000-0000-000071260000}"/>
    <cellStyle name="40% - Accent4 3 2 5 2 3" xfId="19860" xr:uid="{00000000-0005-0000-0000-000072260000}"/>
    <cellStyle name="40% - Accent4 3 2 5 2 3 2" xfId="47181" xr:uid="{00000000-0005-0000-0000-000073260000}"/>
    <cellStyle name="40% - Accent4 3 2 5 2 4" xfId="33523" xr:uid="{00000000-0005-0000-0000-000074260000}"/>
    <cellStyle name="40% - Accent4 3 2 5 3" xfId="2749" xr:uid="{00000000-0005-0000-0000-000075260000}"/>
    <cellStyle name="40% - Accent4 3 2 5 3 2" xfId="19862" xr:uid="{00000000-0005-0000-0000-000076260000}"/>
    <cellStyle name="40% - Accent4 3 2 5 3 2 2" xfId="47183" xr:uid="{00000000-0005-0000-0000-000077260000}"/>
    <cellStyle name="40% - Accent4 3 2 5 3 3" xfId="33525" xr:uid="{00000000-0005-0000-0000-000078260000}"/>
    <cellStyle name="40% - Accent4 3 2 5 4" xfId="19859" xr:uid="{00000000-0005-0000-0000-000079260000}"/>
    <cellStyle name="40% - Accent4 3 2 5 4 2" xfId="47180" xr:uid="{00000000-0005-0000-0000-00007A260000}"/>
    <cellStyle name="40% - Accent4 3 2 5 5" xfId="33522" xr:uid="{00000000-0005-0000-0000-00007B260000}"/>
    <cellStyle name="40% - Accent4 3 2 6" xfId="2750" xr:uid="{00000000-0005-0000-0000-00007C260000}"/>
    <cellStyle name="40% - Accent4 3 2 6 2" xfId="2751" xr:uid="{00000000-0005-0000-0000-00007D260000}"/>
    <cellStyle name="40% - Accent4 3 2 6 2 2" xfId="19864" xr:uid="{00000000-0005-0000-0000-00007E260000}"/>
    <cellStyle name="40% - Accent4 3 2 6 2 2 2" xfId="47185" xr:uid="{00000000-0005-0000-0000-00007F260000}"/>
    <cellStyle name="40% - Accent4 3 2 6 2 3" xfId="33527" xr:uid="{00000000-0005-0000-0000-000080260000}"/>
    <cellStyle name="40% - Accent4 3 2 6 3" xfId="19863" xr:uid="{00000000-0005-0000-0000-000081260000}"/>
    <cellStyle name="40% - Accent4 3 2 6 3 2" xfId="47184" xr:uid="{00000000-0005-0000-0000-000082260000}"/>
    <cellStyle name="40% - Accent4 3 2 6 4" xfId="33526" xr:uid="{00000000-0005-0000-0000-000083260000}"/>
    <cellStyle name="40% - Accent4 3 2 7" xfId="2752" xr:uid="{00000000-0005-0000-0000-000084260000}"/>
    <cellStyle name="40% - Accent4 3 2 7 2" xfId="19865" xr:uid="{00000000-0005-0000-0000-000085260000}"/>
    <cellStyle name="40% - Accent4 3 2 7 2 2" xfId="47186" xr:uid="{00000000-0005-0000-0000-000086260000}"/>
    <cellStyle name="40% - Accent4 3 2 7 3" xfId="33528" xr:uid="{00000000-0005-0000-0000-000087260000}"/>
    <cellStyle name="40% - Accent4 3 2 8" xfId="19826" xr:uid="{00000000-0005-0000-0000-000088260000}"/>
    <cellStyle name="40% - Accent4 3 2 8 2" xfId="47147" xr:uid="{00000000-0005-0000-0000-000089260000}"/>
    <cellStyle name="40% - Accent4 3 2 9" xfId="33489" xr:uid="{00000000-0005-0000-0000-00008A260000}"/>
    <cellStyle name="40% - Accent4 3 3" xfId="2753" xr:uid="{00000000-0005-0000-0000-00008B260000}"/>
    <cellStyle name="40% - Accent4 3 3 2" xfId="2754" xr:uid="{00000000-0005-0000-0000-00008C260000}"/>
    <cellStyle name="40% - Accent4 3 3 2 2" xfId="2755" xr:uid="{00000000-0005-0000-0000-00008D260000}"/>
    <cellStyle name="40% - Accent4 3 3 2 2 2" xfId="2756" xr:uid="{00000000-0005-0000-0000-00008E260000}"/>
    <cellStyle name="40% - Accent4 3 3 2 2 2 2" xfId="2757" xr:uid="{00000000-0005-0000-0000-00008F260000}"/>
    <cellStyle name="40% - Accent4 3 3 2 2 2 2 2" xfId="19870" xr:uid="{00000000-0005-0000-0000-000090260000}"/>
    <cellStyle name="40% - Accent4 3 3 2 2 2 2 2 2" xfId="47191" xr:uid="{00000000-0005-0000-0000-000091260000}"/>
    <cellStyle name="40% - Accent4 3 3 2 2 2 2 3" xfId="33533" xr:uid="{00000000-0005-0000-0000-000092260000}"/>
    <cellStyle name="40% - Accent4 3 3 2 2 2 3" xfId="19869" xr:uid="{00000000-0005-0000-0000-000093260000}"/>
    <cellStyle name="40% - Accent4 3 3 2 2 2 3 2" xfId="47190" xr:uid="{00000000-0005-0000-0000-000094260000}"/>
    <cellStyle name="40% - Accent4 3 3 2 2 2 4" xfId="33532" xr:uid="{00000000-0005-0000-0000-000095260000}"/>
    <cellStyle name="40% - Accent4 3 3 2 2 3" xfId="2758" xr:uid="{00000000-0005-0000-0000-000096260000}"/>
    <cellStyle name="40% - Accent4 3 3 2 2 3 2" xfId="19871" xr:uid="{00000000-0005-0000-0000-000097260000}"/>
    <cellStyle name="40% - Accent4 3 3 2 2 3 2 2" xfId="47192" xr:uid="{00000000-0005-0000-0000-000098260000}"/>
    <cellStyle name="40% - Accent4 3 3 2 2 3 3" xfId="33534" xr:uid="{00000000-0005-0000-0000-000099260000}"/>
    <cellStyle name="40% - Accent4 3 3 2 2 4" xfId="19868" xr:uid="{00000000-0005-0000-0000-00009A260000}"/>
    <cellStyle name="40% - Accent4 3 3 2 2 4 2" xfId="47189" xr:uid="{00000000-0005-0000-0000-00009B260000}"/>
    <cellStyle name="40% - Accent4 3 3 2 2 5" xfId="33531" xr:uid="{00000000-0005-0000-0000-00009C260000}"/>
    <cellStyle name="40% - Accent4 3 3 2 3" xfId="2759" xr:uid="{00000000-0005-0000-0000-00009D260000}"/>
    <cellStyle name="40% - Accent4 3 3 2 3 2" xfId="2760" xr:uid="{00000000-0005-0000-0000-00009E260000}"/>
    <cellStyle name="40% - Accent4 3 3 2 3 2 2" xfId="19873" xr:uid="{00000000-0005-0000-0000-00009F260000}"/>
    <cellStyle name="40% - Accent4 3 3 2 3 2 2 2" xfId="47194" xr:uid="{00000000-0005-0000-0000-0000A0260000}"/>
    <cellStyle name="40% - Accent4 3 3 2 3 2 3" xfId="33536" xr:uid="{00000000-0005-0000-0000-0000A1260000}"/>
    <cellStyle name="40% - Accent4 3 3 2 3 3" xfId="19872" xr:uid="{00000000-0005-0000-0000-0000A2260000}"/>
    <cellStyle name="40% - Accent4 3 3 2 3 3 2" xfId="47193" xr:uid="{00000000-0005-0000-0000-0000A3260000}"/>
    <cellStyle name="40% - Accent4 3 3 2 3 4" xfId="33535" xr:uid="{00000000-0005-0000-0000-0000A4260000}"/>
    <cellStyle name="40% - Accent4 3 3 2 4" xfId="2761" xr:uid="{00000000-0005-0000-0000-0000A5260000}"/>
    <cellStyle name="40% - Accent4 3 3 2 4 2" xfId="19874" xr:uid="{00000000-0005-0000-0000-0000A6260000}"/>
    <cellStyle name="40% - Accent4 3 3 2 4 2 2" xfId="47195" xr:uid="{00000000-0005-0000-0000-0000A7260000}"/>
    <cellStyle name="40% - Accent4 3 3 2 4 3" xfId="33537" xr:uid="{00000000-0005-0000-0000-0000A8260000}"/>
    <cellStyle name="40% - Accent4 3 3 2 5" xfId="19867" xr:uid="{00000000-0005-0000-0000-0000A9260000}"/>
    <cellStyle name="40% - Accent4 3 3 2 5 2" xfId="47188" xr:uid="{00000000-0005-0000-0000-0000AA260000}"/>
    <cellStyle name="40% - Accent4 3 3 2 6" xfId="33530" xr:uid="{00000000-0005-0000-0000-0000AB260000}"/>
    <cellStyle name="40% - Accent4 3 3 3" xfId="2762" xr:uid="{00000000-0005-0000-0000-0000AC260000}"/>
    <cellStyle name="40% - Accent4 3 3 3 2" xfId="2763" xr:uid="{00000000-0005-0000-0000-0000AD260000}"/>
    <cellStyle name="40% - Accent4 3 3 3 2 2" xfId="2764" xr:uid="{00000000-0005-0000-0000-0000AE260000}"/>
    <cellStyle name="40% - Accent4 3 3 3 2 2 2" xfId="19877" xr:uid="{00000000-0005-0000-0000-0000AF260000}"/>
    <cellStyle name="40% - Accent4 3 3 3 2 2 2 2" xfId="47198" xr:uid="{00000000-0005-0000-0000-0000B0260000}"/>
    <cellStyle name="40% - Accent4 3 3 3 2 2 3" xfId="33540" xr:uid="{00000000-0005-0000-0000-0000B1260000}"/>
    <cellStyle name="40% - Accent4 3 3 3 2 3" xfId="19876" xr:uid="{00000000-0005-0000-0000-0000B2260000}"/>
    <cellStyle name="40% - Accent4 3 3 3 2 3 2" xfId="47197" xr:uid="{00000000-0005-0000-0000-0000B3260000}"/>
    <cellStyle name="40% - Accent4 3 3 3 2 4" xfId="33539" xr:uid="{00000000-0005-0000-0000-0000B4260000}"/>
    <cellStyle name="40% - Accent4 3 3 3 3" xfId="2765" xr:uid="{00000000-0005-0000-0000-0000B5260000}"/>
    <cellStyle name="40% - Accent4 3 3 3 3 2" xfId="19878" xr:uid="{00000000-0005-0000-0000-0000B6260000}"/>
    <cellStyle name="40% - Accent4 3 3 3 3 2 2" xfId="47199" xr:uid="{00000000-0005-0000-0000-0000B7260000}"/>
    <cellStyle name="40% - Accent4 3 3 3 3 3" xfId="33541" xr:uid="{00000000-0005-0000-0000-0000B8260000}"/>
    <cellStyle name="40% - Accent4 3 3 3 4" xfId="19875" xr:uid="{00000000-0005-0000-0000-0000B9260000}"/>
    <cellStyle name="40% - Accent4 3 3 3 4 2" xfId="47196" xr:uid="{00000000-0005-0000-0000-0000BA260000}"/>
    <cellStyle name="40% - Accent4 3 3 3 5" xfId="33538" xr:uid="{00000000-0005-0000-0000-0000BB260000}"/>
    <cellStyle name="40% - Accent4 3 3 4" xfId="2766" xr:uid="{00000000-0005-0000-0000-0000BC260000}"/>
    <cellStyle name="40% - Accent4 3 3 4 2" xfId="2767" xr:uid="{00000000-0005-0000-0000-0000BD260000}"/>
    <cellStyle name="40% - Accent4 3 3 4 2 2" xfId="2768" xr:uid="{00000000-0005-0000-0000-0000BE260000}"/>
    <cellStyle name="40% - Accent4 3 3 4 2 2 2" xfId="19881" xr:uid="{00000000-0005-0000-0000-0000BF260000}"/>
    <cellStyle name="40% - Accent4 3 3 4 2 2 2 2" xfId="47202" xr:uid="{00000000-0005-0000-0000-0000C0260000}"/>
    <cellStyle name="40% - Accent4 3 3 4 2 2 3" xfId="33544" xr:uid="{00000000-0005-0000-0000-0000C1260000}"/>
    <cellStyle name="40% - Accent4 3 3 4 2 3" xfId="19880" xr:uid="{00000000-0005-0000-0000-0000C2260000}"/>
    <cellStyle name="40% - Accent4 3 3 4 2 3 2" xfId="47201" xr:uid="{00000000-0005-0000-0000-0000C3260000}"/>
    <cellStyle name="40% - Accent4 3 3 4 2 4" xfId="33543" xr:uid="{00000000-0005-0000-0000-0000C4260000}"/>
    <cellStyle name="40% - Accent4 3 3 4 3" xfId="2769" xr:uid="{00000000-0005-0000-0000-0000C5260000}"/>
    <cellStyle name="40% - Accent4 3 3 4 3 2" xfId="19882" xr:uid="{00000000-0005-0000-0000-0000C6260000}"/>
    <cellStyle name="40% - Accent4 3 3 4 3 2 2" xfId="47203" xr:uid="{00000000-0005-0000-0000-0000C7260000}"/>
    <cellStyle name="40% - Accent4 3 3 4 3 3" xfId="33545" xr:uid="{00000000-0005-0000-0000-0000C8260000}"/>
    <cellStyle name="40% - Accent4 3 3 4 4" xfId="19879" xr:uid="{00000000-0005-0000-0000-0000C9260000}"/>
    <cellStyle name="40% - Accent4 3 3 4 4 2" xfId="47200" xr:uid="{00000000-0005-0000-0000-0000CA260000}"/>
    <cellStyle name="40% - Accent4 3 3 4 5" xfId="33542" xr:uid="{00000000-0005-0000-0000-0000CB260000}"/>
    <cellStyle name="40% - Accent4 3 3 5" xfId="2770" xr:uid="{00000000-0005-0000-0000-0000CC260000}"/>
    <cellStyle name="40% - Accent4 3 3 5 2" xfId="2771" xr:uid="{00000000-0005-0000-0000-0000CD260000}"/>
    <cellStyle name="40% - Accent4 3 3 5 2 2" xfId="2772" xr:uid="{00000000-0005-0000-0000-0000CE260000}"/>
    <cellStyle name="40% - Accent4 3 3 5 2 2 2" xfId="19885" xr:uid="{00000000-0005-0000-0000-0000CF260000}"/>
    <cellStyle name="40% - Accent4 3 3 5 2 2 2 2" xfId="47206" xr:uid="{00000000-0005-0000-0000-0000D0260000}"/>
    <cellStyle name="40% - Accent4 3 3 5 2 2 3" xfId="33548" xr:uid="{00000000-0005-0000-0000-0000D1260000}"/>
    <cellStyle name="40% - Accent4 3 3 5 2 3" xfId="19884" xr:uid="{00000000-0005-0000-0000-0000D2260000}"/>
    <cellStyle name="40% - Accent4 3 3 5 2 3 2" xfId="47205" xr:uid="{00000000-0005-0000-0000-0000D3260000}"/>
    <cellStyle name="40% - Accent4 3 3 5 2 4" xfId="33547" xr:uid="{00000000-0005-0000-0000-0000D4260000}"/>
    <cellStyle name="40% - Accent4 3 3 5 3" xfId="2773" xr:uid="{00000000-0005-0000-0000-0000D5260000}"/>
    <cellStyle name="40% - Accent4 3 3 5 3 2" xfId="19886" xr:uid="{00000000-0005-0000-0000-0000D6260000}"/>
    <cellStyle name="40% - Accent4 3 3 5 3 2 2" xfId="47207" xr:uid="{00000000-0005-0000-0000-0000D7260000}"/>
    <cellStyle name="40% - Accent4 3 3 5 3 3" xfId="33549" xr:uid="{00000000-0005-0000-0000-0000D8260000}"/>
    <cellStyle name="40% - Accent4 3 3 5 4" xfId="19883" xr:uid="{00000000-0005-0000-0000-0000D9260000}"/>
    <cellStyle name="40% - Accent4 3 3 5 4 2" xfId="47204" xr:uid="{00000000-0005-0000-0000-0000DA260000}"/>
    <cellStyle name="40% - Accent4 3 3 5 5" xfId="33546" xr:uid="{00000000-0005-0000-0000-0000DB260000}"/>
    <cellStyle name="40% - Accent4 3 3 6" xfId="2774" xr:uid="{00000000-0005-0000-0000-0000DC260000}"/>
    <cellStyle name="40% - Accent4 3 3 6 2" xfId="2775" xr:uid="{00000000-0005-0000-0000-0000DD260000}"/>
    <cellStyle name="40% - Accent4 3 3 6 2 2" xfId="19888" xr:uid="{00000000-0005-0000-0000-0000DE260000}"/>
    <cellStyle name="40% - Accent4 3 3 6 2 2 2" xfId="47209" xr:uid="{00000000-0005-0000-0000-0000DF260000}"/>
    <cellStyle name="40% - Accent4 3 3 6 2 3" xfId="33551" xr:uid="{00000000-0005-0000-0000-0000E0260000}"/>
    <cellStyle name="40% - Accent4 3 3 6 3" xfId="19887" xr:uid="{00000000-0005-0000-0000-0000E1260000}"/>
    <cellStyle name="40% - Accent4 3 3 6 3 2" xfId="47208" xr:uid="{00000000-0005-0000-0000-0000E2260000}"/>
    <cellStyle name="40% - Accent4 3 3 6 4" xfId="33550" xr:uid="{00000000-0005-0000-0000-0000E3260000}"/>
    <cellStyle name="40% - Accent4 3 3 7" xfId="2776" xr:uid="{00000000-0005-0000-0000-0000E4260000}"/>
    <cellStyle name="40% - Accent4 3 3 7 2" xfId="19889" xr:uid="{00000000-0005-0000-0000-0000E5260000}"/>
    <cellStyle name="40% - Accent4 3 3 7 2 2" xfId="47210" xr:uid="{00000000-0005-0000-0000-0000E6260000}"/>
    <cellStyle name="40% - Accent4 3 3 7 3" xfId="33552" xr:uid="{00000000-0005-0000-0000-0000E7260000}"/>
    <cellStyle name="40% - Accent4 3 3 8" xfId="19866" xr:uid="{00000000-0005-0000-0000-0000E8260000}"/>
    <cellStyle name="40% - Accent4 3 3 8 2" xfId="47187" xr:uid="{00000000-0005-0000-0000-0000E9260000}"/>
    <cellStyle name="40% - Accent4 3 3 9" xfId="33529" xr:uid="{00000000-0005-0000-0000-0000EA260000}"/>
    <cellStyle name="40% - Accent4 3 4" xfId="2777" xr:uid="{00000000-0005-0000-0000-0000EB260000}"/>
    <cellStyle name="40% - Accent4 3 4 2" xfId="2778" xr:uid="{00000000-0005-0000-0000-0000EC260000}"/>
    <cellStyle name="40% - Accent4 3 4 2 2" xfId="2779" xr:uid="{00000000-0005-0000-0000-0000ED260000}"/>
    <cellStyle name="40% - Accent4 3 4 2 2 2" xfId="2780" xr:uid="{00000000-0005-0000-0000-0000EE260000}"/>
    <cellStyle name="40% - Accent4 3 4 2 2 2 2" xfId="2781" xr:uid="{00000000-0005-0000-0000-0000EF260000}"/>
    <cellStyle name="40% - Accent4 3 4 2 2 2 2 2" xfId="19894" xr:uid="{00000000-0005-0000-0000-0000F0260000}"/>
    <cellStyle name="40% - Accent4 3 4 2 2 2 2 2 2" xfId="47215" xr:uid="{00000000-0005-0000-0000-0000F1260000}"/>
    <cellStyle name="40% - Accent4 3 4 2 2 2 2 3" xfId="33557" xr:uid="{00000000-0005-0000-0000-0000F2260000}"/>
    <cellStyle name="40% - Accent4 3 4 2 2 2 3" xfId="19893" xr:uid="{00000000-0005-0000-0000-0000F3260000}"/>
    <cellStyle name="40% - Accent4 3 4 2 2 2 3 2" xfId="47214" xr:uid="{00000000-0005-0000-0000-0000F4260000}"/>
    <cellStyle name="40% - Accent4 3 4 2 2 2 4" xfId="33556" xr:uid="{00000000-0005-0000-0000-0000F5260000}"/>
    <cellStyle name="40% - Accent4 3 4 2 2 3" xfId="2782" xr:uid="{00000000-0005-0000-0000-0000F6260000}"/>
    <cellStyle name="40% - Accent4 3 4 2 2 3 2" xfId="19895" xr:uid="{00000000-0005-0000-0000-0000F7260000}"/>
    <cellStyle name="40% - Accent4 3 4 2 2 3 2 2" xfId="47216" xr:uid="{00000000-0005-0000-0000-0000F8260000}"/>
    <cellStyle name="40% - Accent4 3 4 2 2 3 3" xfId="33558" xr:uid="{00000000-0005-0000-0000-0000F9260000}"/>
    <cellStyle name="40% - Accent4 3 4 2 2 4" xfId="19892" xr:uid="{00000000-0005-0000-0000-0000FA260000}"/>
    <cellStyle name="40% - Accent4 3 4 2 2 4 2" xfId="47213" xr:uid="{00000000-0005-0000-0000-0000FB260000}"/>
    <cellStyle name="40% - Accent4 3 4 2 2 5" xfId="33555" xr:uid="{00000000-0005-0000-0000-0000FC260000}"/>
    <cellStyle name="40% - Accent4 3 4 2 3" xfId="2783" xr:uid="{00000000-0005-0000-0000-0000FD260000}"/>
    <cellStyle name="40% - Accent4 3 4 2 3 2" xfId="2784" xr:uid="{00000000-0005-0000-0000-0000FE260000}"/>
    <cellStyle name="40% - Accent4 3 4 2 3 2 2" xfId="19897" xr:uid="{00000000-0005-0000-0000-0000FF260000}"/>
    <cellStyle name="40% - Accent4 3 4 2 3 2 2 2" xfId="47218" xr:uid="{00000000-0005-0000-0000-000000270000}"/>
    <cellStyle name="40% - Accent4 3 4 2 3 2 3" xfId="33560" xr:uid="{00000000-0005-0000-0000-000001270000}"/>
    <cellStyle name="40% - Accent4 3 4 2 3 3" xfId="19896" xr:uid="{00000000-0005-0000-0000-000002270000}"/>
    <cellStyle name="40% - Accent4 3 4 2 3 3 2" xfId="47217" xr:uid="{00000000-0005-0000-0000-000003270000}"/>
    <cellStyle name="40% - Accent4 3 4 2 3 4" xfId="33559" xr:uid="{00000000-0005-0000-0000-000004270000}"/>
    <cellStyle name="40% - Accent4 3 4 2 4" xfId="2785" xr:uid="{00000000-0005-0000-0000-000005270000}"/>
    <cellStyle name="40% - Accent4 3 4 2 4 2" xfId="19898" xr:uid="{00000000-0005-0000-0000-000006270000}"/>
    <cellStyle name="40% - Accent4 3 4 2 4 2 2" xfId="47219" xr:uid="{00000000-0005-0000-0000-000007270000}"/>
    <cellStyle name="40% - Accent4 3 4 2 4 3" xfId="33561" xr:uid="{00000000-0005-0000-0000-000008270000}"/>
    <cellStyle name="40% - Accent4 3 4 2 5" xfId="19891" xr:uid="{00000000-0005-0000-0000-000009270000}"/>
    <cellStyle name="40% - Accent4 3 4 2 5 2" xfId="47212" xr:uid="{00000000-0005-0000-0000-00000A270000}"/>
    <cellStyle name="40% - Accent4 3 4 2 6" xfId="33554" xr:uid="{00000000-0005-0000-0000-00000B270000}"/>
    <cellStyle name="40% - Accent4 3 4 3" xfId="2786" xr:uid="{00000000-0005-0000-0000-00000C270000}"/>
    <cellStyle name="40% - Accent4 3 4 3 2" xfId="2787" xr:uid="{00000000-0005-0000-0000-00000D270000}"/>
    <cellStyle name="40% - Accent4 3 4 3 2 2" xfId="2788" xr:uid="{00000000-0005-0000-0000-00000E270000}"/>
    <cellStyle name="40% - Accent4 3 4 3 2 2 2" xfId="19901" xr:uid="{00000000-0005-0000-0000-00000F270000}"/>
    <cellStyle name="40% - Accent4 3 4 3 2 2 2 2" xfId="47222" xr:uid="{00000000-0005-0000-0000-000010270000}"/>
    <cellStyle name="40% - Accent4 3 4 3 2 2 3" xfId="33564" xr:uid="{00000000-0005-0000-0000-000011270000}"/>
    <cellStyle name="40% - Accent4 3 4 3 2 3" xfId="19900" xr:uid="{00000000-0005-0000-0000-000012270000}"/>
    <cellStyle name="40% - Accent4 3 4 3 2 3 2" xfId="47221" xr:uid="{00000000-0005-0000-0000-000013270000}"/>
    <cellStyle name="40% - Accent4 3 4 3 2 4" xfId="33563" xr:uid="{00000000-0005-0000-0000-000014270000}"/>
    <cellStyle name="40% - Accent4 3 4 3 3" xfId="2789" xr:uid="{00000000-0005-0000-0000-000015270000}"/>
    <cellStyle name="40% - Accent4 3 4 3 3 2" xfId="19902" xr:uid="{00000000-0005-0000-0000-000016270000}"/>
    <cellStyle name="40% - Accent4 3 4 3 3 2 2" xfId="47223" xr:uid="{00000000-0005-0000-0000-000017270000}"/>
    <cellStyle name="40% - Accent4 3 4 3 3 3" xfId="33565" xr:uid="{00000000-0005-0000-0000-000018270000}"/>
    <cellStyle name="40% - Accent4 3 4 3 4" xfId="19899" xr:uid="{00000000-0005-0000-0000-000019270000}"/>
    <cellStyle name="40% - Accent4 3 4 3 4 2" xfId="47220" xr:uid="{00000000-0005-0000-0000-00001A270000}"/>
    <cellStyle name="40% - Accent4 3 4 3 5" xfId="33562" xr:uid="{00000000-0005-0000-0000-00001B270000}"/>
    <cellStyle name="40% - Accent4 3 4 4" xfId="2790" xr:uid="{00000000-0005-0000-0000-00001C270000}"/>
    <cellStyle name="40% - Accent4 3 4 4 2" xfId="2791" xr:uid="{00000000-0005-0000-0000-00001D270000}"/>
    <cellStyle name="40% - Accent4 3 4 4 2 2" xfId="2792" xr:uid="{00000000-0005-0000-0000-00001E270000}"/>
    <cellStyle name="40% - Accent4 3 4 4 2 2 2" xfId="19905" xr:uid="{00000000-0005-0000-0000-00001F270000}"/>
    <cellStyle name="40% - Accent4 3 4 4 2 2 2 2" xfId="47226" xr:uid="{00000000-0005-0000-0000-000020270000}"/>
    <cellStyle name="40% - Accent4 3 4 4 2 2 3" xfId="33568" xr:uid="{00000000-0005-0000-0000-000021270000}"/>
    <cellStyle name="40% - Accent4 3 4 4 2 3" xfId="19904" xr:uid="{00000000-0005-0000-0000-000022270000}"/>
    <cellStyle name="40% - Accent4 3 4 4 2 3 2" xfId="47225" xr:uid="{00000000-0005-0000-0000-000023270000}"/>
    <cellStyle name="40% - Accent4 3 4 4 2 4" xfId="33567" xr:uid="{00000000-0005-0000-0000-000024270000}"/>
    <cellStyle name="40% - Accent4 3 4 4 3" xfId="2793" xr:uid="{00000000-0005-0000-0000-000025270000}"/>
    <cellStyle name="40% - Accent4 3 4 4 3 2" xfId="19906" xr:uid="{00000000-0005-0000-0000-000026270000}"/>
    <cellStyle name="40% - Accent4 3 4 4 3 2 2" xfId="47227" xr:uid="{00000000-0005-0000-0000-000027270000}"/>
    <cellStyle name="40% - Accent4 3 4 4 3 3" xfId="33569" xr:uid="{00000000-0005-0000-0000-000028270000}"/>
    <cellStyle name="40% - Accent4 3 4 4 4" xfId="19903" xr:uid="{00000000-0005-0000-0000-000029270000}"/>
    <cellStyle name="40% - Accent4 3 4 4 4 2" xfId="47224" xr:uid="{00000000-0005-0000-0000-00002A270000}"/>
    <cellStyle name="40% - Accent4 3 4 4 5" xfId="33566" xr:uid="{00000000-0005-0000-0000-00002B270000}"/>
    <cellStyle name="40% - Accent4 3 4 5" xfId="2794" xr:uid="{00000000-0005-0000-0000-00002C270000}"/>
    <cellStyle name="40% - Accent4 3 4 5 2" xfId="2795" xr:uid="{00000000-0005-0000-0000-00002D270000}"/>
    <cellStyle name="40% - Accent4 3 4 5 2 2" xfId="2796" xr:uid="{00000000-0005-0000-0000-00002E270000}"/>
    <cellStyle name="40% - Accent4 3 4 5 2 2 2" xfId="19909" xr:uid="{00000000-0005-0000-0000-00002F270000}"/>
    <cellStyle name="40% - Accent4 3 4 5 2 2 2 2" xfId="47230" xr:uid="{00000000-0005-0000-0000-000030270000}"/>
    <cellStyle name="40% - Accent4 3 4 5 2 2 3" xfId="33572" xr:uid="{00000000-0005-0000-0000-000031270000}"/>
    <cellStyle name="40% - Accent4 3 4 5 2 3" xfId="19908" xr:uid="{00000000-0005-0000-0000-000032270000}"/>
    <cellStyle name="40% - Accent4 3 4 5 2 3 2" xfId="47229" xr:uid="{00000000-0005-0000-0000-000033270000}"/>
    <cellStyle name="40% - Accent4 3 4 5 2 4" xfId="33571" xr:uid="{00000000-0005-0000-0000-000034270000}"/>
    <cellStyle name="40% - Accent4 3 4 5 3" xfId="2797" xr:uid="{00000000-0005-0000-0000-000035270000}"/>
    <cellStyle name="40% - Accent4 3 4 5 3 2" xfId="19910" xr:uid="{00000000-0005-0000-0000-000036270000}"/>
    <cellStyle name="40% - Accent4 3 4 5 3 2 2" xfId="47231" xr:uid="{00000000-0005-0000-0000-000037270000}"/>
    <cellStyle name="40% - Accent4 3 4 5 3 3" xfId="33573" xr:uid="{00000000-0005-0000-0000-000038270000}"/>
    <cellStyle name="40% - Accent4 3 4 5 4" xfId="19907" xr:uid="{00000000-0005-0000-0000-000039270000}"/>
    <cellStyle name="40% - Accent4 3 4 5 4 2" xfId="47228" xr:uid="{00000000-0005-0000-0000-00003A270000}"/>
    <cellStyle name="40% - Accent4 3 4 5 5" xfId="33570" xr:uid="{00000000-0005-0000-0000-00003B270000}"/>
    <cellStyle name="40% - Accent4 3 4 6" xfId="2798" xr:uid="{00000000-0005-0000-0000-00003C270000}"/>
    <cellStyle name="40% - Accent4 3 4 6 2" xfId="2799" xr:uid="{00000000-0005-0000-0000-00003D270000}"/>
    <cellStyle name="40% - Accent4 3 4 6 2 2" xfId="19912" xr:uid="{00000000-0005-0000-0000-00003E270000}"/>
    <cellStyle name="40% - Accent4 3 4 6 2 2 2" xfId="47233" xr:uid="{00000000-0005-0000-0000-00003F270000}"/>
    <cellStyle name="40% - Accent4 3 4 6 2 3" xfId="33575" xr:uid="{00000000-0005-0000-0000-000040270000}"/>
    <cellStyle name="40% - Accent4 3 4 6 3" xfId="19911" xr:uid="{00000000-0005-0000-0000-000041270000}"/>
    <cellStyle name="40% - Accent4 3 4 6 3 2" xfId="47232" xr:uid="{00000000-0005-0000-0000-000042270000}"/>
    <cellStyle name="40% - Accent4 3 4 6 4" xfId="33574" xr:uid="{00000000-0005-0000-0000-000043270000}"/>
    <cellStyle name="40% - Accent4 3 4 7" xfId="2800" xr:uid="{00000000-0005-0000-0000-000044270000}"/>
    <cellStyle name="40% - Accent4 3 4 7 2" xfId="19913" xr:uid="{00000000-0005-0000-0000-000045270000}"/>
    <cellStyle name="40% - Accent4 3 4 7 2 2" xfId="47234" xr:uid="{00000000-0005-0000-0000-000046270000}"/>
    <cellStyle name="40% - Accent4 3 4 7 3" xfId="33576" xr:uid="{00000000-0005-0000-0000-000047270000}"/>
    <cellStyle name="40% - Accent4 3 4 8" xfId="19890" xr:uid="{00000000-0005-0000-0000-000048270000}"/>
    <cellStyle name="40% - Accent4 3 4 8 2" xfId="47211" xr:uid="{00000000-0005-0000-0000-000049270000}"/>
    <cellStyle name="40% - Accent4 3 4 9" xfId="33553" xr:uid="{00000000-0005-0000-0000-00004A270000}"/>
    <cellStyle name="40% - Accent4 3 5" xfId="2801" xr:uid="{00000000-0005-0000-0000-00004B270000}"/>
    <cellStyle name="40% - Accent4 3 5 2" xfId="2802" xr:uid="{00000000-0005-0000-0000-00004C270000}"/>
    <cellStyle name="40% - Accent4 3 5 2 2" xfId="2803" xr:uid="{00000000-0005-0000-0000-00004D270000}"/>
    <cellStyle name="40% - Accent4 3 5 2 2 2" xfId="2804" xr:uid="{00000000-0005-0000-0000-00004E270000}"/>
    <cellStyle name="40% - Accent4 3 5 2 2 2 2" xfId="2805" xr:uid="{00000000-0005-0000-0000-00004F270000}"/>
    <cellStyle name="40% - Accent4 3 5 2 2 2 2 2" xfId="19918" xr:uid="{00000000-0005-0000-0000-000050270000}"/>
    <cellStyle name="40% - Accent4 3 5 2 2 2 2 2 2" xfId="47239" xr:uid="{00000000-0005-0000-0000-000051270000}"/>
    <cellStyle name="40% - Accent4 3 5 2 2 2 2 3" xfId="33581" xr:uid="{00000000-0005-0000-0000-000052270000}"/>
    <cellStyle name="40% - Accent4 3 5 2 2 2 3" xfId="19917" xr:uid="{00000000-0005-0000-0000-000053270000}"/>
    <cellStyle name="40% - Accent4 3 5 2 2 2 3 2" xfId="47238" xr:uid="{00000000-0005-0000-0000-000054270000}"/>
    <cellStyle name="40% - Accent4 3 5 2 2 2 4" xfId="33580" xr:uid="{00000000-0005-0000-0000-000055270000}"/>
    <cellStyle name="40% - Accent4 3 5 2 2 3" xfId="2806" xr:uid="{00000000-0005-0000-0000-000056270000}"/>
    <cellStyle name="40% - Accent4 3 5 2 2 3 2" xfId="19919" xr:uid="{00000000-0005-0000-0000-000057270000}"/>
    <cellStyle name="40% - Accent4 3 5 2 2 3 2 2" xfId="47240" xr:uid="{00000000-0005-0000-0000-000058270000}"/>
    <cellStyle name="40% - Accent4 3 5 2 2 3 3" xfId="33582" xr:uid="{00000000-0005-0000-0000-000059270000}"/>
    <cellStyle name="40% - Accent4 3 5 2 2 4" xfId="19916" xr:uid="{00000000-0005-0000-0000-00005A270000}"/>
    <cellStyle name="40% - Accent4 3 5 2 2 4 2" xfId="47237" xr:uid="{00000000-0005-0000-0000-00005B270000}"/>
    <cellStyle name="40% - Accent4 3 5 2 2 5" xfId="33579" xr:uid="{00000000-0005-0000-0000-00005C270000}"/>
    <cellStyle name="40% - Accent4 3 5 2 3" xfId="2807" xr:uid="{00000000-0005-0000-0000-00005D270000}"/>
    <cellStyle name="40% - Accent4 3 5 2 3 2" xfId="2808" xr:uid="{00000000-0005-0000-0000-00005E270000}"/>
    <cellStyle name="40% - Accent4 3 5 2 3 2 2" xfId="19921" xr:uid="{00000000-0005-0000-0000-00005F270000}"/>
    <cellStyle name="40% - Accent4 3 5 2 3 2 2 2" xfId="47242" xr:uid="{00000000-0005-0000-0000-000060270000}"/>
    <cellStyle name="40% - Accent4 3 5 2 3 2 3" xfId="33584" xr:uid="{00000000-0005-0000-0000-000061270000}"/>
    <cellStyle name="40% - Accent4 3 5 2 3 3" xfId="19920" xr:uid="{00000000-0005-0000-0000-000062270000}"/>
    <cellStyle name="40% - Accent4 3 5 2 3 3 2" xfId="47241" xr:uid="{00000000-0005-0000-0000-000063270000}"/>
    <cellStyle name="40% - Accent4 3 5 2 3 4" xfId="33583" xr:uid="{00000000-0005-0000-0000-000064270000}"/>
    <cellStyle name="40% - Accent4 3 5 2 4" xfId="2809" xr:uid="{00000000-0005-0000-0000-000065270000}"/>
    <cellStyle name="40% - Accent4 3 5 2 4 2" xfId="19922" xr:uid="{00000000-0005-0000-0000-000066270000}"/>
    <cellStyle name="40% - Accent4 3 5 2 4 2 2" xfId="47243" xr:uid="{00000000-0005-0000-0000-000067270000}"/>
    <cellStyle name="40% - Accent4 3 5 2 4 3" xfId="33585" xr:uid="{00000000-0005-0000-0000-000068270000}"/>
    <cellStyle name="40% - Accent4 3 5 2 5" xfId="19915" xr:uid="{00000000-0005-0000-0000-000069270000}"/>
    <cellStyle name="40% - Accent4 3 5 2 5 2" xfId="47236" xr:uid="{00000000-0005-0000-0000-00006A270000}"/>
    <cellStyle name="40% - Accent4 3 5 2 6" xfId="33578" xr:uid="{00000000-0005-0000-0000-00006B270000}"/>
    <cellStyle name="40% - Accent4 3 5 3" xfId="2810" xr:uid="{00000000-0005-0000-0000-00006C270000}"/>
    <cellStyle name="40% - Accent4 3 5 3 2" xfId="2811" xr:uid="{00000000-0005-0000-0000-00006D270000}"/>
    <cellStyle name="40% - Accent4 3 5 3 2 2" xfId="2812" xr:uid="{00000000-0005-0000-0000-00006E270000}"/>
    <cellStyle name="40% - Accent4 3 5 3 2 2 2" xfId="19925" xr:uid="{00000000-0005-0000-0000-00006F270000}"/>
    <cellStyle name="40% - Accent4 3 5 3 2 2 2 2" xfId="47246" xr:uid="{00000000-0005-0000-0000-000070270000}"/>
    <cellStyle name="40% - Accent4 3 5 3 2 2 3" xfId="33588" xr:uid="{00000000-0005-0000-0000-000071270000}"/>
    <cellStyle name="40% - Accent4 3 5 3 2 3" xfId="19924" xr:uid="{00000000-0005-0000-0000-000072270000}"/>
    <cellStyle name="40% - Accent4 3 5 3 2 3 2" xfId="47245" xr:uid="{00000000-0005-0000-0000-000073270000}"/>
    <cellStyle name="40% - Accent4 3 5 3 2 4" xfId="33587" xr:uid="{00000000-0005-0000-0000-000074270000}"/>
    <cellStyle name="40% - Accent4 3 5 3 3" xfId="2813" xr:uid="{00000000-0005-0000-0000-000075270000}"/>
    <cellStyle name="40% - Accent4 3 5 3 3 2" xfId="19926" xr:uid="{00000000-0005-0000-0000-000076270000}"/>
    <cellStyle name="40% - Accent4 3 5 3 3 2 2" xfId="47247" xr:uid="{00000000-0005-0000-0000-000077270000}"/>
    <cellStyle name="40% - Accent4 3 5 3 3 3" xfId="33589" xr:uid="{00000000-0005-0000-0000-000078270000}"/>
    <cellStyle name="40% - Accent4 3 5 3 4" xfId="19923" xr:uid="{00000000-0005-0000-0000-000079270000}"/>
    <cellStyle name="40% - Accent4 3 5 3 4 2" xfId="47244" xr:uid="{00000000-0005-0000-0000-00007A270000}"/>
    <cellStyle name="40% - Accent4 3 5 3 5" xfId="33586" xr:uid="{00000000-0005-0000-0000-00007B270000}"/>
    <cellStyle name="40% - Accent4 3 5 4" xfId="2814" xr:uid="{00000000-0005-0000-0000-00007C270000}"/>
    <cellStyle name="40% - Accent4 3 5 4 2" xfId="2815" xr:uid="{00000000-0005-0000-0000-00007D270000}"/>
    <cellStyle name="40% - Accent4 3 5 4 2 2" xfId="19928" xr:uid="{00000000-0005-0000-0000-00007E270000}"/>
    <cellStyle name="40% - Accent4 3 5 4 2 2 2" xfId="47249" xr:uid="{00000000-0005-0000-0000-00007F270000}"/>
    <cellStyle name="40% - Accent4 3 5 4 2 3" xfId="33591" xr:uid="{00000000-0005-0000-0000-000080270000}"/>
    <cellStyle name="40% - Accent4 3 5 4 3" xfId="19927" xr:uid="{00000000-0005-0000-0000-000081270000}"/>
    <cellStyle name="40% - Accent4 3 5 4 3 2" xfId="47248" xr:uid="{00000000-0005-0000-0000-000082270000}"/>
    <cellStyle name="40% - Accent4 3 5 4 4" xfId="33590" xr:uid="{00000000-0005-0000-0000-000083270000}"/>
    <cellStyle name="40% - Accent4 3 5 5" xfId="2816" xr:uid="{00000000-0005-0000-0000-000084270000}"/>
    <cellStyle name="40% - Accent4 3 5 5 2" xfId="19929" xr:uid="{00000000-0005-0000-0000-000085270000}"/>
    <cellStyle name="40% - Accent4 3 5 5 2 2" xfId="47250" xr:uid="{00000000-0005-0000-0000-000086270000}"/>
    <cellStyle name="40% - Accent4 3 5 5 3" xfId="33592" xr:uid="{00000000-0005-0000-0000-000087270000}"/>
    <cellStyle name="40% - Accent4 3 5 6" xfId="19914" xr:uid="{00000000-0005-0000-0000-000088270000}"/>
    <cellStyle name="40% - Accent4 3 5 6 2" xfId="47235" xr:uid="{00000000-0005-0000-0000-000089270000}"/>
    <cellStyle name="40% - Accent4 3 5 7" xfId="33577" xr:uid="{00000000-0005-0000-0000-00008A270000}"/>
    <cellStyle name="40% - Accent4 3 6" xfId="2817" xr:uid="{00000000-0005-0000-0000-00008B270000}"/>
    <cellStyle name="40% - Accent4 3 6 2" xfId="2818" xr:uid="{00000000-0005-0000-0000-00008C270000}"/>
    <cellStyle name="40% - Accent4 3 6 2 2" xfId="2819" xr:uid="{00000000-0005-0000-0000-00008D270000}"/>
    <cellStyle name="40% - Accent4 3 6 2 2 2" xfId="2820" xr:uid="{00000000-0005-0000-0000-00008E270000}"/>
    <cellStyle name="40% - Accent4 3 6 2 2 2 2" xfId="2821" xr:uid="{00000000-0005-0000-0000-00008F270000}"/>
    <cellStyle name="40% - Accent4 3 6 2 2 2 2 2" xfId="19934" xr:uid="{00000000-0005-0000-0000-000090270000}"/>
    <cellStyle name="40% - Accent4 3 6 2 2 2 2 2 2" xfId="47255" xr:uid="{00000000-0005-0000-0000-000091270000}"/>
    <cellStyle name="40% - Accent4 3 6 2 2 2 2 3" xfId="33597" xr:uid="{00000000-0005-0000-0000-000092270000}"/>
    <cellStyle name="40% - Accent4 3 6 2 2 2 3" xfId="19933" xr:uid="{00000000-0005-0000-0000-000093270000}"/>
    <cellStyle name="40% - Accent4 3 6 2 2 2 3 2" xfId="47254" xr:uid="{00000000-0005-0000-0000-000094270000}"/>
    <cellStyle name="40% - Accent4 3 6 2 2 2 4" xfId="33596" xr:uid="{00000000-0005-0000-0000-000095270000}"/>
    <cellStyle name="40% - Accent4 3 6 2 2 3" xfId="2822" xr:uid="{00000000-0005-0000-0000-000096270000}"/>
    <cellStyle name="40% - Accent4 3 6 2 2 3 2" xfId="19935" xr:uid="{00000000-0005-0000-0000-000097270000}"/>
    <cellStyle name="40% - Accent4 3 6 2 2 3 2 2" xfId="47256" xr:uid="{00000000-0005-0000-0000-000098270000}"/>
    <cellStyle name="40% - Accent4 3 6 2 2 3 3" xfId="33598" xr:uid="{00000000-0005-0000-0000-000099270000}"/>
    <cellStyle name="40% - Accent4 3 6 2 2 4" xfId="19932" xr:uid="{00000000-0005-0000-0000-00009A270000}"/>
    <cellStyle name="40% - Accent4 3 6 2 2 4 2" xfId="47253" xr:uid="{00000000-0005-0000-0000-00009B270000}"/>
    <cellStyle name="40% - Accent4 3 6 2 2 5" xfId="33595" xr:uid="{00000000-0005-0000-0000-00009C270000}"/>
    <cellStyle name="40% - Accent4 3 6 2 3" xfId="2823" xr:uid="{00000000-0005-0000-0000-00009D270000}"/>
    <cellStyle name="40% - Accent4 3 6 2 3 2" xfId="2824" xr:uid="{00000000-0005-0000-0000-00009E270000}"/>
    <cellStyle name="40% - Accent4 3 6 2 3 2 2" xfId="19937" xr:uid="{00000000-0005-0000-0000-00009F270000}"/>
    <cellStyle name="40% - Accent4 3 6 2 3 2 2 2" xfId="47258" xr:uid="{00000000-0005-0000-0000-0000A0270000}"/>
    <cellStyle name="40% - Accent4 3 6 2 3 2 3" xfId="33600" xr:uid="{00000000-0005-0000-0000-0000A1270000}"/>
    <cellStyle name="40% - Accent4 3 6 2 3 3" xfId="19936" xr:uid="{00000000-0005-0000-0000-0000A2270000}"/>
    <cellStyle name="40% - Accent4 3 6 2 3 3 2" xfId="47257" xr:uid="{00000000-0005-0000-0000-0000A3270000}"/>
    <cellStyle name="40% - Accent4 3 6 2 3 4" xfId="33599" xr:uid="{00000000-0005-0000-0000-0000A4270000}"/>
    <cellStyle name="40% - Accent4 3 6 2 4" xfId="2825" xr:uid="{00000000-0005-0000-0000-0000A5270000}"/>
    <cellStyle name="40% - Accent4 3 6 2 4 2" xfId="19938" xr:uid="{00000000-0005-0000-0000-0000A6270000}"/>
    <cellStyle name="40% - Accent4 3 6 2 4 2 2" xfId="47259" xr:uid="{00000000-0005-0000-0000-0000A7270000}"/>
    <cellStyle name="40% - Accent4 3 6 2 4 3" xfId="33601" xr:uid="{00000000-0005-0000-0000-0000A8270000}"/>
    <cellStyle name="40% - Accent4 3 6 2 5" xfId="19931" xr:uid="{00000000-0005-0000-0000-0000A9270000}"/>
    <cellStyle name="40% - Accent4 3 6 2 5 2" xfId="47252" xr:uid="{00000000-0005-0000-0000-0000AA270000}"/>
    <cellStyle name="40% - Accent4 3 6 2 6" xfId="33594" xr:uid="{00000000-0005-0000-0000-0000AB270000}"/>
    <cellStyle name="40% - Accent4 3 6 3" xfId="2826" xr:uid="{00000000-0005-0000-0000-0000AC270000}"/>
    <cellStyle name="40% - Accent4 3 6 3 2" xfId="2827" xr:uid="{00000000-0005-0000-0000-0000AD270000}"/>
    <cellStyle name="40% - Accent4 3 6 3 2 2" xfId="2828" xr:uid="{00000000-0005-0000-0000-0000AE270000}"/>
    <cellStyle name="40% - Accent4 3 6 3 2 2 2" xfId="19941" xr:uid="{00000000-0005-0000-0000-0000AF270000}"/>
    <cellStyle name="40% - Accent4 3 6 3 2 2 2 2" xfId="47262" xr:uid="{00000000-0005-0000-0000-0000B0270000}"/>
    <cellStyle name="40% - Accent4 3 6 3 2 2 3" xfId="33604" xr:uid="{00000000-0005-0000-0000-0000B1270000}"/>
    <cellStyle name="40% - Accent4 3 6 3 2 3" xfId="19940" xr:uid="{00000000-0005-0000-0000-0000B2270000}"/>
    <cellStyle name="40% - Accent4 3 6 3 2 3 2" xfId="47261" xr:uid="{00000000-0005-0000-0000-0000B3270000}"/>
    <cellStyle name="40% - Accent4 3 6 3 2 4" xfId="33603" xr:uid="{00000000-0005-0000-0000-0000B4270000}"/>
    <cellStyle name="40% - Accent4 3 6 3 3" xfId="2829" xr:uid="{00000000-0005-0000-0000-0000B5270000}"/>
    <cellStyle name="40% - Accent4 3 6 3 3 2" xfId="19942" xr:uid="{00000000-0005-0000-0000-0000B6270000}"/>
    <cellStyle name="40% - Accent4 3 6 3 3 2 2" xfId="47263" xr:uid="{00000000-0005-0000-0000-0000B7270000}"/>
    <cellStyle name="40% - Accent4 3 6 3 3 3" xfId="33605" xr:uid="{00000000-0005-0000-0000-0000B8270000}"/>
    <cellStyle name="40% - Accent4 3 6 3 4" xfId="19939" xr:uid="{00000000-0005-0000-0000-0000B9270000}"/>
    <cellStyle name="40% - Accent4 3 6 3 4 2" xfId="47260" xr:uid="{00000000-0005-0000-0000-0000BA270000}"/>
    <cellStyle name="40% - Accent4 3 6 3 5" xfId="33602" xr:uid="{00000000-0005-0000-0000-0000BB270000}"/>
    <cellStyle name="40% - Accent4 3 6 4" xfId="2830" xr:uid="{00000000-0005-0000-0000-0000BC270000}"/>
    <cellStyle name="40% - Accent4 3 6 4 2" xfId="2831" xr:uid="{00000000-0005-0000-0000-0000BD270000}"/>
    <cellStyle name="40% - Accent4 3 6 4 2 2" xfId="19944" xr:uid="{00000000-0005-0000-0000-0000BE270000}"/>
    <cellStyle name="40% - Accent4 3 6 4 2 2 2" xfId="47265" xr:uid="{00000000-0005-0000-0000-0000BF270000}"/>
    <cellStyle name="40% - Accent4 3 6 4 2 3" xfId="33607" xr:uid="{00000000-0005-0000-0000-0000C0270000}"/>
    <cellStyle name="40% - Accent4 3 6 4 3" xfId="19943" xr:uid="{00000000-0005-0000-0000-0000C1270000}"/>
    <cellStyle name="40% - Accent4 3 6 4 3 2" xfId="47264" xr:uid="{00000000-0005-0000-0000-0000C2270000}"/>
    <cellStyle name="40% - Accent4 3 6 4 4" xfId="33606" xr:uid="{00000000-0005-0000-0000-0000C3270000}"/>
    <cellStyle name="40% - Accent4 3 6 5" xfId="2832" xr:uid="{00000000-0005-0000-0000-0000C4270000}"/>
    <cellStyle name="40% - Accent4 3 6 5 2" xfId="19945" xr:uid="{00000000-0005-0000-0000-0000C5270000}"/>
    <cellStyle name="40% - Accent4 3 6 5 2 2" xfId="47266" xr:uid="{00000000-0005-0000-0000-0000C6270000}"/>
    <cellStyle name="40% - Accent4 3 6 5 3" xfId="33608" xr:uid="{00000000-0005-0000-0000-0000C7270000}"/>
    <cellStyle name="40% - Accent4 3 6 6" xfId="19930" xr:uid="{00000000-0005-0000-0000-0000C8270000}"/>
    <cellStyle name="40% - Accent4 3 6 6 2" xfId="47251" xr:uid="{00000000-0005-0000-0000-0000C9270000}"/>
    <cellStyle name="40% - Accent4 3 6 7" xfId="33593" xr:uid="{00000000-0005-0000-0000-0000CA270000}"/>
    <cellStyle name="40% - Accent4 3 7" xfId="2833" xr:uid="{00000000-0005-0000-0000-0000CB270000}"/>
    <cellStyle name="40% - Accent4 3 7 2" xfId="2834" xr:uid="{00000000-0005-0000-0000-0000CC270000}"/>
    <cellStyle name="40% - Accent4 3 7 2 2" xfId="2835" xr:uid="{00000000-0005-0000-0000-0000CD270000}"/>
    <cellStyle name="40% - Accent4 3 7 2 2 2" xfId="2836" xr:uid="{00000000-0005-0000-0000-0000CE270000}"/>
    <cellStyle name="40% - Accent4 3 7 2 2 2 2" xfId="19949" xr:uid="{00000000-0005-0000-0000-0000CF270000}"/>
    <cellStyle name="40% - Accent4 3 7 2 2 2 2 2" xfId="47270" xr:uid="{00000000-0005-0000-0000-0000D0270000}"/>
    <cellStyle name="40% - Accent4 3 7 2 2 2 3" xfId="33612" xr:uid="{00000000-0005-0000-0000-0000D1270000}"/>
    <cellStyle name="40% - Accent4 3 7 2 2 3" xfId="19948" xr:uid="{00000000-0005-0000-0000-0000D2270000}"/>
    <cellStyle name="40% - Accent4 3 7 2 2 3 2" xfId="47269" xr:uid="{00000000-0005-0000-0000-0000D3270000}"/>
    <cellStyle name="40% - Accent4 3 7 2 2 4" xfId="33611" xr:uid="{00000000-0005-0000-0000-0000D4270000}"/>
    <cellStyle name="40% - Accent4 3 7 2 3" xfId="2837" xr:uid="{00000000-0005-0000-0000-0000D5270000}"/>
    <cellStyle name="40% - Accent4 3 7 2 3 2" xfId="19950" xr:uid="{00000000-0005-0000-0000-0000D6270000}"/>
    <cellStyle name="40% - Accent4 3 7 2 3 2 2" xfId="47271" xr:uid="{00000000-0005-0000-0000-0000D7270000}"/>
    <cellStyle name="40% - Accent4 3 7 2 3 3" xfId="33613" xr:uid="{00000000-0005-0000-0000-0000D8270000}"/>
    <cellStyle name="40% - Accent4 3 7 2 4" xfId="19947" xr:uid="{00000000-0005-0000-0000-0000D9270000}"/>
    <cellStyle name="40% - Accent4 3 7 2 4 2" xfId="47268" xr:uid="{00000000-0005-0000-0000-0000DA270000}"/>
    <cellStyle name="40% - Accent4 3 7 2 5" xfId="33610" xr:uid="{00000000-0005-0000-0000-0000DB270000}"/>
    <cellStyle name="40% - Accent4 3 7 3" xfId="2838" xr:uid="{00000000-0005-0000-0000-0000DC270000}"/>
    <cellStyle name="40% - Accent4 3 7 3 2" xfId="2839" xr:uid="{00000000-0005-0000-0000-0000DD270000}"/>
    <cellStyle name="40% - Accent4 3 7 3 2 2" xfId="19952" xr:uid="{00000000-0005-0000-0000-0000DE270000}"/>
    <cellStyle name="40% - Accent4 3 7 3 2 2 2" xfId="47273" xr:uid="{00000000-0005-0000-0000-0000DF270000}"/>
    <cellStyle name="40% - Accent4 3 7 3 2 3" xfId="33615" xr:uid="{00000000-0005-0000-0000-0000E0270000}"/>
    <cellStyle name="40% - Accent4 3 7 3 3" xfId="19951" xr:uid="{00000000-0005-0000-0000-0000E1270000}"/>
    <cellStyle name="40% - Accent4 3 7 3 3 2" xfId="47272" xr:uid="{00000000-0005-0000-0000-0000E2270000}"/>
    <cellStyle name="40% - Accent4 3 7 3 4" xfId="33614" xr:uid="{00000000-0005-0000-0000-0000E3270000}"/>
    <cellStyle name="40% - Accent4 3 7 4" xfId="2840" xr:uid="{00000000-0005-0000-0000-0000E4270000}"/>
    <cellStyle name="40% - Accent4 3 7 4 2" xfId="19953" xr:uid="{00000000-0005-0000-0000-0000E5270000}"/>
    <cellStyle name="40% - Accent4 3 7 4 2 2" xfId="47274" xr:uid="{00000000-0005-0000-0000-0000E6270000}"/>
    <cellStyle name="40% - Accent4 3 7 4 3" xfId="33616" xr:uid="{00000000-0005-0000-0000-0000E7270000}"/>
    <cellStyle name="40% - Accent4 3 7 5" xfId="19946" xr:uid="{00000000-0005-0000-0000-0000E8270000}"/>
    <cellStyle name="40% - Accent4 3 7 5 2" xfId="47267" xr:uid="{00000000-0005-0000-0000-0000E9270000}"/>
    <cellStyle name="40% - Accent4 3 7 6" xfId="33609" xr:uid="{00000000-0005-0000-0000-0000EA270000}"/>
    <cellStyle name="40% - Accent4 3 8" xfId="2841" xr:uid="{00000000-0005-0000-0000-0000EB270000}"/>
    <cellStyle name="40% - Accent4 3 8 2" xfId="2842" xr:uid="{00000000-0005-0000-0000-0000EC270000}"/>
    <cellStyle name="40% - Accent4 3 8 2 2" xfId="2843" xr:uid="{00000000-0005-0000-0000-0000ED270000}"/>
    <cellStyle name="40% - Accent4 3 8 2 2 2" xfId="19956" xr:uid="{00000000-0005-0000-0000-0000EE270000}"/>
    <cellStyle name="40% - Accent4 3 8 2 2 2 2" xfId="47277" xr:uid="{00000000-0005-0000-0000-0000EF270000}"/>
    <cellStyle name="40% - Accent4 3 8 2 2 3" xfId="33619" xr:uid="{00000000-0005-0000-0000-0000F0270000}"/>
    <cellStyle name="40% - Accent4 3 8 2 3" xfId="19955" xr:uid="{00000000-0005-0000-0000-0000F1270000}"/>
    <cellStyle name="40% - Accent4 3 8 2 3 2" xfId="47276" xr:uid="{00000000-0005-0000-0000-0000F2270000}"/>
    <cellStyle name="40% - Accent4 3 8 2 4" xfId="33618" xr:uid="{00000000-0005-0000-0000-0000F3270000}"/>
    <cellStyle name="40% - Accent4 3 8 3" xfId="2844" xr:uid="{00000000-0005-0000-0000-0000F4270000}"/>
    <cellStyle name="40% - Accent4 3 8 3 2" xfId="19957" xr:uid="{00000000-0005-0000-0000-0000F5270000}"/>
    <cellStyle name="40% - Accent4 3 8 3 2 2" xfId="47278" xr:uid="{00000000-0005-0000-0000-0000F6270000}"/>
    <cellStyle name="40% - Accent4 3 8 3 3" xfId="33620" xr:uid="{00000000-0005-0000-0000-0000F7270000}"/>
    <cellStyle name="40% - Accent4 3 8 4" xfId="19954" xr:uid="{00000000-0005-0000-0000-0000F8270000}"/>
    <cellStyle name="40% - Accent4 3 8 4 2" xfId="47275" xr:uid="{00000000-0005-0000-0000-0000F9270000}"/>
    <cellStyle name="40% - Accent4 3 8 5" xfId="33617" xr:uid="{00000000-0005-0000-0000-0000FA270000}"/>
    <cellStyle name="40% - Accent4 3 9" xfId="2845" xr:uid="{00000000-0005-0000-0000-0000FB270000}"/>
    <cellStyle name="40% - Accent4 3 9 2" xfId="2846" xr:uid="{00000000-0005-0000-0000-0000FC270000}"/>
    <cellStyle name="40% - Accent4 3 9 2 2" xfId="2847" xr:uid="{00000000-0005-0000-0000-0000FD270000}"/>
    <cellStyle name="40% - Accent4 3 9 2 2 2" xfId="19960" xr:uid="{00000000-0005-0000-0000-0000FE270000}"/>
    <cellStyle name="40% - Accent4 3 9 2 2 2 2" xfId="47281" xr:uid="{00000000-0005-0000-0000-0000FF270000}"/>
    <cellStyle name="40% - Accent4 3 9 2 2 3" xfId="33623" xr:uid="{00000000-0005-0000-0000-000000280000}"/>
    <cellStyle name="40% - Accent4 3 9 2 3" xfId="19959" xr:uid="{00000000-0005-0000-0000-000001280000}"/>
    <cellStyle name="40% - Accent4 3 9 2 3 2" xfId="47280" xr:uid="{00000000-0005-0000-0000-000002280000}"/>
    <cellStyle name="40% - Accent4 3 9 2 4" xfId="33622" xr:uid="{00000000-0005-0000-0000-000003280000}"/>
    <cellStyle name="40% - Accent4 3 9 3" xfId="2848" xr:uid="{00000000-0005-0000-0000-000004280000}"/>
    <cellStyle name="40% - Accent4 3 9 3 2" xfId="19961" xr:uid="{00000000-0005-0000-0000-000005280000}"/>
    <cellStyle name="40% - Accent4 3 9 3 2 2" xfId="47282" xr:uid="{00000000-0005-0000-0000-000006280000}"/>
    <cellStyle name="40% - Accent4 3 9 3 3" xfId="33624" xr:uid="{00000000-0005-0000-0000-000007280000}"/>
    <cellStyle name="40% - Accent4 3 9 4" xfId="19958" xr:uid="{00000000-0005-0000-0000-000008280000}"/>
    <cellStyle name="40% - Accent4 3 9 4 2" xfId="47279" xr:uid="{00000000-0005-0000-0000-000009280000}"/>
    <cellStyle name="40% - Accent4 3 9 5" xfId="33621" xr:uid="{00000000-0005-0000-0000-00000A280000}"/>
    <cellStyle name="40% - Accent4 3_x001f_4 6" xfId="2849" xr:uid="{00000000-0005-0000-0000-00000B280000}"/>
    <cellStyle name="40% - Accent4 3_x001f_4 6 2" xfId="19962" xr:uid="{00000000-0005-0000-0000-00000C280000}"/>
    <cellStyle name="40% - Accent4 3_x001f_4 6 2 2" xfId="47283" xr:uid="{00000000-0005-0000-0000-00000D280000}"/>
    <cellStyle name="40% - Accent4 3_x001f_4 6 3" xfId="33625" xr:uid="{00000000-0005-0000-0000-00000E280000}"/>
    <cellStyle name="40% - Accent4 4" xfId="2850" xr:uid="{00000000-0005-0000-0000-00000F280000}"/>
    <cellStyle name="40% - Accent4 4 10" xfId="33626" xr:uid="{00000000-0005-0000-0000-000010280000}"/>
    <cellStyle name="40% - Accent4 4 2" xfId="2851" xr:uid="{00000000-0005-0000-0000-000011280000}"/>
    <cellStyle name="40% - Accent4 4 2 2" xfId="2852" xr:uid="{00000000-0005-0000-0000-000012280000}"/>
    <cellStyle name="40% - Accent4 4 2 2 2" xfId="2853" xr:uid="{00000000-0005-0000-0000-000013280000}"/>
    <cellStyle name="40% - Accent4 4 2 2 2 2" xfId="2854" xr:uid="{00000000-0005-0000-0000-000014280000}"/>
    <cellStyle name="40% - Accent4 4 2 2 2 2 2" xfId="2855" xr:uid="{00000000-0005-0000-0000-000015280000}"/>
    <cellStyle name="40% - Accent4 4 2 2 2 2 2 2" xfId="19968" xr:uid="{00000000-0005-0000-0000-000016280000}"/>
    <cellStyle name="40% - Accent4 4 2 2 2 2 2 2 2" xfId="47289" xr:uid="{00000000-0005-0000-0000-000017280000}"/>
    <cellStyle name="40% - Accent4 4 2 2 2 2 2 3" xfId="33631" xr:uid="{00000000-0005-0000-0000-000018280000}"/>
    <cellStyle name="40% - Accent4 4 2 2 2 2 3" xfId="19967" xr:uid="{00000000-0005-0000-0000-000019280000}"/>
    <cellStyle name="40% - Accent4 4 2 2 2 2 3 2" xfId="47288" xr:uid="{00000000-0005-0000-0000-00001A280000}"/>
    <cellStyle name="40% - Accent4 4 2 2 2 2 4" xfId="33630" xr:uid="{00000000-0005-0000-0000-00001B280000}"/>
    <cellStyle name="40% - Accent4 4 2 2 2 3" xfId="2856" xr:uid="{00000000-0005-0000-0000-00001C280000}"/>
    <cellStyle name="40% - Accent4 4 2 2 2 3 2" xfId="19969" xr:uid="{00000000-0005-0000-0000-00001D280000}"/>
    <cellStyle name="40% - Accent4 4 2 2 2 3 2 2" xfId="47290" xr:uid="{00000000-0005-0000-0000-00001E280000}"/>
    <cellStyle name="40% - Accent4 4 2 2 2 3 3" xfId="33632" xr:uid="{00000000-0005-0000-0000-00001F280000}"/>
    <cellStyle name="40% - Accent4 4 2 2 2 4" xfId="19966" xr:uid="{00000000-0005-0000-0000-000020280000}"/>
    <cellStyle name="40% - Accent4 4 2 2 2 4 2" xfId="47287" xr:uid="{00000000-0005-0000-0000-000021280000}"/>
    <cellStyle name="40% - Accent4 4 2 2 2 5" xfId="33629" xr:uid="{00000000-0005-0000-0000-000022280000}"/>
    <cellStyle name="40% - Accent4 4 2 2 3" xfId="2857" xr:uid="{00000000-0005-0000-0000-000023280000}"/>
    <cellStyle name="40% - Accent4 4 2 2 3 2" xfId="2858" xr:uid="{00000000-0005-0000-0000-000024280000}"/>
    <cellStyle name="40% - Accent4 4 2 2 3 2 2" xfId="19971" xr:uid="{00000000-0005-0000-0000-000025280000}"/>
    <cellStyle name="40% - Accent4 4 2 2 3 2 2 2" xfId="47292" xr:uid="{00000000-0005-0000-0000-000026280000}"/>
    <cellStyle name="40% - Accent4 4 2 2 3 2 3" xfId="33634" xr:uid="{00000000-0005-0000-0000-000027280000}"/>
    <cellStyle name="40% - Accent4 4 2 2 3 3" xfId="19970" xr:uid="{00000000-0005-0000-0000-000028280000}"/>
    <cellStyle name="40% - Accent4 4 2 2 3 3 2" xfId="47291" xr:uid="{00000000-0005-0000-0000-000029280000}"/>
    <cellStyle name="40% - Accent4 4 2 2 3 4" xfId="33633" xr:uid="{00000000-0005-0000-0000-00002A280000}"/>
    <cellStyle name="40% - Accent4 4 2 2 4" xfId="2859" xr:uid="{00000000-0005-0000-0000-00002B280000}"/>
    <cellStyle name="40% - Accent4 4 2 2 4 2" xfId="19972" xr:uid="{00000000-0005-0000-0000-00002C280000}"/>
    <cellStyle name="40% - Accent4 4 2 2 4 2 2" xfId="47293" xr:uid="{00000000-0005-0000-0000-00002D280000}"/>
    <cellStyle name="40% - Accent4 4 2 2 4 3" xfId="33635" xr:uid="{00000000-0005-0000-0000-00002E280000}"/>
    <cellStyle name="40% - Accent4 4 2 2 5" xfId="19965" xr:uid="{00000000-0005-0000-0000-00002F280000}"/>
    <cellStyle name="40% - Accent4 4 2 2 5 2" xfId="47286" xr:uid="{00000000-0005-0000-0000-000030280000}"/>
    <cellStyle name="40% - Accent4 4 2 2 6" xfId="33628" xr:uid="{00000000-0005-0000-0000-000031280000}"/>
    <cellStyle name="40% - Accent4 4 2 3" xfId="2860" xr:uid="{00000000-0005-0000-0000-000032280000}"/>
    <cellStyle name="40% - Accent4 4 2 3 2" xfId="2861" xr:uid="{00000000-0005-0000-0000-000033280000}"/>
    <cellStyle name="40% - Accent4 4 2 3 2 2" xfId="2862" xr:uid="{00000000-0005-0000-0000-000034280000}"/>
    <cellStyle name="40% - Accent4 4 2 3 2 2 2" xfId="19975" xr:uid="{00000000-0005-0000-0000-000035280000}"/>
    <cellStyle name="40% - Accent4 4 2 3 2 2 2 2" xfId="47296" xr:uid="{00000000-0005-0000-0000-000036280000}"/>
    <cellStyle name="40% - Accent4 4 2 3 2 2 3" xfId="33638" xr:uid="{00000000-0005-0000-0000-000037280000}"/>
    <cellStyle name="40% - Accent4 4 2 3 2 3" xfId="19974" xr:uid="{00000000-0005-0000-0000-000038280000}"/>
    <cellStyle name="40% - Accent4 4 2 3 2 3 2" xfId="47295" xr:uid="{00000000-0005-0000-0000-000039280000}"/>
    <cellStyle name="40% - Accent4 4 2 3 2 4" xfId="33637" xr:uid="{00000000-0005-0000-0000-00003A280000}"/>
    <cellStyle name="40% - Accent4 4 2 3 3" xfId="2863" xr:uid="{00000000-0005-0000-0000-00003B280000}"/>
    <cellStyle name="40% - Accent4 4 2 3 3 2" xfId="19976" xr:uid="{00000000-0005-0000-0000-00003C280000}"/>
    <cellStyle name="40% - Accent4 4 2 3 3 2 2" xfId="47297" xr:uid="{00000000-0005-0000-0000-00003D280000}"/>
    <cellStyle name="40% - Accent4 4 2 3 3 3" xfId="33639" xr:uid="{00000000-0005-0000-0000-00003E280000}"/>
    <cellStyle name="40% - Accent4 4 2 3 4" xfId="19973" xr:uid="{00000000-0005-0000-0000-00003F280000}"/>
    <cellStyle name="40% - Accent4 4 2 3 4 2" xfId="47294" xr:uid="{00000000-0005-0000-0000-000040280000}"/>
    <cellStyle name="40% - Accent4 4 2 3 5" xfId="33636" xr:uid="{00000000-0005-0000-0000-000041280000}"/>
    <cellStyle name="40% - Accent4 4 2 4" xfId="2864" xr:uid="{00000000-0005-0000-0000-000042280000}"/>
    <cellStyle name="40% - Accent4 4 2 4 2" xfId="2865" xr:uid="{00000000-0005-0000-0000-000043280000}"/>
    <cellStyle name="40% - Accent4 4 2 4 2 2" xfId="19978" xr:uid="{00000000-0005-0000-0000-000044280000}"/>
    <cellStyle name="40% - Accent4 4 2 4 2 2 2" xfId="47299" xr:uid="{00000000-0005-0000-0000-000045280000}"/>
    <cellStyle name="40% - Accent4 4 2 4 2 3" xfId="33641" xr:uid="{00000000-0005-0000-0000-000046280000}"/>
    <cellStyle name="40% - Accent4 4 2 4 3" xfId="19977" xr:uid="{00000000-0005-0000-0000-000047280000}"/>
    <cellStyle name="40% - Accent4 4 2 4 3 2" xfId="47298" xr:uid="{00000000-0005-0000-0000-000048280000}"/>
    <cellStyle name="40% - Accent4 4 2 4 4" xfId="33640" xr:uid="{00000000-0005-0000-0000-000049280000}"/>
    <cellStyle name="40% - Accent4 4 2 5" xfId="2866" xr:uid="{00000000-0005-0000-0000-00004A280000}"/>
    <cellStyle name="40% - Accent4 4 2 5 2" xfId="19979" xr:uid="{00000000-0005-0000-0000-00004B280000}"/>
    <cellStyle name="40% - Accent4 4 2 5 2 2" xfId="47300" xr:uid="{00000000-0005-0000-0000-00004C280000}"/>
    <cellStyle name="40% - Accent4 4 2 5 3" xfId="33642" xr:uid="{00000000-0005-0000-0000-00004D280000}"/>
    <cellStyle name="40% - Accent4 4 2 6" xfId="19964" xr:uid="{00000000-0005-0000-0000-00004E280000}"/>
    <cellStyle name="40% - Accent4 4 2 6 2" xfId="47285" xr:uid="{00000000-0005-0000-0000-00004F280000}"/>
    <cellStyle name="40% - Accent4 4 2 7" xfId="33627" xr:uid="{00000000-0005-0000-0000-000050280000}"/>
    <cellStyle name="40% - Accent4 4 3" xfId="2867" xr:uid="{00000000-0005-0000-0000-000051280000}"/>
    <cellStyle name="40% - Accent4 4 3 2" xfId="2868" xr:uid="{00000000-0005-0000-0000-000052280000}"/>
    <cellStyle name="40% - Accent4 4 3 2 2" xfId="2869" xr:uid="{00000000-0005-0000-0000-000053280000}"/>
    <cellStyle name="40% - Accent4 4 3 2 2 2" xfId="2870" xr:uid="{00000000-0005-0000-0000-000054280000}"/>
    <cellStyle name="40% - Accent4 4 3 2 2 2 2" xfId="2871" xr:uid="{00000000-0005-0000-0000-000055280000}"/>
    <cellStyle name="40% - Accent4 4 3 2 2 2 2 2" xfId="19984" xr:uid="{00000000-0005-0000-0000-000056280000}"/>
    <cellStyle name="40% - Accent4 4 3 2 2 2 2 2 2" xfId="47305" xr:uid="{00000000-0005-0000-0000-000057280000}"/>
    <cellStyle name="40% - Accent4 4 3 2 2 2 2 3" xfId="33647" xr:uid="{00000000-0005-0000-0000-000058280000}"/>
    <cellStyle name="40% - Accent4 4 3 2 2 2 3" xfId="19983" xr:uid="{00000000-0005-0000-0000-000059280000}"/>
    <cellStyle name="40% - Accent4 4 3 2 2 2 3 2" xfId="47304" xr:uid="{00000000-0005-0000-0000-00005A280000}"/>
    <cellStyle name="40% - Accent4 4 3 2 2 2 4" xfId="33646" xr:uid="{00000000-0005-0000-0000-00005B280000}"/>
    <cellStyle name="40% - Accent4 4 3 2 2 3" xfId="2872" xr:uid="{00000000-0005-0000-0000-00005C280000}"/>
    <cellStyle name="40% - Accent4 4 3 2 2 3 2" xfId="19985" xr:uid="{00000000-0005-0000-0000-00005D280000}"/>
    <cellStyle name="40% - Accent4 4 3 2 2 3 2 2" xfId="47306" xr:uid="{00000000-0005-0000-0000-00005E280000}"/>
    <cellStyle name="40% - Accent4 4 3 2 2 3 3" xfId="33648" xr:uid="{00000000-0005-0000-0000-00005F280000}"/>
    <cellStyle name="40% - Accent4 4 3 2 2 4" xfId="19982" xr:uid="{00000000-0005-0000-0000-000060280000}"/>
    <cellStyle name="40% - Accent4 4 3 2 2 4 2" xfId="47303" xr:uid="{00000000-0005-0000-0000-000061280000}"/>
    <cellStyle name="40% - Accent4 4 3 2 2 5" xfId="33645" xr:uid="{00000000-0005-0000-0000-000062280000}"/>
    <cellStyle name="40% - Accent4 4 3 2 3" xfId="2873" xr:uid="{00000000-0005-0000-0000-000063280000}"/>
    <cellStyle name="40% - Accent4 4 3 2 3 2" xfId="2874" xr:uid="{00000000-0005-0000-0000-000064280000}"/>
    <cellStyle name="40% - Accent4 4 3 2 3 2 2" xfId="19987" xr:uid="{00000000-0005-0000-0000-000065280000}"/>
    <cellStyle name="40% - Accent4 4 3 2 3 2 2 2" xfId="47308" xr:uid="{00000000-0005-0000-0000-000066280000}"/>
    <cellStyle name="40% - Accent4 4 3 2 3 2 3" xfId="33650" xr:uid="{00000000-0005-0000-0000-000067280000}"/>
    <cellStyle name="40% - Accent4 4 3 2 3 3" xfId="19986" xr:uid="{00000000-0005-0000-0000-000068280000}"/>
    <cellStyle name="40% - Accent4 4 3 2 3 3 2" xfId="47307" xr:uid="{00000000-0005-0000-0000-000069280000}"/>
    <cellStyle name="40% - Accent4 4 3 2 3 4" xfId="33649" xr:uid="{00000000-0005-0000-0000-00006A280000}"/>
    <cellStyle name="40% - Accent4 4 3 2 4" xfId="2875" xr:uid="{00000000-0005-0000-0000-00006B280000}"/>
    <cellStyle name="40% - Accent4 4 3 2 4 2" xfId="19988" xr:uid="{00000000-0005-0000-0000-00006C280000}"/>
    <cellStyle name="40% - Accent4 4 3 2 4 2 2" xfId="47309" xr:uid="{00000000-0005-0000-0000-00006D280000}"/>
    <cellStyle name="40% - Accent4 4 3 2 4 3" xfId="33651" xr:uid="{00000000-0005-0000-0000-00006E280000}"/>
    <cellStyle name="40% - Accent4 4 3 2 5" xfId="19981" xr:uid="{00000000-0005-0000-0000-00006F280000}"/>
    <cellStyle name="40% - Accent4 4 3 2 5 2" xfId="47302" xr:uid="{00000000-0005-0000-0000-000070280000}"/>
    <cellStyle name="40% - Accent4 4 3 2 6" xfId="33644" xr:uid="{00000000-0005-0000-0000-000071280000}"/>
    <cellStyle name="40% - Accent4 4 3 3" xfId="2876" xr:uid="{00000000-0005-0000-0000-000072280000}"/>
    <cellStyle name="40% - Accent4 4 3 3 2" xfId="2877" xr:uid="{00000000-0005-0000-0000-000073280000}"/>
    <cellStyle name="40% - Accent4 4 3 3 2 2" xfId="2878" xr:uid="{00000000-0005-0000-0000-000074280000}"/>
    <cellStyle name="40% - Accent4 4 3 3 2 2 2" xfId="19991" xr:uid="{00000000-0005-0000-0000-000075280000}"/>
    <cellStyle name="40% - Accent4 4 3 3 2 2 2 2" xfId="47312" xr:uid="{00000000-0005-0000-0000-000076280000}"/>
    <cellStyle name="40% - Accent4 4 3 3 2 2 3" xfId="33654" xr:uid="{00000000-0005-0000-0000-000077280000}"/>
    <cellStyle name="40% - Accent4 4 3 3 2 3" xfId="19990" xr:uid="{00000000-0005-0000-0000-000078280000}"/>
    <cellStyle name="40% - Accent4 4 3 3 2 3 2" xfId="47311" xr:uid="{00000000-0005-0000-0000-000079280000}"/>
    <cellStyle name="40% - Accent4 4 3 3 2 4" xfId="33653" xr:uid="{00000000-0005-0000-0000-00007A280000}"/>
    <cellStyle name="40% - Accent4 4 3 3 3" xfId="2879" xr:uid="{00000000-0005-0000-0000-00007B280000}"/>
    <cellStyle name="40% - Accent4 4 3 3 3 2" xfId="19992" xr:uid="{00000000-0005-0000-0000-00007C280000}"/>
    <cellStyle name="40% - Accent4 4 3 3 3 2 2" xfId="47313" xr:uid="{00000000-0005-0000-0000-00007D280000}"/>
    <cellStyle name="40% - Accent4 4 3 3 3 3" xfId="33655" xr:uid="{00000000-0005-0000-0000-00007E280000}"/>
    <cellStyle name="40% - Accent4 4 3 3 4" xfId="19989" xr:uid="{00000000-0005-0000-0000-00007F280000}"/>
    <cellStyle name="40% - Accent4 4 3 3 4 2" xfId="47310" xr:uid="{00000000-0005-0000-0000-000080280000}"/>
    <cellStyle name="40% - Accent4 4 3 3 5" xfId="33652" xr:uid="{00000000-0005-0000-0000-000081280000}"/>
    <cellStyle name="40% - Accent4 4 3 4" xfId="2880" xr:uid="{00000000-0005-0000-0000-000082280000}"/>
    <cellStyle name="40% - Accent4 4 3 4 2" xfId="2881" xr:uid="{00000000-0005-0000-0000-000083280000}"/>
    <cellStyle name="40% - Accent4 4 3 4 2 2" xfId="19994" xr:uid="{00000000-0005-0000-0000-000084280000}"/>
    <cellStyle name="40% - Accent4 4 3 4 2 2 2" xfId="47315" xr:uid="{00000000-0005-0000-0000-000085280000}"/>
    <cellStyle name="40% - Accent4 4 3 4 2 3" xfId="33657" xr:uid="{00000000-0005-0000-0000-000086280000}"/>
    <cellStyle name="40% - Accent4 4 3 4 3" xfId="19993" xr:uid="{00000000-0005-0000-0000-000087280000}"/>
    <cellStyle name="40% - Accent4 4 3 4 3 2" xfId="47314" xr:uid="{00000000-0005-0000-0000-000088280000}"/>
    <cellStyle name="40% - Accent4 4 3 4 4" xfId="33656" xr:uid="{00000000-0005-0000-0000-000089280000}"/>
    <cellStyle name="40% - Accent4 4 3 5" xfId="2882" xr:uid="{00000000-0005-0000-0000-00008A280000}"/>
    <cellStyle name="40% - Accent4 4 3 5 2" xfId="19995" xr:uid="{00000000-0005-0000-0000-00008B280000}"/>
    <cellStyle name="40% - Accent4 4 3 5 2 2" xfId="47316" xr:uid="{00000000-0005-0000-0000-00008C280000}"/>
    <cellStyle name="40% - Accent4 4 3 5 3" xfId="33658" xr:uid="{00000000-0005-0000-0000-00008D280000}"/>
    <cellStyle name="40% - Accent4 4 3 6" xfId="19980" xr:uid="{00000000-0005-0000-0000-00008E280000}"/>
    <cellStyle name="40% - Accent4 4 3 6 2" xfId="47301" xr:uid="{00000000-0005-0000-0000-00008F280000}"/>
    <cellStyle name="40% - Accent4 4 3 7" xfId="33643" xr:uid="{00000000-0005-0000-0000-000090280000}"/>
    <cellStyle name="40% - Accent4 4 4" xfId="2883" xr:uid="{00000000-0005-0000-0000-000091280000}"/>
    <cellStyle name="40% - Accent4 4 4 2" xfId="2884" xr:uid="{00000000-0005-0000-0000-000092280000}"/>
    <cellStyle name="40% - Accent4 4 4 2 2" xfId="2885" xr:uid="{00000000-0005-0000-0000-000093280000}"/>
    <cellStyle name="40% - Accent4 4 4 2 2 2" xfId="2886" xr:uid="{00000000-0005-0000-0000-000094280000}"/>
    <cellStyle name="40% - Accent4 4 4 2 2 2 2" xfId="19999" xr:uid="{00000000-0005-0000-0000-000095280000}"/>
    <cellStyle name="40% - Accent4 4 4 2 2 2 2 2" xfId="47320" xr:uid="{00000000-0005-0000-0000-000096280000}"/>
    <cellStyle name="40% - Accent4 4 4 2 2 2 3" xfId="33662" xr:uid="{00000000-0005-0000-0000-000097280000}"/>
    <cellStyle name="40% - Accent4 4 4 2 2 3" xfId="19998" xr:uid="{00000000-0005-0000-0000-000098280000}"/>
    <cellStyle name="40% - Accent4 4 4 2 2 3 2" xfId="47319" xr:uid="{00000000-0005-0000-0000-000099280000}"/>
    <cellStyle name="40% - Accent4 4 4 2 2 4" xfId="33661" xr:uid="{00000000-0005-0000-0000-00009A280000}"/>
    <cellStyle name="40% - Accent4 4 4 2 3" xfId="2887" xr:uid="{00000000-0005-0000-0000-00009B280000}"/>
    <cellStyle name="40% - Accent4 4 4 2 3 2" xfId="20000" xr:uid="{00000000-0005-0000-0000-00009C280000}"/>
    <cellStyle name="40% - Accent4 4 4 2 3 2 2" xfId="47321" xr:uid="{00000000-0005-0000-0000-00009D280000}"/>
    <cellStyle name="40% - Accent4 4 4 2 3 3" xfId="33663" xr:uid="{00000000-0005-0000-0000-00009E280000}"/>
    <cellStyle name="40% - Accent4 4 4 2 4" xfId="19997" xr:uid="{00000000-0005-0000-0000-00009F280000}"/>
    <cellStyle name="40% - Accent4 4 4 2 4 2" xfId="47318" xr:uid="{00000000-0005-0000-0000-0000A0280000}"/>
    <cellStyle name="40% - Accent4 4 4 2 5" xfId="33660" xr:uid="{00000000-0005-0000-0000-0000A1280000}"/>
    <cellStyle name="40% - Accent4 4 4 3" xfId="2888" xr:uid="{00000000-0005-0000-0000-0000A2280000}"/>
    <cellStyle name="40% - Accent4 4 4 3 2" xfId="2889" xr:uid="{00000000-0005-0000-0000-0000A3280000}"/>
    <cellStyle name="40% - Accent4 4 4 3 2 2" xfId="20002" xr:uid="{00000000-0005-0000-0000-0000A4280000}"/>
    <cellStyle name="40% - Accent4 4 4 3 2 2 2" xfId="47323" xr:uid="{00000000-0005-0000-0000-0000A5280000}"/>
    <cellStyle name="40% - Accent4 4 4 3 2 3" xfId="33665" xr:uid="{00000000-0005-0000-0000-0000A6280000}"/>
    <cellStyle name="40% - Accent4 4 4 3 3" xfId="20001" xr:uid="{00000000-0005-0000-0000-0000A7280000}"/>
    <cellStyle name="40% - Accent4 4 4 3 3 2" xfId="47322" xr:uid="{00000000-0005-0000-0000-0000A8280000}"/>
    <cellStyle name="40% - Accent4 4 4 3 4" xfId="33664" xr:uid="{00000000-0005-0000-0000-0000A9280000}"/>
    <cellStyle name="40% - Accent4 4 4 4" xfId="2890" xr:uid="{00000000-0005-0000-0000-0000AA280000}"/>
    <cellStyle name="40% - Accent4 4 4 4 2" xfId="20003" xr:uid="{00000000-0005-0000-0000-0000AB280000}"/>
    <cellStyle name="40% - Accent4 4 4 4 2 2" xfId="47324" xr:uid="{00000000-0005-0000-0000-0000AC280000}"/>
    <cellStyle name="40% - Accent4 4 4 4 3" xfId="33666" xr:uid="{00000000-0005-0000-0000-0000AD280000}"/>
    <cellStyle name="40% - Accent4 4 4 5" xfId="19996" xr:uid="{00000000-0005-0000-0000-0000AE280000}"/>
    <cellStyle name="40% - Accent4 4 4 5 2" xfId="47317" xr:uid="{00000000-0005-0000-0000-0000AF280000}"/>
    <cellStyle name="40% - Accent4 4 4 6" xfId="33659" xr:uid="{00000000-0005-0000-0000-0000B0280000}"/>
    <cellStyle name="40% - Accent4 4 5" xfId="2891" xr:uid="{00000000-0005-0000-0000-0000B1280000}"/>
    <cellStyle name="40% - Accent4 4 5 2" xfId="2892" xr:uid="{00000000-0005-0000-0000-0000B2280000}"/>
    <cellStyle name="40% - Accent4 4 5 2 2" xfId="2893" xr:uid="{00000000-0005-0000-0000-0000B3280000}"/>
    <cellStyle name="40% - Accent4 4 5 2 2 2" xfId="20006" xr:uid="{00000000-0005-0000-0000-0000B4280000}"/>
    <cellStyle name="40% - Accent4 4 5 2 2 2 2" xfId="47327" xr:uid="{00000000-0005-0000-0000-0000B5280000}"/>
    <cellStyle name="40% - Accent4 4 5 2 2 3" xfId="33669" xr:uid="{00000000-0005-0000-0000-0000B6280000}"/>
    <cellStyle name="40% - Accent4 4 5 2 3" xfId="20005" xr:uid="{00000000-0005-0000-0000-0000B7280000}"/>
    <cellStyle name="40% - Accent4 4 5 2 3 2" xfId="47326" xr:uid="{00000000-0005-0000-0000-0000B8280000}"/>
    <cellStyle name="40% - Accent4 4 5 2 4" xfId="33668" xr:uid="{00000000-0005-0000-0000-0000B9280000}"/>
    <cellStyle name="40% - Accent4 4 5 3" xfId="2894" xr:uid="{00000000-0005-0000-0000-0000BA280000}"/>
    <cellStyle name="40% - Accent4 4 5 3 2" xfId="20007" xr:uid="{00000000-0005-0000-0000-0000BB280000}"/>
    <cellStyle name="40% - Accent4 4 5 3 2 2" xfId="47328" xr:uid="{00000000-0005-0000-0000-0000BC280000}"/>
    <cellStyle name="40% - Accent4 4 5 3 3" xfId="33670" xr:uid="{00000000-0005-0000-0000-0000BD280000}"/>
    <cellStyle name="40% - Accent4 4 5 4" xfId="20004" xr:uid="{00000000-0005-0000-0000-0000BE280000}"/>
    <cellStyle name="40% - Accent4 4 5 4 2" xfId="47325" xr:uid="{00000000-0005-0000-0000-0000BF280000}"/>
    <cellStyle name="40% - Accent4 4 5 5" xfId="33667" xr:uid="{00000000-0005-0000-0000-0000C0280000}"/>
    <cellStyle name="40% - Accent4 4 6" xfId="2895" xr:uid="{00000000-0005-0000-0000-0000C1280000}"/>
    <cellStyle name="40% - Accent4 4 7" xfId="2896" xr:uid="{00000000-0005-0000-0000-0000C2280000}"/>
    <cellStyle name="40% - Accent4 4 7 2" xfId="2897" xr:uid="{00000000-0005-0000-0000-0000C3280000}"/>
    <cellStyle name="40% - Accent4 4 7 2 2" xfId="20009" xr:uid="{00000000-0005-0000-0000-0000C4280000}"/>
    <cellStyle name="40% - Accent4 4 7 2 2 2" xfId="47330" xr:uid="{00000000-0005-0000-0000-0000C5280000}"/>
    <cellStyle name="40% - Accent4 4 7 2 3" xfId="33672" xr:uid="{00000000-0005-0000-0000-0000C6280000}"/>
    <cellStyle name="40% - Accent4 4 7 3" xfId="20008" xr:uid="{00000000-0005-0000-0000-0000C7280000}"/>
    <cellStyle name="40% - Accent4 4 7 3 2" xfId="47329" xr:uid="{00000000-0005-0000-0000-0000C8280000}"/>
    <cellStyle name="40% - Accent4 4 7 4" xfId="33671" xr:uid="{00000000-0005-0000-0000-0000C9280000}"/>
    <cellStyle name="40% - Accent4 4 8" xfId="2898" xr:uid="{00000000-0005-0000-0000-0000CA280000}"/>
    <cellStyle name="40% - Accent4 4 8 2" xfId="20010" xr:uid="{00000000-0005-0000-0000-0000CB280000}"/>
    <cellStyle name="40% - Accent4 4 8 2 2" xfId="47331" xr:uid="{00000000-0005-0000-0000-0000CC280000}"/>
    <cellStyle name="40% - Accent4 4 8 3" xfId="33673" xr:uid="{00000000-0005-0000-0000-0000CD280000}"/>
    <cellStyle name="40% - Accent4 4 9" xfId="19963" xr:uid="{00000000-0005-0000-0000-0000CE280000}"/>
    <cellStyle name="40% - Accent4 4 9 2" xfId="47284" xr:uid="{00000000-0005-0000-0000-0000CF280000}"/>
    <cellStyle name="40% - Accent4 5" xfId="2899" xr:uid="{00000000-0005-0000-0000-0000D0280000}"/>
    <cellStyle name="40% - Accent4 5 2" xfId="2900" xr:uid="{00000000-0005-0000-0000-0000D1280000}"/>
    <cellStyle name="40% - Accent4 5 2 2" xfId="2901" xr:uid="{00000000-0005-0000-0000-0000D2280000}"/>
    <cellStyle name="40% - Accent4 5 2 2 2" xfId="2902" xr:uid="{00000000-0005-0000-0000-0000D3280000}"/>
    <cellStyle name="40% - Accent4 5 2 2 2 2" xfId="2903" xr:uid="{00000000-0005-0000-0000-0000D4280000}"/>
    <cellStyle name="40% - Accent4 5 2 2 2 2 2" xfId="2904" xr:uid="{00000000-0005-0000-0000-0000D5280000}"/>
    <cellStyle name="40% - Accent4 5 2 2 2 2 2 2" xfId="20016" xr:uid="{00000000-0005-0000-0000-0000D6280000}"/>
    <cellStyle name="40% - Accent4 5 2 2 2 2 2 2 2" xfId="47337" xr:uid="{00000000-0005-0000-0000-0000D7280000}"/>
    <cellStyle name="40% - Accent4 5 2 2 2 2 2 3" xfId="33679" xr:uid="{00000000-0005-0000-0000-0000D8280000}"/>
    <cellStyle name="40% - Accent4 5 2 2 2 2 3" xfId="20015" xr:uid="{00000000-0005-0000-0000-0000D9280000}"/>
    <cellStyle name="40% - Accent4 5 2 2 2 2 3 2" xfId="47336" xr:uid="{00000000-0005-0000-0000-0000DA280000}"/>
    <cellStyle name="40% - Accent4 5 2 2 2 2 4" xfId="33678" xr:uid="{00000000-0005-0000-0000-0000DB280000}"/>
    <cellStyle name="40% - Accent4 5 2 2 2 3" xfId="2905" xr:uid="{00000000-0005-0000-0000-0000DC280000}"/>
    <cellStyle name="40% - Accent4 5 2 2 2 3 2" xfId="20017" xr:uid="{00000000-0005-0000-0000-0000DD280000}"/>
    <cellStyle name="40% - Accent4 5 2 2 2 3 2 2" xfId="47338" xr:uid="{00000000-0005-0000-0000-0000DE280000}"/>
    <cellStyle name="40% - Accent4 5 2 2 2 3 3" xfId="33680" xr:uid="{00000000-0005-0000-0000-0000DF280000}"/>
    <cellStyle name="40% - Accent4 5 2 2 2 4" xfId="20014" xr:uid="{00000000-0005-0000-0000-0000E0280000}"/>
    <cellStyle name="40% - Accent4 5 2 2 2 4 2" xfId="47335" xr:uid="{00000000-0005-0000-0000-0000E1280000}"/>
    <cellStyle name="40% - Accent4 5 2 2 2 5" xfId="33677" xr:uid="{00000000-0005-0000-0000-0000E2280000}"/>
    <cellStyle name="40% - Accent4 5 2 2 3" xfId="2906" xr:uid="{00000000-0005-0000-0000-0000E3280000}"/>
    <cellStyle name="40% - Accent4 5 2 2 3 2" xfId="2907" xr:uid="{00000000-0005-0000-0000-0000E4280000}"/>
    <cellStyle name="40% - Accent4 5 2 2 3 2 2" xfId="20019" xr:uid="{00000000-0005-0000-0000-0000E5280000}"/>
    <cellStyle name="40% - Accent4 5 2 2 3 2 2 2" xfId="47340" xr:uid="{00000000-0005-0000-0000-0000E6280000}"/>
    <cellStyle name="40% - Accent4 5 2 2 3 2 3" xfId="33682" xr:uid="{00000000-0005-0000-0000-0000E7280000}"/>
    <cellStyle name="40% - Accent4 5 2 2 3 3" xfId="20018" xr:uid="{00000000-0005-0000-0000-0000E8280000}"/>
    <cellStyle name="40% - Accent4 5 2 2 3 3 2" xfId="47339" xr:uid="{00000000-0005-0000-0000-0000E9280000}"/>
    <cellStyle name="40% - Accent4 5 2 2 3 4" xfId="33681" xr:uid="{00000000-0005-0000-0000-0000EA280000}"/>
    <cellStyle name="40% - Accent4 5 2 2 4" xfId="2908" xr:uid="{00000000-0005-0000-0000-0000EB280000}"/>
    <cellStyle name="40% - Accent4 5 2 2 4 2" xfId="20020" xr:uid="{00000000-0005-0000-0000-0000EC280000}"/>
    <cellStyle name="40% - Accent4 5 2 2 4 2 2" xfId="47341" xr:uid="{00000000-0005-0000-0000-0000ED280000}"/>
    <cellStyle name="40% - Accent4 5 2 2 4 3" xfId="33683" xr:uid="{00000000-0005-0000-0000-0000EE280000}"/>
    <cellStyle name="40% - Accent4 5 2 2 5" xfId="20013" xr:uid="{00000000-0005-0000-0000-0000EF280000}"/>
    <cellStyle name="40% - Accent4 5 2 2 5 2" xfId="47334" xr:uid="{00000000-0005-0000-0000-0000F0280000}"/>
    <cellStyle name="40% - Accent4 5 2 2 6" xfId="33676" xr:uid="{00000000-0005-0000-0000-0000F1280000}"/>
    <cellStyle name="40% - Accent4 5 2 3" xfId="2909" xr:uid="{00000000-0005-0000-0000-0000F2280000}"/>
    <cellStyle name="40% - Accent4 5 2 3 2" xfId="2910" xr:uid="{00000000-0005-0000-0000-0000F3280000}"/>
    <cellStyle name="40% - Accent4 5 2 3 2 2" xfId="2911" xr:uid="{00000000-0005-0000-0000-0000F4280000}"/>
    <cellStyle name="40% - Accent4 5 2 3 2 2 2" xfId="20023" xr:uid="{00000000-0005-0000-0000-0000F5280000}"/>
    <cellStyle name="40% - Accent4 5 2 3 2 2 2 2" xfId="47344" xr:uid="{00000000-0005-0000-0000-0000F6280000}"/>
    <cellStyle name="40% - Accent4 5 2 3 2 2 3" xfId="33686" xr:uid="{00000000-0005-0000-0000-0000F7280000}"/>
    <cellStyle name="40% - Accent4 5 2 3 2 3" xfId="20022" xr:uid="{00000000-0005-0000-0000-0000F8280000}"/>
    <cellStyle name="40% - Accent4 5 2 3 2 3 2" xfId="47343" xr:uid="{00000000-0005-0000-0000-0000F9280000}"/>
    <cellStyle name="40% - Accent4 5 2 3 2 4" xfId="33685" xr:uid="{00000000-0005-0000-0000-0000FA280000}"/>
    <cellStyle name="40% - Accent4 5 2 3 3" xfId="2912" xr:uid="{00000000-0005-0000-0000-0000FB280000}"/>
    <cellStyle name="40% - Accent4 5 2 3 3 2" xfId="20024" xr:uid="{00000000-0005-0000-0000-0000FC280000}"/>
    <cellStyle name="40% - Accent4 5 2 3 3 2 2" xfId="47345" xr:uid="{00000000-0005-0000-0000-0000FD280000}"/>
    <cellStyle name="40% - Accent4 5 2 3 3 3" xfId="33687" xr:uid="{00000000-0005-0000-0000-0000FE280000}"/>
    <cellStyle name="40% - Accent4 5 2 3 4" xfId="20021" xr:uid="{00000000-0005-0000-0000-0000FF280000}"/>
    <cellStyle name="40% - Accent4 5 2 3 4 2" xfId="47342" xr:uid="{00000000-0005-0000-0000-000000290000}"/>
    <cellStyle name="40% - Accent4 5 2 3 5" xfId="33684" xr:uid="{00000000-0005-0000-0000-000001290000}"/>
    <cellStyle name="40% - Accent4 5 2 4" xfId="2913" xr:uid="{00000000-0005-0000-0000-000002290000}"/>
    <cellStyle name="40% - Accent4 5 2 4 2" xfId="2914" xr:uid="{00000000-0005-0000-0000-000003290000}"/>
    <cellStyle name="40% - Accent4 5 2 4 2 2" xfId="20026" xr:uid="{00000000-0005-0000-0000-000004290000}"/>
    <cellStyle name="40% - Accent4 5 2 4 2 2 2" xfId="47347" xr:uid="{00000000-0005-0000-0000-000005290000}"/>
    <cellStyle name="40% - Accent4 5 2 4 2 3" xfId="33689" xr:uid="{00000000-0005-0000-0000-000006290000}"/>
    <cellStyle name="40% - Accent4 5 2 4 3" xfId="20025" xr:uid="{00000000-0005-0000-0000-000007290000}"/>
    <cellStyle name="40% - Accent4 5 2 4 3 2" xfId="47346" xr:uid="{00000000-0005-0000-0000-000008290000}"/>
    <cellStyle name="40% - Accent4 5 2 4 4" xfId="33688" xr:uid="{00000000-0005-0000-0000-000009290000}"/>
    <cellStyle name="40% - Accent4 5 2 5" xfId="2915" xr:uid="{00000000-0005-0000-0000-00000A290000}"/>
    <cellStyle name="40% - Accent4 5 2 5 2" xfId="20027" xr:uid="{00000000-0005-0000-0000-00000B290000}"/>
    <cellStyle name="40% - Accent4 5 2 5 2 2" xfId="47348" xr:uid="{00000000-0005-0000-0000-00000C290000}"/>
    <cellStyle name="40% - Accent4 5 2 5 3" xfId="33690" xr:uid="{00000000-0005-0000-0000-00000D290000}"/>
    <cellStyle name="40% - Accent4 5 2 6" xfId="20012" xr:uid="{00000000-0005-0000-0000-00000E290000}"/>
    <cellStyle name="40% - Accent4 5 2 6 2" xfId="47333" xr:uid="{00000000-0005-0000-0000-00000F290000}"/>
    <cellStyle name="40% - Accent4 5 2 7" xfId="33675" xr:uid="{00000000-0005-0000-0000-000010290000}"/>
    <cellStyle name="40% - Accent4 5 3" xfId="2916" xr:uid="{00000000-0005-0000-0000-000011290000}"/>
    <cellStyle name="40% - Accent4 5 3 2" xfId="2917" xr:uid="{00000000-0005-0000-0000-000012290000}"/>
    <cellStyle name="40% - Accent4 5 3 2 2" xfId="2918" xr:uid="{00000000-0005-0000-0000-000013290000}"/>
    <cellStyle name="40% - Accent4 5 3 2 2 2" xfId="2919" xr:uid="{00000000-0005-0000-0000-000014290000}"/>
    <cellStyle name="40% - Accent4 5 3 2 2 2 2" xfId="20031" xr:uid="{00000000-0005-0000-0000-000015290000}"/>
    <cellStyle name="40% - Accent4 5 3 2 2 2 2 2" xfId="47352" xr:uid="{00000000-0005-0000-0000-000016290000}"/>
    <cellStyle name="40% - Accent4 5 3 2 2 2 3" xfId="33694" xr:uid="{00000000-0005-0000-0000-000017290000}"/>
    <cellStyle name="40% - Accent4 5 3 2 2 3" xfId="20030" xr:uid="{00000000-0005-0000-0000-000018290000}"/>
    <cellStyle name="40% - Accent4 5 3 2 2 3 2" xfId="47351" xr:uid="{00000000-0005-0000-0000-000019290000}"/>
    <cellStyle name="40% - Accent4 5 3 2 2 4" xfId="33693" xr:uid="{00000000-0005-0000-0000-00001A290000}"/>
    <cellStyle name="40% - Accent4 5 3 2 3" xfId="2920" xr:uid="{00000000-0005-0000-0000-00001B290000}"/>
    <cellStyle name="40% - Accent4 5 3 2 3 2" xfId="20032" xr:uid="{00000000-0005-0000-0000-00001C290000}"/>
    <cellStyle name="40% - Accent4 5 3 2 3 2 2" xfId="47353" xr:uid="{00000000-0005-0000-0000-00001D290000}"/>
    <cellStyle name="40% - Accent4 5 3 2 3 3" xfId="33695" xr:uid="{00000000-0005-0000-0000-00001E290000}"/>
    <cellStyle name="40% - Accent4 5 3 2 4" xfId="20029" xr:uid="{00000000-0005-0000-0000-00001F290000}"/>
    <cellStyle name="40% - Accent4 5 3 2 4 2" xfId="47350" xr:uid="{00000000-0005-0000-0000-000020290000}"/>
    <cellStyle name="40% - Accent4 5 3 2 5" xfId="33692" xr:uid="{00000000-0005-0000-0000-000021290000}"/>
    <cellStyle name="40% - Accent4 5 3 3" xfId="2921" xr:uid="{00000000-0005-0000-0000-000022290000}"/>
    <cellStyle name="40% - Accent4 5 3 3 2" xfId="2922" xr:uid="{00000000-0005-0000-0000-000023290000}"/>
    <cellStyle name="40% - Accent4 5 3 3 2 2" xfId="20034" xr:uid="{00000000-0005-0000-0000-000024290000}"/>
    <cellStyle name="40% - Accent4 5 3 3 2 2 2" xfId="47355" xr:uid="{00000000-0005-0000-0000-000025290000}"/>
    <cellStyle name="40% - Accent4 5 3 3 2 3" xfId="33697" xr:uid="{00000000-0005-0000-0000-000026290000}"/>
    <cellStyle name="40% - Accent4 5 3 3 3" xfId="20033" xr:uid="{00000000-0005-0000-0000-000027290000}"/>
    <cellStyle name="40% - Accent4 5 3 3 3 2" xfId="47354" xr:uid="{00000000-0005-0000-0000-000028290000}"/>
    <cellStyle name="40% - Accent4 5 3 3 4" xfId="33696" xr:uid="{00000000-0005-0000-0000-000029290000}"/>
    <cellStyle name="40% - Accent4 5 3 4" xfId="2923" xr:uid="{00000000-0005-0000-0000-00002A290000}"/>
    <cellStyle name="40% - Accent4 5 3 4 2" xfId="20035" xr:uid="{00000000-0005-0000-0000-00002B290000}"/>
    <cellStyle name="40% - Accent4 5 3 4 2 2" xfId="47356" xr:uid="{00000000-0005-0000-0000-00002C290000}"/>
    <cellStyle name="40% - Accent4 5 3 4 3" xfId="33698" xr:uid="{00000000-0005-0000-0000-00002D290000}"/>
    <cellStyle name="40% - Accent4 5 3 5" xfId="20028" xr:uid="{00000000-0005-0000-0000-00002E290000}"/>
    <cellStyle name="40% - Accent4 5 3 5 2" xfId="47349" xr:uid="{00000000-0005-0000-0000-00002F290000}"/>
    <cellStyle name="40% - Accent4 5 3 6" xfId="33691" xr:uid="{00000000-0005-0000-0000-000030290000}"/>
    <cellStyle name="40% - Accent4 5 4" xfId="2924" xr:uid="{00000000-0005-0000-0000-000031290000}"/>
    <cellStyle name="40% - Accent4 5 4 2" xfId="2925" xr:uid="{00000000-0005-0000-0000-000032290000}"/>
    <cellStyle name="40% - Accent4 5 4 2 2" xfId="2926" xr:uid="{00000000-0005-0000-0000-000033290000}"/>
    <cellStyle name="40% - Accent4 5 4 2 2 2" xfId="20038" xr:uid="{00000000-0005-0000-0000-000034290000}"/>
    <cellStyle name="40% - Accent4 5 4 2 2 2 2" xfId="47359" xr:uid="{00000000-0005-0000-0000-000035290000}"/>
    <cellStyle name="40% - Accent4 5 4 2 2 3" xfId="33701" xr:uid="{00000000-0005-0000-0000-000036290000}"/>
    <cellStyle name="40% - Accent4 5 4 2 3" xfId="20037" xr:uid="{00000000-0005-0000-0000-000037290000}"/>
    <cellStyle name="40% - Accent4 5 4 2 3 2" xfId="47358" xr:uid="{00000000-0005-0000-0000-000038290000}"/>
    <cellStyle name="40% - Accent4 5 4 2 4" xfId="33700" xr:uid="{00000000-0005-0000-0000-000039290000}"/>
    <cellStyle name="40% - Accent4 5 4 3" xfId="2927" xr:uid="{00000000-0005-0000-0000-00003A290000}"/>
    <cellStyle name="40% - Accent4 5 4 3 2" xfId="20039" xr:uid="{00000000-0005-0000-0000-00003B290000}"/>
    <cellStyle name="40% - Accent4 5 4 3 2 2" xfId="47360" xr:uid="{00000000-0005-0000-0000-00003C290000}"/>
    <cellStyle name="40% - Accent4 5 4 3 3" xfId="33702" xr:uid="{00000000-0005-0000-0000-00003D290000}"/>
    <cellStyle name="40% - Accent4 5 4 4" xfId="20036" xr:uid="{00000000-0005-0000-0000-00003E290000}"/>
    <cellStyle name="40% - Accent4 5 4 4 2" xfId="47357" xr:uid="{00000000-0005-0000-0000-00003F290000}"/>
    <cellStyle name="40% - Accent4 5 4 5" xfId="33699" xr:uid="{00000000-0005-0000-0000-000040290000}"/>
    <cellStyle name="40% - Accent4 5 5" xfId="2928" xr:uid="{00000000-0005-0000-0000-000041290000}"/>
    <cellStyle name="40% - Accent4 5 6" xfId="2929" xr:uid="{00000000-0005-0000-0000-000042290000}"/>
    <cellStyle name="40% - Accent4 5 6 2" xfId="2930" xr:uid="{00000000-0005-0000-0000-000043290000}"/>
    <cellStyle name="40% - Accent4 5 6 2 2" xfId="20041" xr:uid="{00000000-0005-0000-0000-000044290000}"/>
    <cellStyle name="40% - Accent4 5 6 2 2 2" xfId="47362" xr:uid="{00000000-0005-0000-0000-000045290000}"/>
    <cellStyle name="40% - Accent4 5 6 2 3" xfId="33704" xr:uid="{00000000-0005-0000-0000-000046290000}"/>
    <cellStyle name="40% - Accent4 5 6 3" xfId="20040" xr:uid="{00000000-0005-0000-0000-000047290000}"/>
    <cellStyle name="40% - Accent4 5 6 3 2" xfId="47361" xr:uid="{00000000-0005-0000-0000-000048290000}"/>
    <cellStyle name="40% - Accent4 5 6 4" xfId="33703" xr:uid="{00000000-0005-0000-0000-000049290000}"/>
    <cellStyle name="40% - Accent4 5 7" xfId="2931" xr:uid="{00000000-0005-0000-0000-00004A290000}"/>
    <cellStyle name="40% - Accent4 5 7 2" xfId="20042" xr:uid="{00000000-0005-0000-0000-00004B290000}"/>
    <cellStyle name="40% - Accent4 5 7 2 2" xfId="47363" xr:uid="{00000000-0005-0000-0000-00004C290000}"/>
    <cellStyle name="40% - Accent4 5 7 3" xfId="33705" xr:uid="{00000000-0005-0000-0000-00004D290000}"/>
    <cellStyle name="40% - Accent4 5 8" xfId="20011" xr:uid="{00000000-0005-0000-0000-00004E290000}"/>
    <cellStyle name="40% - Accent4 5 8 2" xfId="47332" xr:uid="{00000000-0005-0000-0000-00004F290000}"/>
    <cellStyle name="40% - Accent4 5 9" xfId="33674" xr:uid="{00000000-0005-0000-0000-000050290000}"/>
    <cellStyle name="40% - Accent4 6" xfId="2932" xr:uid="{00000000-0005-0000-0000-000051290000}"/>
    <cellStyle name="40% - Accent4 6 2" xfId="2933" xr:uid="{00000000-0005-0000-0000-000052290000}"/>
    <cellStyle name="40% - Accent4 6 2 2" xfId="2934" xr:uid="{00000000-0005-0000-0000-000053290000}"/>
    <cellStyle name="40% - Accent4 6 2 2 2" xfId="2935" xr:uid="{00000000-0005-0000-0000-000054290000}"/>
    <cellStyle name="40% - Accent4 6 2 2 2 2" xfId="2936" xr:uid="{00000000-0005-0000-0000-000055290000}"/>
    <cellStyle name="40% - Accent4 6 2 2 2 2 2" xfId="20047" xr:uid="{00000000-0005-0000-0000-000056290000}"/>
    <cellStyle name="40% - Accent4 6 2 2 2 2 2 2" xfId="47368" xr:uid="{00000000-0005-0000-0000-000057290000}"/>
    <cellStyle name="40% - Accent4 6 2 2 2 2 3" xfId="33710" xr:uid="{00000000-0005-0000-0000-000058290000}"/>
    <cellStyle name="40% - Accent4 6 2 2 2 3" xfId="20046" xr:uid="{00000000-0005-0000-0000-000059290000}"/>
    <cellStyle name="40% - Accent4 6 2 2 2 3 2" xfId="47367" xr:uid="{00000000-0005-0000-0000-00005A290000}"/>
    <cellStyle name="40% - Accent4 6 2 2 2 4" xfId="33709" xr:uid="{00000000-0005-0000-0000-00005B290000}"/>
    <cellStyle name="40% - Accent4 6 2 2 3" xfId="2937" xr:uid="{00000000-0005-0000-0000-00005C290000}"/>
    <cellStyle name="40% - Accent4 6 2 2 3 2" xfId="20048" xr:uid="{00000000-0005-0000-0000-00005D290000}"/>
    <cellStyle name="40% - Accent4 6 2 2 3 2 2" xfId="47369" xr:uid="{00000000-0005-0000-0000-00005E290000}"/>
    <cellStyle name="40% - Accent4 6 2 2 3 3" xfId="33711" xr:uid="{00000000-0005-0000-0000-00005F290000}"/>
    <cellStyle name="40% - Accent4 6 2 2 4" xfId="20045" xr:uid="{00000000-0005-0000-0000-000060290000}"/>
    <cellStyle name="40% - Accent4 6 2 2 4 2" xfId="47366" xr:uid="{00000000-0005-0000-0000-000061290000}"/>
    <cellStyle name="40% - Accent4 6 2 2 5" xfId="33708" xr:uid="{00000000-0005-0000-0000-000062290000}"/>
    <cellStyle name="40% - Accent4 6 2 3" xfId="2938" xr:uid="{00000000-0005-0000-0000-000063290000}"/>
    <cellStyle name="40% - Accent4 6 2 3 2" xfId="2939" xr:uid="{00000000-0005-0000-0000-000064290000}"/>
    <cellStyle name="40% - Accent4 6 2 3 2 2" xfId="20050" xr:uid="{00000000-0005-0000-0000-000065290000}"/>
    <cellStyle name="40% - Accent4 6 2 3 2 2 2" xfId="47371" xr:uid="{00000000-0005-0000-0000-000066290000}"/>
    <cellStyle name="40% - Accent4 6 2 3 2 3" xfId="33713" xr:uid="{00000000-0005-0000-0000-000067290000}"/>
    <cellStyle name="40% - Accent4 6 2 3 3" xfId="20049" xr:uid="{00000000-0005-0000-0000-000068290000}"/>
    <cellStyle name="40% - Accent4 6 2 3 3 2" xfId="47370" xr:uid="{00000000-0005-0000-0000-000069290000}"/>
    <cellStyle name="40% - Accent4 6 2 3 4" xfId="33712" xr:uid="{00000000-0005-0000-0000-00006A290000}"/>
    <cellStyle name="40% - Accent4 6 2 4" xfId="2940" xr:uid="{00000000-0005-0000-0000-00006B290000}"/>
    <cellStyle name="40% - Accent4 6 2 4 2" xfId="20051" xr:uid="{00000000-0005-0000-0000-00006C290000}"/>
    <cellStyle name="40% - Accent4 6 2 4 2 2" xfId="47372" xr:uid="{00000000-0005-0000-0000-00006D290000}"/>
    <cellStyle name="40% - Accent4 6 2 4 3" xfId="33714" xr:uid="{00000000-0005-0000-0000-00006E290000}"/>
    <cellStyle name="40% - Accent4 6 2 5" xfId="20044" xr:uid="{00000000-0005-0000-0000-00006F290000}"/>
    <cellStyle name="40% - Accent4 6 2 5 2" xfId="47365" xr:uid="{00000000-0005-0000-0000-000070290000}"/>
    <cellStyle name="40% - Accent4 6 2 6" xfId="33707" xr:uid="{00000000-0005-0000-0000-000071290000}"/>
    <cellStyle name="40% - Accent4 6 3" xfId="2941" xr:uid="{00000000-0005-0000-0000-000072290000}"/>
    <cellStyle name="40% - Accent4 6 3 2" xfId="2942" xr:uid="{00000000-0005-0000-0000-000073290000}"/>
    <cellStyle name="40% - Accent4 6 3 2 2" xfId="2943" xr:uid="{00000000-0005-0000-0000-000074290000}"/>
    <cellStyle name="40% - Accent4 6 3 2 2 2" xfId="20054" xr:uid="{00000000-0005-0000-0000-000075290000}"/>
    <cellStyle name="40% - Accent4 6 3 2 2 2 2" xfId="47375" xr:uid="{00000000-0005-0000-0000-000076290000}"/>
    <cellStyle name="40% - Accent4 6 3 2 2 3" xfId="33717" xr:uid="{00000000-0005-0000-0000-000077290000}"/>
    <cellStyle name="40% - Accent4 6 3 2 3" xfId="20053" xr:uid="{00000000-0005-0000-0000-000078290000}"/>
    <cellStyle name="40% - Accent4 6 3 2 3 2" xfId="47374" xr:uid="{00000000-0005-0000-0000-000079290000}"/>
    <cellStyle name="40% - Accent4 6 3 2 4" xfId="33716" xr:uid="{00000000-0005-0000-0000-00007A290000}"/>
    <cellStyle name="40% - Accent4 6 3 3" xfId="2944" xr:uid="{00000000-0005-0000-0000-00007B290000}"/>
    <cellStyle name="40% - Accent4 6 3 3 2" xfId="20055" xr:uid="{00000000-0005-0000-0000-00007C290000}"/>
    <cellStyle name="40% - Accent4 6 3 3 2 2" xfId="47376" xr:uid="{00000000-0005-0000-0000-00007D290000}"/>
    <cellStyle name="40% - Accent4 6 3 3 3" xfId="33718" xr:uid="{00000000-0005-0000-0000-00007E290000}"/>
    <cellStyle name="40% - Accent4 6 3 4" xfId="20052" xr:uid="{00000000-0005-0000-0000-00007F290000}"/>
    <cellStyle name="40% - Accent4 6 3 4 2" xfId="47373" xr:uid="{00000000-0005-0000-0000-000080290000}"/>
    <cellStyle name="40% - Accent4 6 3 5" xfId="33715" xr:uid="{00000000-0005-0000-0000-000081290000}"/>
    <cellStyle name="40% - Accent4 6 4" xfId="2945" xr:uid="{00000000-0005-0000-0000-000082290000}"/>
    <cellStyle name="40% - Accent4 6 4 2" xfId="2946" xr:uid="{00000000-0005-0000-0000-000083290000}"/>
    <cellStyle name="40% - Accent4 6 4 2 2" xfId="20057" xr:uid="{00000000-0005-0000-0000-000084290000}"/>
    <cellStyle name="40% - Accent4 6 4 2 2 2" xfId="47378" xr:uid="{00000000-0005-0000-0000-000085290000}"/>
    <cellStyle name="40% - Accent4 6 4 2 3" xfId="33720" xr:uid="{00000000-0005-0000-0000-000086290000}"/>
    <cellStyle name="40% - Accent4 6 4 3" xfId="20056" xr:uid="{00000000-0005-0000-0000-000087290000}"/>
    <cellStyle name="40% - Accent4 6 4 3 2" xfId="47377" xr:uid="{00000000-0005-0000-0000-000088290000}"/>
    <cellStyle name="40% - Accent4 6 4 4" xfId="33719" xr:uid="{00000000-0005-0000-0000-000089290000}"/>
    <cellStyle name="40% - Accent4 6 5" xfId="2947" xr:uid="{00000000-0005-0000-0000-00008A290000}"/>
    <cellStyle name="40% - Accent4 6 5 2" xfId="20058" xr:uid="{00000000-0005-0000-0000-00008B290000}"/>
    <cellStyle name="40% - Accent4 6 5 2 2" xfId="47379" xr:uid="{00000000-0005-0000-0000-00008C290000}"/>
    <cellStyle name="40% - Accent4 6 5 3" xfId="33721" xr:uid="{00000000-0005-0000-0000-00008D290000}"/>
    <cellStyle name="40% - Accent4 6 6" xfId="20043" xr:uid="{00000000-0005-0000-0000-00008E290000}"/>
    <cellStyle name="40% - Accent4 6 6 2" xfId="47364" xr:uid="{00000000-0005-0000-0000-00008F290000}"/>
    <cellStyle name="40% - Accent4 6 7" xfId="33706" xr:uid="{00000000-0005-0000-0000-000090290000}"/>
    <cellStyle name="40% - Accent4 7" xfId="2948" xr:uid="{00000000-0005-0000-0000-000091290000}"/>
    <cellStyle name="40% - Accent4 7 2" xfId="2949" xr:uid="{00000000-0005-0000-0000-000092290000}"/>
    <cellStyle name="40% - Accent4 7 2 2" xfId="2950" xr:uid="{00000000-0005-0000-0000-000093290000}"/>
    <cellStyle name="40% - Accent4 7 2 2 2" xfId="2951" xr:uid="{00000000-0005-0000-0000-000094290000}"/>
    <cellStyle name="40% - Accent4 7 2 2 2 2" xfId="20062" xr:uid="{00000000-0005-0000-0000-000095290000}"/>
    <cellStyle name="40% - Accent4 7 2 2 2 2 2" xfId="47383" xr:uid="{00000000-0005-0000-0000-000096290000}"/>
    <cellStyle name="40% - Accent4 7 2 2 2 3" xfId="33725" xr:uid="{00000000-0005-0000-0000-000097290000}"/>
    <cellStyle name="40% - Accent4 7 2 2 3" xfId="20061" xr:uid="{00000000-0005-0000-0000-000098290000}"/>
    <cellStyle name="40% - Accent4 7 2 2 3 2" xfId="47382" xr:uid="{00000000-0005-0000-0000-000099290000}"/>
    <cellStyle name="40% - Accent4 7 2 2 4" xfId="33724" xr:uid="{00000000-0005-0000-0000-00009A290000}"/>
    <cellStyle name="40% - Accent4 7 2 3" xfId="2952" xr:uid="{00000000-0005-0000-0000-00009B290000}"/>
    <cellStyle name="40% - Accent4 7 2 3 2" xfId="20063" xr:uid="{00000000-0005-0000-0000-00009C290000}"/>
    <cellStyle name="40% - Accent4 7 2 3 2 2" xfId="47384" xr:uid="{00000000-0005-0000-0000-00009D290000}"/>
    <cellStyle name="40% - Accent4 7 2 3 3" xfId="33726" xr:uid="{00000000-0005-0000-0000-00009E290000}"/>
    <cellStyle name="40% - Accent4 7 2 4" xfId="20060" xr:uid="{00000000-0005-0000-0000-00009F290000}"/>
    <cellStyle name="40% - Accent4 7 2 4 2" xfId="47381" xr:uid="{00000000-0005-0000-0000-0000A0290000}"/>
    <cellStyle name="40% - Accent4 7 2 5" xfId="33723" xr:uid="{00000000-0005-0000-0000-0000A1290000}"/>
    <cellStyle name="40% - Accent4 7 3" xfId="2953" xr:uid="{00000000-0005-0000-0000-0000A2290000}"/>
    <cellStyle name="40% - Accent4 7 3 2" xfId="2954" xr:uid="{00000000-0005-0000-0000-0000A3290000}"/>
    <cellStyle name="40% - Accent4 7 3 2 2" xfId="20065" xr:uid="{00000000-0005-0000-0000-0000A4290000}"/>
    <cellStyle name="40% - Accent4 7 3 2 2 2" xfId="47386" xr:uid="{00000000-0005-0000-0000-0000A5290000}"/>
    <cellStyle name="40% - Accent4 7 3 2 3" xfId="33728" xr:uid="{00000000-0005-0000-0000-0000A6290000}"/>
    <cellStyle name="40% - Accent4 7 3 3" xfId="20064" xr:uid="{00000000-0005-0000-0000-0000A7290000}"/>
    <cellStyle name="40% - Accent4 7 3 3 2" xfId="47385" xr:uid="{00000000-0005-0000-0000-0000A8290000}"/>
    <cellStyle name="40% - Accent4 7 3 4" xfId="33727" xr:uid="{00000000-0005-0000-0000-0000A9290000}"/>
    <cellStyle name="40% - Accent4 7 4" xfId="2955" xr:uid="{00000000-0005-0000-0000-0000AA290000}"/>
    <cellStyle name="40% - Accent4 7 4 2" xfId="20066" xr:uid="{00000000-0005-0000-0000-0000AB290000}"/>
    <cellStyle name="40% - Accent4 7 4 2 2" xfId="47387" xr:uid="{00000000-0005-0000-0000-0000AC290000}"/>
    <cellStyle name="40% - Accent4 7 4 3" xfId="33729" xr:uid="{00000000-0005-0000-0000-0000AD290000}"/>
    <cellStyle name="40% - Accent4 7 5" xfId="20059" xr:uid="{00000000-0005-0000-0000-0000AE290000}"/>
    <cellStyle name="40% - Accent4 7 5 2" xfId="47380" xr:uid="{00000000-0005-0000-0000-0000AF290000}"/>
    <cellStyle name="40% - Accent4 7 6" xfId="33722" xr:uid="{00000000-0005-0000-0000-0000B0290000}"/>
    <cellStyle name="40% - Accent4 8" xfId="2956" xr:uid="{00000000-0005-0000-0000-0000B1290000}"/>
    <cellStyle name="40% - Accent4 8 2" xfId="2957" xr:uid="{00000000-0005-0000-0000-0000B2290000}"/>
    <cellStyle name="40% - Accent4 8 2 2" xfId="2958" xr:uid="{00000000-0005-0000-0000-0000B3290000}"/>
    <cellStyle name="40% - Accent4 8 2 2 2" xfId="20069" xr:uid="{00000000-0005-0000-0000-0000B4290000}"/>
    <cellStyle name="40% - Accent4 8 2 2 2 2" xfId="47390" xr:uid="{00000000-0005-0000-0000-0000B5290000}"/>
    <cellStyle name="40% - Accent4 8 2 2 3" xfId="33732" xr:uid="{00000000-0005-0000-0000-0000B6290000}"/>
    <cellStyle name="40% - Accent4 8 2 3" xfId="20068" xr:uid="{00000000-0005-0000-0000-0000B7290000}"/>
    <cellStyle name="40% - Accent4 8 2 3 2" xfId="47389" xr:uid="{00000000-0005-0000-0000-0000B8290000}"/>
    <cellStyle name="40% - Accent4 8 2 4" xfId="33731" xr:uid="{00000000-0005-0000-0000-0000B9290000}"/>
    <cellStyle name="40% - Accent4 8 3" xfId="2959" xr:uid="{00000000-0005-0000-0000-0000BA290000}"/>
    <cellStyle name="40% - Accent4 8 3 2" xfId="20070" xr:uid="{00000000-0005-0000-0000-0000BB290000}"/>
    <cellStyle name="40% - Accent4 8 3 2 2" xfId="47391" xr:uid="{00000000-0005-0000-0000-0000BC290000}"/>
    <cellStyle name="40% - Accent4 8 3 3" xfId="33733" xr:uid="{00000000-0005-0000-0000-0000BD290000}"/>
    <cellStyle name="40% - Accent4 8 4" xfId="20067" xr:uid="{00000000-0005-0000-0000-0000BE290000}"/>
    <cellStyle name="40% - Accent4 8 4 2" xfId="47388" xr:uid="{00000000-0005-0000-0000-0000BF290000}"/>
    <cellStyle name="40% - Accent4 8 5" xfId="33730" xr:uid="{00000000-0005-0000-0000-0000C0290000}"/>
    <cellStyle name="40% - Accent4 9" xfId="2960" xr:uid="{00000000-0005-0000-0000-0000C1290000}"/>
    <cellStyle name="40% - Accent4_x001f_3 4 3" xfId="2961" xr:uid="{00000000-0005-0000-0000-0000C2290000}"/>
    <cellStyle name="40% - Accent4_x001f_3 4 3 2" xfId="20071" xr:uid="{00000000-0005-0000-0000-0000C3290000}"/>
    <cellStyle name="40% - Accent4_x001f_3 4 3 2 2" xfId="47392" xr:uid="{00000000-0005-0000-0000-0000C4290000}"/>
    <cellStyle name="40% - Accent4_x001f_3 4 3 3" xfId="33734" xr:uid="{00000000-0005-0000-0000-0000C5290000}"/>
    <cellStyle name="40% - Accent5 10" xfId="2962" xr:uid="{00000000-0005-0000-0000-0000C6290000}"/>
    <cellStyle name="40% - Accent5 10 2" xfId="20072" xr:uid="{00000000-0005-0000-0000-0000C7290000}"/>
    <cellStyle name="40% - Accent5 10 2 2" xfId="47393" xr:uid="{00000000-0005-0000-0000-0000C8290000}"/>
    <cellStyle name="40% - Accent5 10 3" xfId="33735" xr:uid="{00000000-0005-0000-0000-0000C9290000}"/>
    <cellStyle name="40% - Accent5 2" xfId="25" xr:uid="{00000000-0005-0000-0000-0000CA290000}"/>
    <cellStyle name="40% - Accent5 2 2" xfId="2963" xr:uid="{00000000-0005-0000-0000-0000CB290000}"/>
    <cellStyle name="40% - Accent5 2 2 2" xfId="2964" xr:uid="{00000000-0005-0000-0000-0000CC290000}"/>
    <cellStyle name="40% - Accent5 2 3" xfId="2965" xr:uid="{00000000-0005-0000-0000-0000CD290000}"/>
    <cellStyle name="40% - Accent5 2 3 2" xfId="2966" xr:uid="{00000000-0005-0000-0000-0000CE290000}"/>
    <cellStyle name="40% - Accent5 2 4" xfId="2967" xr:uid="{00000000-0005-0000-0000-0000CF290000}"/>
    <cellStyle name="40% - Accent5 2 5" xfId="2968" xr:uid="{00000000-0005-0000-0000-0000D0290000}"/>
    <cellStyle name="40% - Accent5 3" xfId="2969" xr:uid="{00000000-0005-0000-0000-0000D1290000}"/>
    <cellStyle name="40% - Accent5 3 10" xfId="2970" xr:uid="{00000000-0005-0000-0000-0000D2290000}"/>
    <cellStyle name="40% - Accent5 3 10 2" xfId="2971" xr:uid="{00000000-0005-0000-0000-0000D3290000}"/>
    <cellStyle name="40% - Accent5 3 10 2 2" xfId="2972" xr:uid="{00000000-0005-0000-0000-0000D4290000}"/>
    <cellStyle name="40% - Accent5 3 10 2 2 2" xfId="20076" xr:uid="{00000000-0005-0000-0000-0000D5290000}"/>
    <cellStyle name="40% - Accent5 3 10 2 2 2 2" xfId="47397" xr:uid="{00000000-0005-0000-0000-0000D6290000}"/>
    <cellStyle name="40% - Accent5 3 10 2 2 3" xfId="33739" xr:uid="{00000000-0005-0000-0000-0000D7290000}"/>
    <cellStyle name="40% - Accent5 3 10 2 3" xfId="20075" xr:uid="{00000000-0005-0000-0000-0000D8290000}"/>
    <cellStyle name="40% - Accent5 3 10 2 3 2" xfId="47396" xr:uid="{00000000-0005-0000-0000-0000D9290000}"/>
    <cellStyle name="40% - Accent5 3 10 2 4" xfId="33738" xr:uid="{00000000-0005-0000-0000-0000DA290000}"/>
    <cellStyle name="40% - Accent5 3 10 3" xfId="2973" xr:uid="{00000000-0005-0000-0000-0000DB290000}"/>
    <cellStyle name="40% - Accent5 3 10 3 2" xfId="20077" xr:uid="{00000000-0005-0000-0000-0000DC290000}"/>
    <cellStyle name="40% - Accent5 3 10 3 2 2" xfId="47398" xr:uid="{00000000-0005-0000-0000-0000DD290000}"/>
    <cellStyle name="40% - Accent5 3 10 3 3" xfId="33740" xr:uid="{00000000-0005-0000-0000-0000DE290000}"/>
    <cellStyle name="40% - Accent5 3 10 4" xfId="20074" xr:uid="{00000000-0005-0000-0000-0000DF290000}"/>
    <cellStyle name="40% - Accent5 3 10 4 2" xfId="47395" xr:uid="{00000000-0005-0000-0000-0000E0290000}"/>
    <cellStyle name="40% - Accent5 3 10 5" xfId="33737" xr:uid="{00000000-0005-0000-0000-0000E1290000}"/>
    <cellStyle name="40% - Accent5 3 11" xfId="2974" xr:uid="{00000000-0005-0000-0000-0000E2290000}"/>
    <cellStyle name="40% - Accent5 3 11 2" xfId="2975" xr:uid="{00000000-0005-0000-0000-0000E3290000}"/>
    <cellStyle name="40% - Accent5 3 11 2 2" xfId="20079" xr:uid="{00000000-0005-0000-0000-0000E4290000}"/>
    <cellStyle name="40% - Accent5 3 11 2 2 2" xfId="47400" xr:uid="{00000000-0005-0000-0000-0000E5290000}"/>
    <cellStyle name="40% - Accent5 3 11 2 3" xfId="33742" xr:uid="{00000000-0005-0000-0000-0000E6290000}"/>
    <cellStyle name="40% - Accent5 3 11 3" xfId="20078" xr:uid="{00000000-0005-0000-0000-0000E7290000}"/>
    <cellStyle name="40% - Accent5 3 11 3 2" xfId="47399" xr:uid="{00000000-0005-0000-0000-0000E8290000}"/>
    <cellStyle name="40% - Accent5 3 11 4" xfId="33741" xr:uid="{00000000-0005-0000-0000-0000E9290000}"/>
    <cellStyle name="40% - Accent5 3 12" xfId="2976" xr:uid="{00000000-0005-0000-0000-0000EA290000}"/>
    <cellStyle name="40% - Accent5 3 12 2" xfId="2977" xr:uid="{00000000-0005-0000-0000-0000EB290000}"/>
    <cellStyle name="40% - Accent5 3 12 2 2" xfId="20081" xr:uid="{00000000-0005-0000-0000-0000EC290000}"/>
    <cellStyle name="40% - Accent5 3 12 2 2 2" xfId="47402" xr:uid="{00000000-0005-0000-0000-0000ED290000}"/>
    <cellStyle name="40% - Accent5 3 12 2 3" xfId="33744" xr:uid="{00000000-0005-0000-0000-0000EE290000}"/>
    <cellStyle name="40% - Accent5 3 12 3" xfId="20080" xr:uid="{00000000-0005-0000-0000-0000EF290000}"/>
    <cellStyle name="40% - Accent5 3 12 3 2" xfId="47401" xr:uid="{00000000-0005-0000-0000-0000F0290000}"/>
    <cellStyle name="40% - Accent5 3 12 4" xfId="33743" xr:uid="{00000000-0005-0000-0000-0000F1290000}"/>
    <cellStyle name="40% - Accent5 3 13" xfId="2978" xr:uid="{00000000-0005-0000-0000-0000F2290000}"/>
    <cellStyle name="40% - Accent5 3 13 2" xfId="20082" xr:uid="{00000000-0005-0000-0000-0000F3290000}"/>
    <cellStyle name="40% - Accent5 3 13 2 2" xfId="47403" xr:uid="{00000000-0005-0000-0000-0000F4290000}"/>
    <cellStyle name="40% - Accent5 3 13 3" xfId="33745" xr:uid="{00000000-0005-0000-0000-0000F5290000}"/>
    <cellStyle name="40% - Accent5 3 14" xfId="2979" xr:uid="{00000000-0005-0000-0000-0000F6290000}"/>
    <cellStyle name="40% - Accent5 3 15" xfId="20073" xr:uid="{00000000-0005-0000-0000-0000F7290000}"/>
    <cellStyle name="40% - Accent5 3 15 2" xfId="47394" xr:uid="{00000000-0005-0000-0000-0000F8290000}"/>
    <cellStyle name="40% - Accent5 3 16" xfId="33736" xr:uid="{00000000-0005-0000-0000-0000F9290000}"/>
    <cellStyle name="40% - Accent5 3 2" xfId="2980" xr:uid="{00000000-0005-0000-0000-0000FA290000}"/>
    <cellStyle name="40% - Accent5 3 2 2" xfId="2981" xr:uid="{00000000-0005-0000-0000-0000FB290000}"/>
    <cellStyle name="40% - Accent5 3 2 2 2" xfId="2982" xr:uid="{00000000-0005-0000-0000-0000FC290000}"/>
    <cellStyle name="40% - Accent5 3 2 2 2 2" xfId="2983" xr:uid="{00000000-0005-0000-0000-0000FD290000}"/>
    <cellStyle name="40% - Accent5 3 2 2 2 2 2" xfId="2984" xr:uid="{00000000-0005-0000-0000-0000FE290000}"/>
    <cellStyle name="40% - Accent5 3 2 2 2 2 2 2" xfId="20087" xr:uid="{00000000-0005-0000-0000-0000FF290000}"/>
    <cellStyle name="40% - Accent5 3 2 2 2 2 2 2 2" xfId="47408" xr:uid="{00000000-0005-0000-0000-0000002A0000}"/>
    <cellStyle name="40% - Accent5 3 2 2 2 2 2 3" xfId="33750" xr:uid="{00000000-0005-0000-0000-0000012A0000}"/>
    <cellStyle name="40% - Accent5 3 2 2 2 2 3" xfId="20086" xr:uid="{00000000-0005-0000-0000-0000022A0000}"/>
    <cellStyle name="40% - Accent5 3 2 2 2 2 3 2" xfId="47407" xr:uid="{00000000-0005-0000-0000-0000032A0000}"/>
    <cellStyle name="40% - Accent5 3 2 2 2 2 4" xfId="33749" xr:uid="{00000000-0005-0000-0000-0000042A0000}"/>
    <cellStyle name="40% - Accent5 3 2 2 2 3" xfId="2985" xr:uid="{00000000-0005-0000-0000-0000052A0000}"/>
    <cellStyle name="40% - Accent5 3 2 2 2 3 2" xfId="20088" xr:uid="{00000000-0005-0000-0000-0000062A0000}"/>
    <cellStyle name="40% - Accent5 3 2 2 2 3 2 2" xfId="47409" xr:uid="{00000000-0005-0000-0000-0000072A0000}"/>
    <cellStyle name="40% - Accent5 3 2 2 2 3 3" xfId="33751" xr:uid="{00000000-0005-0000-0000-0000082A0000}"/>
    <cellStyle name="40% - Accent5 3 2 2 2 4" xfId="20085" xr:uid="{00000000-0005-0000-0000-0000092A0000}"/>
    <cellStyle name="40% - Accent5 3 2 2 2 4 2" xfId="47406" xr:uid="{00000000-0005-0000-0000-00000A2A0000}"/>
    <cellStyle name="40% - Accent5 3 2 2 2 5" xfId="33748" xr:uid="{00000000-0005-0000-0000-00000B2A0000}"/>
    <cellStyle name="40% - Accent5 3 2 2 3" xfId="2986" xr:uid="{00000000-0005-0000-0000-00000C2A0000}"/>
    <cellStyle name="40% - Accent5 3 2 2 3 2" xfId="2987" xr:uid="{00000000-0005-0000-0000-00000D2A0000}"/>
    <cellStyle name="40% - Accent5 3 2 2 3 2 2" xfId="2988" xr:uid="{00000000-0005-0000-0000-00000E2A0000}"/>
    <cellStyle name="40% - Accent5 3 2 2 3 2 2 2" xfId="20091" xr:uid="{00000000-0005-0000-0000-00000F2A0000}"/>
    <cellStyle name="40% - Accent5 3 2 2 3 2 2 2 2" xfId="47412" xr:uid="{00000000-0005-0000-0000-0000102A0000}"/>
    <cellStyle name="40% - Accent5 3 2 2 3 2 2 3" xfId="33754" xr:uid="{00000000-0005-0000-0000-0000112A0000}"/>
    <cellStyle name="40% - Accent5 3 2 2 3 2 3" xfId="20090" xr:uid="{00000000-0005-0000-0000-0000122A0000}"/>
    <cellStyle name="40% - Accent5 3 2 2 3 2 3 2" xfId="47411" xr:uid="{00000000-0005-0000-0000-0000132A0000}"/>
    <cellStyle name="40% - Accent5 3 2 2 3 2 4" xfId="33753" xr:uid="{00000000-0005-0000-0000-0000142A0000}"/>
    <cellStyle name="40% - Accent5 3 2 2 3 3" xfId="2989" xr:uid="{00000000-0005-0000-0000-0000152A0000}"/>
    <cellStyle name="40% - Accent5 3 2 2 3 3 2" xfId="20092" xr:uid="{00000000-0005-0000-0000-0000162A0000}"/>
    <cellStyle name="40% - Accent5 3 2 2 3 3 2 2" xfId="47413" xr:uid="{00000000-0005-0000-0000-0000172A0000}"/>
    <cellStyle name="40% - Accent5 3 2 2 3 3 3" xfId="33755" xr:uid="{00000000-0005-0000-0000-0000182A0000}"/>
    <cellStyle name="40% - Accent5 3 2 2 3 4" xfId="20089" xr:uid="{00000000-0005-0000-0000-0000192A0000}"/>
    <cellStyle name="40% - Accent5 3 2 2 3 4 2" xfId="47410" xr:uid="{00000000-0005-0000-0000-00001A2A0000}"/>
    <cellStyle name="40% - Accent5 3 2 2 3 5" xfId="33752" xr:uid="{00000000-0005-0000-0000-00001B2A0000}"/>
    <cellStyle name="40% - Accent5 3 2 2 4" xfId="2990" xr:uid="{00000000-0005-0000-0000-00001C2A0000}"/>
    <cellStyle name="40% - Accent5 3 2 2 4 2" xfId="2991" xr:uid="{00000000-0005-0000-0000-00001D2A0000}"/>
    <cellStyle name="40% - Accent5 3 2 2 4 2 2" xfId="2992" xr:uid="{00000000-0005-0000-0000-00001E2A0000}"/>
    <cellStyle name="40% - Accent5 3 2 2 4 2 2 2" xfId="20095" xr:uid="{00000000-0005-0000-0000-00001F2A0000}"/>
    <cellStyle name="40% - Accent5 3 2 2 4 2 2 2 2" xfId="47416" xr:uid="{00000000-0005-0000-0000-0000202A0000}"/>
    <cellStyle name="40% - Accent5 3 2 2 4 2 2 3" xfId="33758" xr:uid="{00000000-0005-0000-0000-0000212A0000}"/>
    <cellStyle name="40% - Accent5 3 2 2 4 2 3" xfId="20094" xr:uid="{00000000-0005-0000-0000-0000222A0000}"/>
    <cellStyle name="40% - Accent5 3 2 2 4 2 3 2" xfId="47415" xr:uid="{00000000-0005-0000-0000-0000232A0000}"/>
    <cellStyle name="40% - Accent5 3 2 2 4 2 4" xfId="33757" xr:uid="{00000000-0005-0000-0000-0000242A0000}"/>
    <cellStyle name="40% - Accent5 3 2 2 4 3" xfId="2993" xr:uid="{00000000-0005-0000-0000-0000252A0000}"/>
    <cellStyle name="40% - Accent5 3 2 2 4 3 2" xfId="20096" xr:uid="{00000000-0005-0000-0000-0000262A0000}"/>
    <cellStyle name="40% - Accent5 3 2 2 4 3 2 2" xfId="47417" xr:uid="{00000000-0005-0000-0000-0000272A0000}"/>
    <cellStyle name="40% - Accent5 3 2 2 4 3 3" xfId="33759" xr:uid="{00000000-0005-0000-0000-0000282A0000}"/>
    <cellStyle name="40% - Accent5 3 2 2 4 4" xfId="20093" xr:uid="{00000000-0005-0000-0000-0000292A0000}"/>
    <cellStyle name="40% - Accent5 3 2 2 4 4 2" xfId="47414" xr:uid="{00000000-0005-0000-0000-00002A2A0000}"/>
    <cellStyle name="40% - Accent5 3 2 2 4 5" xfId="33756" xr:uid="{00000000-0005-0000-0000-00002B2A0000}"/>
    <cellStyle name="40% - Accent5 3 2 2 5" xfId="2994" xr:uid="{00000000-0005-0000-0000-00002C2A0000}"/>
    <cellStyle name="40% - Accent5 3 2 2 5 2" xfId="2995" xr:uid="{00000000-0005-0000-0000-00002D2A0000}"/>
    <cellStyle name="40% - Accent5 3 2 2 5 2 2" xfId="20098" xr:uid="{00000000-0005-0000-0000-00002E2A0000}"/>
    <cellStyle name="40% - Accent5 3 2 2 5 2 2 2" xfId="47419" xr:uid="{00000000-0005-0000-0000-00002F2A0000}"/>
    <cellStyle name="40% - Accent5 3 2 2 5 2 3" xfId="33761" xr:uid="{00000000-0005-0000-0000-0000302A0000}"/>
    <cellStyle name="40% - Accent5 3 2 2 5 3" xfId="20097" xr:uid="{00000000-0005-0000-0000-0000312A0000}"/>
    <cellStyle name="40% - Accent5 3 2 2 5 3 2" xfId="47418" xr:uid="{00000000-0005-0000-0000-0000322A0000}"/>
    <cellStyle name="40% - Accent5 3 2 2 5 4" xfId="33760" xr:uid="{00000000-0005-0000-0000-0000332A0000}"/>
    <cellStyle name="40% - Accent5 3 2 2 6" xfId="2996" xr:uid="{00000000-0005-0000-0000-0000342A0000}"/>
    <cellStyle name="40% - Accent5 3 2 2 6 2" xfId="20099" xr:uid="{00000000-0005-0000-0000-0000352A0000}"/>
    <cellStyle name="40% - Accent5 3 2 2 6 2 2" xfId="47420" xr:uid="{00000000-0005-0000-0000-0000362A0000}"/>
    <cellStyle name="40% - Accent5 3 2 2 6 3" xfId="33762" xr:uid="{00000000-0005-0000-0000-0000372A0000}"/>
    <cellStyle name="40% - Accent5 3 2 2 7" xfId="20084" xr:uid="{00000000-0005-0000-0000-0000382A0000}"/>
    <cellStyle name="40% - Accent5 3 2 2 7 2" xfId="47405" xr:uid="{00000000-0005-0000-0000-0000392A0000}"/>
    <cellStyle name="40% - Accent5 3 2 2 8" xfId="33747" xr:uid="{00000000-0005-0000-0000-00003A2A0000}"/>
    <cellStyle name="40% - Accent5 3 2 3" xfId="2997" xr:uid="{00000000-0005-0000-0000-00003B2A0000}"/>
    <cellStyle name="40% - Accent5 3 2 3 2" xfId="2998" xr:uid="{00000000-0005-0000-0000-00003C2A0000}"/>
    <cellStyle name="40% - Accent5 3 2 3 2 2" xfId="2999" xr:uid="{00000000-0005-0000-0000-00003D2A0000}"/>
    <cellStyle name="40% - Accent5 3 2 3 2 2 2" xfId="3000" xr:uid="{00000000-0005-0000-0000-00003E2A0000}"/>
    <cellStyle name="40% - Accent5 3 2 3 2 2 2 2" xfId="20103" xr:uid="{00000000-0005-0000-0000-00003F2A0000}"/>
    <cellStyle name="40% - Accent5 3 2 3 2 2 2 2 2" xfId="47424" xr:uid="{00000000-0005-0000-0000-0000402A0000}"/>
    <cellStyle name="40% - Accent5 3 2 3 2 2 2 3" xfId="33766" xr:uid="{00000000-0005-0000-0000-0000412A0000}"/>
    <cellStyle name="40% - Accent5 3 2 3 2 2 3" xfId="20102" xr:uid="{00000000-0005-0000-0000-0000422A0000}"/>
    <cellStyle name="40% - Accent5 3 2 3 2 2 3 2" xfId="47423" xr:uid="{00000000-0005-0000-0000-0000432A0000}"/>
    <cellStyle name="40% - Accent5 3 2 3 2 2 4" xfId="33765" xr:uid="{00000000-0005-0000-0000-0000442A0000}"/>
    <cellStyle name="40% - Accent5 3 2 3 2 3" xfId="3001" xr:uid="{00000000-0005-0000-0000-0000452A0000}"/>
    <cellStyle name="40% - Accent5 3 2 3 2 3 2" xfId="20104" xr:uid="{00000000-0005-0000-0000-0000462A0000}"/>
    <cellStyle name="40% - Accent5 3 2 3 2 3 2 2" xfId="47425" xr:uid="{00000000-0005-0000-0000-0000472A0000}"/>
    <cellStyle name="40% - Accent5 3 2 3 2 3 3" xfId="33767" xr:uid="{00000000-0005-0000-0000-0000482A0000}"/>
    <cellStyle name="40% - Accent5 3 2 3 2 4" xfId="20101" xr:uid="{00000000-0005-0000-0000-0000492A0000}"/>
    <cellStyle name="40% - Accent5 3 2 3 2 4 2" xfId="47422" xr:uid="{00000000-0005-0000-0000-00004A2A0000}"/>
    <cellStyle name="40% - Accent5 3 2 3 2 5" xfId="33764" xr:uid="{00000000-0005-0000-0000-00004B2A0000}"/>
    <cellStyle name="40% - Accent5 3 2 3 3" xfId="3002" xr:uid="{00000000-0005-0000-0000-00004C2A0000}"/>
    <cellStyle name="40% - Accent5 3 2 3 3 2" xfId="3003" xr:uid="{00000000-0005-0000-0000-00004D2A0000}"/>
    <cellStyle name="40% - Accent5 3 2 3 3 2 2" xfId="3004" xr:uid="{00000000-0005-0000-0000-00004E2A0000}"/>
    <cellStyle name="40% - Accent5 3 2 3 3 2 2 2" xfId="20107" xr:uid="{00000000-0005-0000-0000-00004F2A0000}"/>
    <cellStyle name="40% - Accent5 3 2 3 3 2 2 2 2" xfId="47428" xr:uid="{00000000-0005-0000-0000-0000502A0000}"/>
    <cellStyle name="40% - Accent5 3 2 3 3 2 2 3" xfId="33770" xr:uid="{00000000-0005-0000-0000-0000512A0000}"/>
    <cellStyle name="40% - Accent5 3 2 3 3 2 3" xfId="20106" xr:uid="{00000000-0005-0000-0000-0000522A0000}"/>
    <cellStyle name="40% - Accent5 3 2 3 3 2 3 2" xfId="47427" xr:uid="{00000000-0005-0000-0000-0000532A0000}"/>
    <cellStyle name="40% - Accent5 3 2 3 3 2 4" xfId="33769" xr:uid="{00000000-0005-0000-0000-0000542A0000}"/>
    <cellStyle name="40% - Accent5 3 2 3 3 3" xfId="3005" xr:uid="{00000000-0005-0000-0000-0000552A0000}"/>
    <cellStyle name="40% - Accent5 3 2 3 3 3 2" xfId="20108" xr:uid="{00000000-0005-0000-0000-0000562A0000}"/>
    <cellStyle name="40% - Accent5 3 2 3 3 3 2 2" xfId="47429" xr:uid="{00000000-0005-0000-0000-0000572A0000}"/>
    <cellStyle name="40% - Accent5 3 2 3 3 3 3" xfId="33771" xr:uid="{00000000-0005-0000-0000-0000582A0000}"/>
    <cellStyle name="40% - Accent5 3 2 3 3 4" xfId="20105" xr:uid="{00000000-0005-0000-0000-0000592A0000}"/>
    <cellStyle name="40% - Accent5 3 2 3 3 4 2" xfId="47426" xr:uid="{00000000-0005-0000-0000-00005A2A0000}"/>
    <cellStyle name="40% - Accent5 3 2 3 3 5" xfId="33768" xr:uid="{00000000-0005-0000-0000-00005B2A0000}"/>
    <cellStyle name="40% - Accent5 3 2 3 4" xfId="3006" xr:uid="{00000000-0005-0000-0000-00005C2A0000}"/>
    <cellStyle name="40% - Accent5 3 2 3 4 2" xfId="3007" xr:uid="{00000000-0005-0000-0000-00005D2A0000}"/>
    <cellStyle name="40% - Accent5 3 2 3 4 2 2" xfId="20110" xr:uid="{00000000-0005-0000-0000-00005E2A0000}"/>
    <cellStyle name="40% - Accent5 3 2 3 4 2 2 2" xfId="47431" xr:uid="{00000000-0005-0000-0000-00005F2A0000}"/>
    <cellStyle name="40% - Accent5 3 2 3 4 2 3" xfId="33773" xr:uid="{00000000-0005-0000-0000-0000602A0000}"/>
    <cellStyle name="40% - Accent5 3 2 3 4 3" xfId="20109" xr:uid="{00000000-0005-0000-0000-0000612A0000}"/>
    <cellStyle name="40% - Accent5 3 2 3 4 3 2" xfId="47430" xr:uid="{00000000-0005-0000-0000-0000622A0000}"/>
    <cellStyle name="40% - Accent5 3 2 3 4 4" xfId="33772" xr:uid="{00000000-0005-0000-0000-0000632A0000}"/>
    <cellStyle name="40% - Accent5 3 2 3 5" xfId="3008" xr:uid="{00000000-0005-0000-0000-0000642A0000}"/>
    <cellStyle name="40% - Accent5 3 2 3 5 2" xfId="20111" xr:uid="{00000000-0005-0000-0000-0000652A0000}"/>
    <cellStyle name="40% - Accent5 3 2 3 5 2 2" xfId="47432" xr:uid="{00000000-0005-0000-0000-0000662A0000}"/>
    <cellStyle name="40% - Accent5 3 2 3 5 3" xfId="33774" xr:uid="{00000000-0005-0000-0000-0000672A0000}"/>
    <cellStyle name="40% - Accent5 3 2 3 6" xfId="20100" xr:uid="{00000000-0005-0000-0000-0000682A0000}"/>
    <cellStyle name="40% - Accent5 3 2 3 6 2" xfId="47421" xr:uid="{00000000-0005-0000-0000-0000692A0000}"/>
    <cellStyle name="40% - Accent5 3 2 3 7" xfId="33763" xr:uid="{00000000-0005-0000-0000-00006A2A0000}"/>
    <cellStyle name="40% - Accent5 3 2 4" xfId="3009" xr:uid="{00000000-0005-0000-0000-00006B2A0000}"/>
    <cellStyle name="40% - Accent5 3 2 4 2" xfId="3010" xr:uid="{00000000-0005-0000-0000-00006C2A0000}"/>
    <cellStyle name="40% - Accent5 3 2 4 2 2" xfId="3011" xr:uid="{00000000-0005-0000-0000-00006D2A0000}"/>
    <cellStyle name="40% - Accent5 3 2 4 2 2 2" xfId="20114" xr:uid="{00000000-0005-0000-0000-00006E2A0000}"/>
    <cellStyle name="40% - Accent5 3 2 4 2 2 2 2" xfId="47435" xr:uid="{00000000-0005-0000-0000-00006F2A0000}"/>
    <cellStyle name="40% - Accent5 3 2 4 2 2 3" xfId="33777" xr:uid="{00000000-0005-0000-0000-0000702A0000}"/>
    <cellStyle name="40% - Accent5 3 2 4 2 3" xfId="20113" xr:uid="{00000000-0005-0000-0000-0000712A0000}"/>
    <cellStyle name="40% - Accent5 3 2 4 2 3 2" xfId="47434" xr:uid="{00000000-0005-0000-0000-0000722A0000}"/>
    <cellStyle name="40% - Accent5 3 2 4 2 4" xfId="33776" xr:uid="{00000000-0005-0000-0000-0000732A0000}"/>
    <cellStyle name="40% - Accent5 3 2 4 3" xfId="3012" xr:uid="{00000000-0005-0000-0000-0000742A0000}"/>
    <cellStyle name="40% - Accent5 3 2 4 3 2" xfId="20115" xr:uid="{00000000-0005-0000-0000-0000752A0000}"/>
    <cellStyle name="40% - Accent5 3 2 4 3 2 2" xfId="47436" xr:uid="{00000000-0005-0000-0000-0000762A0000}"/>
    <cellStyle name="40% - Accent5 3 2 4 3 3" xfId="33778" xr:uid="{00000000-0005-0000-0000-0000772A0000}"/>
    <cellStyle name="40% - Accent5 3 2 4 4" xfId="20112" xr:uid="{00000000-0005-0000-0000-0000782A0000}"/>
    <cellStyle name="40% - Accent5 3 2 4 4 2" xfId="47433" xr:uid="{00000000-0005-0000-0000-0000792A0000}"/>
    <cellStyle name="40% - Accent5 3 2 4 5" xfId="33775" xr:uid="{00000000-0005-0000-0000-00007A2A0000}"/>
    <cellStyle name="40% - Accent5 3 2 5" xfId="3013" xr:uid="{00000000-0005-0000-0000-00007B2A0000}"/>
    <cellStyle name="40% - Accent5 3 2 5 2" xfId="3014" xr:uid="{00000000-0005-0000-0000-00007C2A0000}"/>
    <cellStyle name="40% - Accent5 3 2 5 2 2" xfId="3015" xr:uid="{00000000-0005-0000-0000-00007D2A0000}"/>
    <cellStyle name="40% - Accent5 3 2 5 2 2 2" xfId="20118" xr:uid="{00000000-0005-0000-0000-00007E2A0000}"/>
    <cellStyle name="40% - Accent5 3 2 5 2 2 2 2" xfId="47439" xr:uid="{00000000-0005-0000-0000-00007F2A0000}"/>
    <cellStyle name="40% - Accent5 3 2 5 2 2 3" xfId="33781" xr:uid="{00000000-0005-0000-0000-0000802A0000}"/>
    <cellStyle name="40% - Accent5 3 2 5 2 3" xfId="20117" xr:uid="{00000000-0005-0000-0000-0000812A0000}"/>
    <cellStyle name="40% - Accent5 3 2 5 2 3 2" xfId="47438" xr:uid="{00000000-0005-0000-0000-0000822A0000}"/>
    <cellStyle name="40% - Accent5 3 2 5 2 4" xfId="33780" xr:uid="{00000000-0005-0000-0000-0000832A0000}"/>
    <cellStyle name="40% - Accent5 3 2 5 3" xfId="3016" xr:uid="{00000000-0005-0000-0000-0000842A0000}"/>
    <cellStyle name="40% - Accent5 3 2 5 3 2" xfId="20119" xr:uid="{00000000-0005-0000-0000-0000852A0000}"/>
    <cellStyle name="40% - Accent5 3 2 5 3 2 2" xfId="47440" xr:uid="{00000000-0005-0000-0000-0000862A0000}"/>
    <cellStyle name="40% - Accent5 3 2 5 3 3" xfId="33782" xr:uid="{00000000-0005-0000-0000-0000872A0000}"/>
    <cellStyle name="40% - Accent5 3 2 5 4" xfId="20116" xr:uid="{00000000-0005-0000-0000-0000882A0000}"/>
    <cellStyle name="40% - Accent5 3 2 5 4 2" xfId="47437" xr:uid="{00000000-0005-0000-0000-0000892A0000}"/>
    <cellStyle name="40% - Accent5 3 2 5 5" xfId="33779" xr:uid="{00000000-0005-0000-0000-00008A2A0000}"/>
    <cellStyle name="40% - Accent5 3 2 6" xfId="3017" xr:uid="{00000000-0005-0000-0000-00008B2A0000}"/>
    <cellStyle name="40% - Accent5 3 2 6 2" xfId="3018" xr:uid="{00000000-0005-0000-0000-00008C2A0000}"/>
    <cellStyle name="40% - Accent5 3 2 6 2 2" xfId="20121" xr:uid="{00000000-0005-0000-0000-00008D2A0000}"/>
    <cellStyle name="40% - Accent5 3 2 6 2 2 2" xfId="47442" xr:uid="{00000000-0005-0000-0000-00008E2A0000}"/>
    <cellStyle name="40% - Accent5 3 2 6 2 3" xfId="33784" xr:uid="{00000000-0005-0000-0000-00008F2A0000}"/>
    <cellStyle name="40% - Accent5 3 2 6 3" xfId="20120" xr:uid="{00000000-0005-0000-0000-0000902A0000}"/>
    <cellStyle name="40% - Accent5 3 2 6 3 2" xfId="47441" xr:uid="{00000000-0005-0000-0000-0000912A0000}"/>
    <cellStyle name="40% - Accent5 3 2 6 4" xfId="33783" xr:uid="{00000000-0005-0000-0000-0000922A0000}"/>
    <cellStyle name="40% - Accent5 3 2 7" xfId="3019" xr:uid="{00000000-0005-0000-0000-0000932A0000}"/>
    <cellStyle name="40% - Accent5 3 2 7 2" xfId="20122" xr:uid="{00000000-0005-0000-0000-0000942A0000}"/>
    <cellStyle name="40% - Accent5 3 2 7 2 2" xfId="47443" xr:uid="{00000000-0005-0000-0000-0000952A0000}"/>
    <cellStyle name="40% - Accent5 3 2 7 3" xfId="33785" xr:uid="{00000000-0005-0000-0000-0000962A0000}"/>
    <cellStyle name="40% - Accent5 3 2 8" xfId="20083" xr:uid="{00000000-0005-0000-0000-0000972A0000}"/>
    <cellStyle name="40% - Accent5 3 2 8 2" xfId="47404" xr:uid="{00000000-0005-0000-0000-0000982A0000}"/>
    <cellStyle name="40% - Accent5 3 2 9" xfId="33746" xr:uid="{00000000-0005-0000-0000-0000992A0000}"/>
    <cellStyle name="40% - Accent5 3 3" xfId="3020" xr:uid="{00000000-0005-0000-0000-00009A2A0000}"/>
    <cellStyle name="40% - Accent5 3 3 2" xfId="3021" xr:uid="{00000000-0005-0000-0000-00009B2A0000}"/>
    <cellStyle name="40% - Accent5 3 3 2 2" xfId="3022" xr:uid="{00000000-0005-0000-0000-00009C2A0000}"/>
    <cellStyle name="40% - Accent5 3 3 2 2 2" xfId="3023" xr:uid="{00000000-0005-0000-0000-00009D2A0000}"/>
    <cellStyle name="40% - Accent5 3 3 2 2 2 2" xfId="3024" xr:uid="{00000000-0005-0000-0000-00009E2A0000}"/>
    <cellStyle name="40% - Accent5 3 3 2 2 2 2 2" xfId="20127" xr:uid="{00000000-0005-0000-0000-00009F2A0000}"/>
    <cellStyle name="40% - Accent5 3 3 2 2 2 2 2 2" xfId="47448" xr:uid="{00000000-0005-0000-0000-0000A02A0000}"/>
    <cellStyle name="40% - Accent5 3 3 2 2 2 2 3" xfId="33790" xr:uid="{00000000-0005-0000-0000-0000A12A0000}"/>
    <cellStyle name="40% - Accent5 3 3 2 2 2 3" xfId="20126" xr:uid="{00000000-0005-0000-0000-0000A22A0000}"/>
    <cellStyle name="40% - Accent5 3 3 2 2 2 3 2" xfId="47447" xr:uid="{00000000-0005-0000-0000-0000A32A0000}"/>
    <cellStyle name="40% - Accent5 3 3 2 2 2 4" xfId="33789" xr:uid="{00000000-0005-0000-0000-0000A42A0000}"/>
    <cellStyle name="40% - Accent5 3 3 2 2 3" xfId="3025" xr:uid="{00000000-0005-0000-0000-0000A52A0000}"/>
    <cellStyle name="40% - Accent5 3 3 2 2 3 2" xfId="20128" xr:uid="{00000000-0005-0000-0000-0000A62A0000}"/>
    <cellStyle name="40% - Accent5 3 3 2 2 3 2 2" xfId="47449" xr:uid="{00000000-0005-0000-0000-0000A72A0000}"/>
    <cellStyle name="40% - Accent5 3 3 2 2 3 3" xfId="33791" xr:uid="{00000000-0005-0000-0000-0000A82A0000}"/>
    <cellStyle name="40% - Accent5 3 3 2 2 4" xfId="20125" xr:uid="{00000000-0005-0000-0000-0000A92A0000}"/>
    <cellStyle name="40% - Accent5 3 3 2 2 4 2" xfId="47446" xr:uid="{00000000-0005-0000-0000-0000AA2A0000}"/>
    <cellStyle name="40% - Accent5 3 3 2 2 5" xfId="33788" xr:uid="{00000000-0005-0000-0000-0000AB2A0000}"/>
    <cellStyle name="40% - Accent5 3 3 2 3" xfId="3026" xr:uid="{00000000-0005-0000-0000-0000AC2A0000}"/>
    <cellStyle name="40% - Accent5 3 3 2 3 2" xfId="3027" xr:uid="{00000000-0005-0000-0000-0000AD2A0000}"/>
    <cellStyle name="40% - Accent5 3 3 2 3 2 2" xfId="20130" xr:uid="{00000000-0005-0000-0000-0000AE2A0000}"/>
    <cellStyle name="40% - Accent5 3 3 2 3 2 2 2" xfId="47451" xr:uid="{00000000-0005-0000-0000-0000AF2A0000}"/>
    <cellStyle name="40% - Accent5 3 3 2 3 2 3" xfId="33793" xr:uid="{00000000-0005-0000-0000-0000B02A0000}"/>
    <cellStyle name="40% - Accent5 3 3 2 3 3" xfId="20129" xr:uid="{00000000-0005-0000-0000-0000B12A0000}"/>
    <cellStyle name="40% - Accent5 3 3 2 3 3 2" xfId="47450" xr:uid="{00000000-0005-0000-0000-0000B22A0000}"/>
    <cellStyle name="40% - Accent5 3 3 2 3 4" xfId="33792" xr:uid="{00000000-0005-0000-0000-0000B32A0000}"/>
    <cellStyle name="40% - Accent5 3 3 2 4" xfId="3028" xr:uid="{00000000-0005-0000-0000-0000B42A0000}"/>
    <cellStyle name="40% - Accent5 3 3 2 4 2" xfId="20131" xr:uid="{00000000-0005-0000-0000-0000B52A0000}"/>
    <cellStyle name="40% - Accent5 3 3 2 4 2 2" xfId="47452" xr:uid="{00000000-0005-0000-0000-0000B62A0000}"/>
    <cellStyle name="40% - Accent5 3 3 2 4 3" xfId="33794" xr:uid="{00000000-0005-0000-0000-0000B72A0000}"/>
    <cellStyle name="40% - Accent5 3 3 2 5" xfId="20124" xr:uid="{00000000-0005-0000-0000-0000B82A0000}"/>
    <cellStyle name="40% - Accent5 3 3 2 5 2" xfId="47445" xr:uid="{00000000-0005-0000-0000-0000B92A0000}"/>
    <cellStyle name="40% - Accent5 3 3 2 6" xfId="33787" xr:uid="{00000000-0005-0000-0000-0000BA2A0000}"/>
    <cellStyle name="40% - Accent5 3 3 3" xfId="3029" xr:uid="{00000000-0005-0000-0000-0000BB2A0000}"/>
    <cellStyle name="40% - Accent5 3 3 3 2" xfId="3030" xr:uid="{00000000-0005-0000-0000-0000BC2A0000}"/>
    <cellStyle name="40% - Accent5 3 3 3 2 2" xfId="3031" xr:uid="{00000000-0005-0000-0000-0000BD2A0000}"/>
    <cellStyle name="40% - Accent5 3 3 3 2 2 2" xfId="20134" xr:uid="{00000000-0005-0000-0000-0000BE2A0000}"/>
    <cellStyle name="40% - Accent5 3 3 3 2 2 2 2" xfId="47455" xr:uid="{00000000-0005-0000-0000-0000BF2A0000}"/>
    <cellStyle name="40% - Accent5 3 3 3 2 2 3" xfId="33797" xr:uid="{00000000-0005-0000-0000-0000C02A0000}"/>
    <cellStyle name="40% - Accent5 3 3 3 2 3" xfId="20133" xr:uid="{00000000-0005-0000-0000-0000C12A0000}"/>
    <cellStyle name="40% - Accent5 3 3 3 2 3 2" xfId="47454" xr:uid="{00000000-0005-0000-0000-0000C22A0000}"/>
    <cellStyle name="40% - Accent5 3 3 3 2 4" xfId="33796" xr:uid="{00000000-0005-0000-0000-0000C32A0000}"/>
    <cellStyle name="40% - Accent5 3 3 3 3" xfId="3032" xr:uid="{00000000-0005-0000-0000-0000C42A0000}"/>
    <cellStyle name="40% - Accent5 3 3 3 3 2" xfId="20135" xr:uid="{00000000-0005-0000-0000-0000C52A0000}"/>
    <cellStyle name="40% - Accent5 3 3 3 3 2 2" xfId="47456" xr:uid="{00000000-0005-0000-0000-0000C62A0000}"/>
    <cellStyle name="40% - Accent5 3 3 3 3 3" xfId="33798" xr:uid="{00000000-0005-0000-0000-0000C72A0000}"/>
    <cellStyle name="40% - Accent5 3 3 3 4" xfId="20132" xr:uid="{00000000-0005-0000-0000-0000C82A0000}"/>
    <cellStyle name="40% - Accent5 3 3 3 4 2" xfId="47453" xr:uid="{00000000-0005-0000-0000-0000C92A0000}"/>
    <cellStyle name="40% - Accent5 3 3 3 5" xfId="33795" xr:uid="{00000000-0005-0000-0000-0000CA2A0000}"/>
    <cellStyle name="40% - Accent5 3 3 4" xfId="3033" xr:uid="{00000000-0005-0000-0000-0000CB2A0000}"/>
    <cellStyle name="40% - Accent5 3 3 4 2" xfId="3034" xr:uid="{00000000-0005-0000-0000-0000CC2A0000}"/>
    <cellStyle name="40% - Accent5 3 3 4 2 2" xfId="3035" xr:uid="{00000000-0005-0000-0000-0000CD2A0000}"/>
    <cellStyle name="40% - Accent5 3 3 4 2 2 2" xfId="20138" xr:uid="{00000000-0005-0000-0000-0000CE2A0000}"/>
    <cellStyle name="40% - Accent5 3 3 4 2 2 2 2" xfId="47459" xr:uid="{00000000-0005-0000-0000-0000CF2A0000}"/>
    <cellStyle name="40% - Accent5 3 3 4 2 2 3" xfId="33801" xr:uid="{00000000-0005-0000-0000-0000D02A0000}"/>
    <cellStyle name="40% - Accent5 3 3 4 2 3" xfId="20137" xr:uid="{00000000-0005-0000-0000-0000D12A0000}"/>
    <cellStyle name="40% - Accent5 3 3 4 2 3 2" xfId="47458" xr:uid="{00000000-0005-0000-0000-0000D22A0000}"/>
    <cellStyle name="40% - Accent5 3 3 4 2 4" xfId="33800" xr:uid="{00000000-0005-0000-0000-0000D32A0000}"/>
    <cellStyle name="40% - Accent5 3 3 4 3" xfId="3036" xr:uid="{00000000-0005-0000-0000-0000D42A0000}"/>
    <cellStyle name="40% - Accent5 3 3 4 3 2" xfId="20139" xr:uid="{00000000-0005-0000-0000-0000D52A0000}"/>
    <cellStyle name="40% - Accent5 3 3 4 3 2 2" xfId="47460" xr:uid="{00000000-0005-0000-0000-0000D62A0000}"/>
    <cellStyle name="40% - Accent5 3 3 4 3 3" xfId="33802" xr:uid="{00000000-0005-0000-0000-0000D72A0000}"/>
    <cellStyle name="40% - Accent5 3 3 4 4" xfId="20136" xr:uid="{00000000-0005-0000-0000-0000D82A0000}"/>
    <cellStyle name="40% - Accent5 3 3 4 4 2" xfId="47457" xr:uid="{00000000-0005-0000-0000-0000D92A0000}"/>
    <cellStyle name="40% - Accent5 3 3 4 5" xfId="33799" xr:uid="{00000000-0005-0000-0000-0000DA2A0000}"/>
    <cellStyle name="40% - Accent5 3 3 5" xfId="3037" xr:uid="{00000000-0005-0000-0000-0000DB2A0000}"/>
    <cellStyle name="40% - Accent5 3 3 5 2" xfId="3038" xr:uid="{00000000-0005-0000-0000-0000DC2A0000}"/>
    <cellStyle name="40% - Accent5 3 3 5 2 2" xfId="3039" xr:uid="{00000000-0005-0000-0000-0000DD2A0000}"/>
    <cellStyle name="40% - Accent5 3 3 5 2 2 2" xfId="20142" xr:uid="{00000000-0005-0000-0000-0000DE2A0000}"/>
    <cellStyle name="40% - Accent5 3 3 5 2 2 2 2" xfId="47463" xr:uid="{00000000-0005-0000-0000-0000DF2A0000}"/>
    <cellStyle name="40% - Accent5 3 3 5 2 2 3" xfId="33805" xr:uid="{00000000-0005-0000-0000-0000E02A0000}"/>
    <cellStyle name="40% - Accent5 3 3 5 2 3" xfId="20141" xr:uid="{00000000-0005-0000-0000-0000E12A0000}"/>
    <cellStyle name="40% - Accent5 3 3 5 2 3 2" xfId="47462" xr:uid="{00000000-0005-0000-0000-0000E22A0000}"/>
    <cellStyle name="40% - Accent5 3 3 5 2 4" xfId="33804" xr:uid="{00000000-0005-0000-0000-0000E32A0000}"/>
    <cellStyle name="40% - Accent5 3 3 5 3" xfId="3040" xr:uid="{00000000-0005-0000-0000-0000E42A0000}"/>
    <cellStyle name="40% - Accent5 3 3 5 3 2" xfId="20143" xr:uid="{00000000-0005-0000-0000-0000E52A0000}"/>
    <cellStyle name="40% - Accent5 3 3 5 3 2 2" xfId="47464" xr:uid="{00000000-0005-0000-0000-0000E62A0000}"/>
    <cellStyle name="40% - Accent5 3 3 5 3 3" xfId="33806" xr:uid="{00000000-0005-0000-0000-0000E72A0000}"/>
    <cellStyle name="40% - Accent5 3 3 5 4" xfId="20140" xr:uid="{00000000-0005-0000-0000-0000E82A0000}"/>
    <cellStyle name="40% - Accent5 3 3 5 4 2" xfId="47461" xr:uid="{00000000-0005-0000-0000-0000E92A0000}"/>
    <cellStyle name="40% - Accent5 3 3 5 5" xfId="33803" xr:uid="{00000000-0005-0000-0000-0000EA2A0000}"/>
    <cellStyle name="40% - Accent5 3 3 6" xfId="3041" xr:uid="{00000000-0005-0000-0000-0000EB2A0000}"/>
    <cellStyle name="40% - Accent5 3 3 6 2" xfId="3042" xr:uid="{00000000-0005-0000-0000-0000EC2A0000}"/>
    <cellStyle name="40% - Accent5 3 3 6 2 2" xfId="20145" xr:uid="{00000000-0005-0000-0000-0000ED2A0000}"/>
    <cellStyle name="40% - Accent5 3 3 6 2 2 2" xfId="47466" xr:uid="{00000000-0005-0000-0000-0000EE2A0000}"/>
    <cellStyle name="40% - Accent5 3 3 6 2 3" xfId="33808" xr:uid="{00000000-0005-0000-0000-0000EF2A0000}"/>
    <cellStyle name="40% - Accent5 3 3 6 3" xfId="20144" xr:uid="{00000000-0005-0000-0000-0000F02A0000}"/>
    <cellStyle name="40% - Accent5 3 3 6 3 2" xfId="47465" xr:uid="{00000000-0005-0000-0000-0000F12A0000}"/>
    <cellStyle name="40% - Accent5 3 3 6 4" xfId="33807" xr:uid="{00000000-0005-0000-0000-0000F22A0000}"/>
    <cellStyle name="40% - Accent5 3 3 7" xfId="3043" xr:uid="{00000000-0005-0000-0000-0000F32A0000}"/>
    <cellStyle name="40% - Accent5 3 3 7 2" xfId="20146" xr:uid="{00000000-0005-0000-0000-0000F42A0000}"/>
    <cellStyle name="40% - Accent5 3 3 7 2 2" xfId="47467" xr:uid="{00000000-0005-0000-0000-0000F52A0000}"/>
    <cellStyle name="40% - Accent5 3 3 7 3" xfId="33809" xr:uid="{00000000-0005-0000-0000-0000F62A0000}"/>
    <cellStyle name="40% - Accent5 3 3 8" xfId="20123" xr:uid="{00000000-0005-0000-0000-0000F72A0000}"/>
    <cellStyle name="40% - Accent5 3 3 8 2" xfId="47444" xr:uid="{00000000-0005-0000-0000-0000F82A0000}"/>
    <cellStyle name="40% - Accent5 3 3 9" xfId="33786" xr:uid="{00000000-0005-0000-0000-0000F92A0000}"/>
    <cellStyle name="40% - Accent5 3 4" xfId="3044" xr:uid="{00000000-0005-0000-0000-0000FA2A0000}"/>
    <cellStyle name="40% - Accent5 3 4 2" xfId="3045" xr:uid="{00000000-0005-0000-0000-0000FB2A0000}"/>
    <cellStyle name="40% - Accent5 3 4 2 2" xfId="3046" xr:uid="{00000000-0005-0000-0000-0000FC2A0000}"/>
    <cellStyle name="40% - Accent5 3 4 2 2 2" xfId="3047" xr:uid="{00000000-0005-0000-0000-0000FD2A0000}"/>
    <cellStyle name="40% - Accent5 3 4 2 2 2 2" xfId="3048" xr:uid="{00000000-0005-0000-0000-0000FE2A0000}"/>
    <cellStyle name="40% - Accent5 3 4 2 2 2 2 2" xfId="20151" xr:uid="{00000000-0005-0000-0000-0000FF2A0000}"/>
    <cellStyle name="40% - Accent5 3 4 2 2 2 2 2 2" xfId="47472" xr:uid="{00000000-0005-0000-0000-0000002B0000}"/>
    <cellStyle name="40% - Accent5 3 4 2 2 2 2 3" xfId="33814" xr:uid="{00000000-0005-0000-0000-0000012B0000}"/>
    <cellStyle name="40% - Accent5 3 4 2 2 2 3" xfId="20150" xr:uid="{00000000-0005-0000-0000-0000022B0000}"/>
    <cellStyle name="40% - Accent5 3 4 2 2 2 3 2" xfId="47471" xr:uid="{00000000-0005-0000-0000-0000032B0000}"/>
    <cellStyle name="40% - Accent5 3 4 2 2 2 4" xfId="33813" xr:uid="{00000000-0005-0000-0000-0000042B0000}"/>
    <cellStyle name="40% - Accent5 3 4 2 2 3" xfId="3049" xr:uid="{00000000-0005-0000-0000-0000052B0000}"/>
    <cellStyle name="40% - Accent5 3 4 2 2 3 2" xfId="20152" xr:uid="{00000000-0005-0000-0000-0000062B0000}"/>
    <cellStyle name="40% - Accent5 3 4 2 2 3 2 2" xfId="47473" xr:uid="{00000000-0005-0000-0000-0000072B0000}"/>
    <cellStyle name="40% - Accent5 3 4 2 2 3 3" xfId="33815" xr:uid="{00000000-0005-0000-0000-0000082B0000}"/>
    <cellStyle name="40% - Accent5 3 4 2 2 4" xfId="20149" xr:uid="{00000000-0005-0000-0000-0000092B0000}"/>
    <cellStyle name="40% - Accent5 3 4 2 2 4 2" xfId="47470" xr:uid="{00000000-0005-0000-0000-00000A2B0000}"/>
    <cellStyle name="40% - Accent5 3 4 2 2 5" xfId="33812" xr:uid="{00000000-0005-0000-0000-00000B2B0000}"/>
    <cellStyle name="40% - Accent5 3 4 2 3" xfId="3050" xr:uid="{00000000-0005-0000-0000-00000C2B0000}"/>
    <cellStyle name="40% - Accent5 3 4 2 3 2" xfId="3051" xr:uid="{00000000-0005-0000-0000-00000D2B0000}"/>
    <cellStyle name="40% - Accent5 3 4 2 3 2 2" xfId="20154" xr:uid="{00000000-0005-0000-0000-00000E2B0000}"/>
    <cellStyle name="40% - Accent5 3 4 2 3 2 2 2" xfId="47475" xr:uid="{00000000-0005-0000-0000-00000F2B0000}"/>
    <cellStyle name="40% - Accent5 3 4 2 3 2 3" xfId="33817" xr:uid="{00000000-0005-0000-0000-0000102B0000}"/>
    <cellStyle name="40% - Accent5 3 4 2 3 3" xfId="20153" xr:uid="{00000000-0005-0000-0000-0000112B0000}"/>
    <cellStyle name="40% - Accent5 3 4 2 3 3 2" xfId="47474" xr:uid="{00000000-0005-0000-0000-0000122B0000}"/>
    <cellStyle name="40% - Accent5 3 4 2 3 4" xfId="33816" xr:uid="{00000000-0005-0000-0000-0000132B0000}"/>
    <cellStyle name="40% - Accent5 3 4 2 4" xfId="3052" xr:uid="{00000000-0005-0000-0000-0000142B0000}"/>
    <cellStyle name="40% - Accent5 3 4 2 4 2" xfId="20155" xr:uid="{00000000-0005-0000-0000-0000152B0000}"/>
    <cellStyle name="40% - Accent5 3 4 2 4 2 2" xfId="47476" xr:uid="{00000000-0005-0000-0000-0000162B0000}"/>
    <cellStyle name="40% - Accent5 3 4 2 4 3" xfId="33818" xr:uid="{00000000-0005-0000-0000-0000172B0000}"/>
    <cellStyle name="40% - Accent5 3 4 2 5" xfId="20148" xr:uid="{00000000-0005-0000-0000-0000182B0000}"/>
    <cellStyle name="40% - Accent5 3 4 2 5 2" xfId="47469" xr:uid="{00000000-0005-0000-0000-0000192B0000}"/>
    <cellStyle name="40% - Accent5 3 4 2 6" xfId="33811" xr:uid="{00000000-0005-0000-0000-00001A2B0000}"/>
    <cellStyle name="40% - Accent5 3 4 3" xfId="3053" xr:uid="{00000000-0005-0000-0000-00001B2B0000}"/>
    <cellStyle name="40% - Accent5 3 4 3 2" xfId="3054" xr:uid="{00000000-0005-0000-0000-00001C2B0000}"/>
    <cellStyle name="40% - Accent5 3 4 3 2 2" xfId="3055" xr:uid="{00000000-0005-0000-0000-00001D2B0000}"/>
    <cellStyle name="40% - Accent5 3 4 3 2 2 2" xfId="20158" xr:uid="{00000000-0005-0000-0000-00001E2B0000}"/>
    <cellStyle name="40% - Accent5 3 4 3 2 2 2 2" xfId="47479" xr:uid="{00000000-0005-0000-0000-00001F2B0000}"/>
    <cellStyle name="40% - Accent5 3 4 3 2 2 3" xfId="33821" xr:uid="{00000000-0005-0000-0000-0000202B0000}"/>
    <cellStyle name="40% - Accent5 3 4 3 2 3" xfId="20157" xr:uid="{00000000-0005-0000-0000-0000212B0000}"/>
    <cellStyle name="40% - Accent5 3 4 3 2 3 2" xfId="47478" xr:uid="{00000000-0005-0000-0000-0000222B0000}"/>
    <cellStyle name="40% - Accent5 3 4 3 2 4" xfId="33820" xr:uid="{00000000-0005-0000-0000-0000232B0000}"/>
    <cellStyle name="40% - Accent5 3 4 3 3" xfId="3056" xr:uid="{00000000-0005-0000-0000-0000242B0000}"/>
    <cellStyle name="40% - Accent5 3 4 3 3 2" xfId="20159" xr:uid="{00000000-0005-0000-0000-0000252B0000}"/>
    <cellStyle name="40% - Accent5 3 4 3 3 2 2" xfId="47480" xr:uid="{00000000-0005-0000-0000-0000262B0000}"/>
    <cellStyle name="40% - Accent5 3 4 3 3 3" xfId="33822" xr:uid="{00000000-0005-0000-0000-0000272B0000}"/>
    <cellStyle name="40% - Accent5 3 4 3 4" xfId="20156" xr:uid="{00000000-0005-0000-0000-0000282B0000}"/>
    <cellStyle name="40% - Accent5 3 4 3 4 2" xfId="47477" xr:uid="{00000000-0005-0000-0000-0000292B0000}"/>
    <cellStyle name="40% - Accent5 3 4 3 5" xfId="33819" xr:uid="{00000000-0005-0000-0000-00002A2B0000}"/>
    <cellStyle name="40% - Accent5 3 4 4" xfId="3057" xr:uid="{00000000-0005-0000-0000-00002B2B0000}"/>
    <cellStyle name="40% - Accent5 3 4 4 2" xfId="3058" xr:uid="{00000000-0005-0000-0000-00002C2B0000}"/>
    <cellStyle name="40% - Accent5 3 4 4 2 2" xfId="3059" xr:uid="{00000000-0005-0000-0000-00002D2B0000}"/>
    <cellStyle name="40% - Accent5 3 4 4 2 2 2" xfId="20162" xr:uid="{00000000-0005-0000-0000-00002E2B0000}"/>
    <cellStyle name="40% - Accent5 3 4 4 2 2 2 2" xfId="47483" xr:uid="{00000000-0005-0000-0000-00002F2B0000}"/>
    <cellStyle name="40% - Accent5 3 4 4 2 2 3" xfId="33825" xr:uid="{00000000-0005-0000-0000-0000302B0000}"/>
    <cellStyle name="40% - Accent5 3 4 4 2 3" xfId="20161" xr:uid="{00000000-0005-0000-0000-0000312B0000}"/>
    <cellStyle name="40% - Accent5 3 4 4 2 3 2" xfId="47482" xr:uid="{00000000-0005-0000-0000-0000322B0000}"/>
    <cellStyle name="40% - Accent5 3 4 4 2 4" xfId="33824" xr:uid="{00000000-0005-0000-0000-0000332B0000}"/>
    <cellStyle name="40% - Accent5 3 4 4 3" xfId="3060" xr:uid="{00000000-0005-0000-0000-0000342B0000}"/>
    <cellStyle name="40% - Accent5 3 4 4 3 2" xfId="20163" xr:uid="{00000000-0005-0000-0000-0000352B0000}"/>
    <cellStyle name="40% - Accent5 3 4 4 3 2 2" xfId="47484" xr:uid="{00000000-0005-0000-0000-0000362B0000}"/>
    <cellStyle name="40% - Accent5 3 4 4 3 3" xfId="33826" xr:uid="{00000000-0005-0000-0000-0000372B0000}"/>
    <cellStyle name="40% - Accent5 3 4 4 4" xfId="20160" xr:uid="{00000000-0005-0000-0000-0000382B0000}"/>
    <cellStyle name="40% - Accent5 3 4 4 4 2" xfId="47481" xr:uid="{00000000-0005-0000-0000-0000392B0000}"/>
    <cellStyle name="40% - Accent5 3 4 4 5" xfId="33823" xr:uid="{00000000-0005-0000-0000-00003A2B0000}"/>
    <cellStyle name="40% - Accent5 3 4 5" xfId="3061" xr:uid="{00000000-0005-0000-0000-00003B2B0000}"/>
    <cellStyle name="40% - Accent5 3 4 5 2" xfId="3062" xr:uid="{00000000-0005-0000-0000-00003C2B0000}"/>
    <cellStyle name="40% - Accent5 3 4 5 2 2" xfId="3063" xr:uid="{00000000-0005-0000-0000-00003D2B0000}"/>
    <cellStyle name="40% - Accent5 3 4 5 2 2 2" xfId="20166" xr:uid="{00000000-0005-0000-0000-00003E2B0000}"/>
    <cellStyle name="40% - Accent5 3 4 5 2 2 2 2" xfId="47487" xr:uid="{00000000-0005-0000-0000-00003F2B0000}"/>
    <cellStyle name="40% - Accent5 3 4 5 2 2 3" xfId="33829" xr:uid="{00000000-0005-0000-0000-0000402B0000}"/>
    <cellStyle name="40% - Accent5 3 4 5 2 3" xfId="20165" xr:uid="{00000000-0005-0000-0000-0000412B0000}"/>
    <cellStyle name="40% - Accent5 3 4 5 2 3 2" xfId="47486" xr:uid="{00000000-0005-0000-0000-0000422B0000}"/>
    <cellStyle name="40% - Accent5 3 4 5 2 4" xfId="33828" xr:uid="{00000000-0005-0000-0000-0000432B0000}"/>
    <cellStyle name="40% - Accent5 3 4 5 3" xfId="3064" xr:uid="{00000000-0005-0000-0000-0000442B0000}"/>
    <cellStyle name="40% - Accent5 3 4 5 3 2" xfId="20167" xr:uid="{00000000-0005-0000-0000-0000452B0000}"/>
    <cellStyle name="40% - Accent5 3 4 5 3 2 2" xfId="47488" xr:uid="{00000000-0005-0000-0000-0000462B0000}"/>
    <cellStyle name="40% - Accent5 3 4 5 3 3" xfId="33830" xr:uid="{00000000-0005-0000-0000-0000472B0000}"/>
    <cellStyle name="40% - Accent5 3 4 5 4" xfId="20164" xr:uid="{00000000-0005-0000-0000-0000482B0000}"/>
    <cellStyle name="40% - Accent5 3 4 5 4 2" xfId="47485" xr:uid="{00000000-0005-0000-0000-0000492B0000}"/>
    <cellStyle name="40% - Accent5 3 4 5 5" xfId="33827" xr:uid="{00000000-0005-0000-0000-00004A2B0000}"/>
    <cellStyle name="40% - Accent5 3 4 6" xfId="3065" xr:uid="{00000000-0005-0000-0000-00004B2B0000}"/>
    <cellStyle name="40% - Accent5 3 4 6 2" xfId="3066" xr:uid="{00000000-0005-0000-0000-00004C2B0000}"/>
    <cellStyle name="40% - Accent5 3 4 6 2 2" xfId="20169" xr:uid="{00000000-0005-0000-0000-00004D2B0000}"/>
    <cellStyle name="40% - Accent5 3 4 6 2 2 2" xfId="47490" xr:uid="{00000000-0005-0000-0000-00004E2B0000}"/>
    <cellStyle name="40% - Accent5 3 4 6 2 3" xfId="33832" xr:uid="{00000000-0005-0000-0000-00004F2B0000}"/>
    <cellStyle name="40% - Accent5 3 4 6 3" xfId="20168" xr:uid="{00000000-0005-0000-0000-0000502B0000}"/>
    <cellStyle name="40% - Accent5 3 4 6 3 2" xfId="47489" xr:uid="{00000000-0005-0000-0000-0000512B0000}"/>
    <cellStyle name="40% - Accent5 3 4 6 4" xfId="33831" xr:uid="{00000000-0005-0000-0000-0000522B0000}"/>
    <cellStyle name="40% - Accent5 3 4 7" xfId="3067" xr:uid="{00000000-0005-0000-0000-0000532B0000}"/>
    <cellStyle name="40% - Accent5 3 4 7 2" xfId="20170" xr:uid="{00000000-0005-0000-0000-0000542B0000}"/>
    <cellStyle name="40% - Accent5 3 4 7 2 2" xfId="47491" xr:uid="{00000000-0005-0000-0000-0000552B0000}"/>
    <cellStyle name="40% - Accent5 3 4 7 3" xfId="33833" xr:uid="{00000000-0005-0000-0000-0000562B0000}"/>
    <cellStyle name="40% - Accent5 3 4 8" xfId="20147" xr:uid="{00000000-0005-0000-0000-0000572B0000}"/>
    <cellStyle name="40% - Accent5 3 4 8 2" xfId="47468" xr:uid="{00000000-0005-0000-0000-0000582B0000}"/>
    <cellStyle name="40% - Accent5 3 4 9" xfId="33810" xr:uid="{00000000-0005-0000-0000-0000592B0000}"/>
    <cellStyle name="40% - Accent5 3 5" xfId="3068" xr:uid="{00000000-0005-0000-0000-00005A2B0000}"/>
    <cellStyle name="40% - Accent5 3 5 2" xfId="3069" xr:uid="{00000000-0005-0000-0000-00005B2B0000}"/>
    <cellStyle name="40% - Accent5 3 5 2 2" xfId="3070" xr:uid="{00000000-0005-0000-0000-00005C2B0000}"/>
    <cellStyle name="40% - Accent5 3 5 2 2 2" xfId="3071" xr:uid="{00000000-0005-0000-0000-00005D2B0000}"/>
    <cellStyle name="40% - Accent5 3 5 2 2 2 2" xfId="3072" xr:uid="{00000000-0005-0000-0000-00005E2B0000}"/>
    <cellStyle name="40% - Accent5 3 5 2 2 2 2 2" xfId="20175" xr:uid="{00000000-0005-0000-0000-00005F2B0000}"/>
    <cellStyle name="40% - Accent5 3 5 2 2 2 2 2 2" xfId="47496" xr:uid="{00000000-0005-0000-0000-0000602B0000}"/>
    <cellStyle name="40% - Accent5 3 5 2 2 2 2 3" xfId="33838" xr:uid="{00000000-0005-0000-0000-0000612B0000}"/>
    <cellStyle name="40% - Accent5 3 5 2 2 2 3" xfId="20174" xr:uid="{00000000-0005-0000-0000-0000622B0000}"/>
    <cellStyle name="40% - Accent5 3 5 2 2 2 3 2" xfId="47495" xr:uid="{00000000-0005-0000-0000-0000632B0000}"/>
    <cellStyle name="40% - Accent5 3 5 2 2 2 4" xfId="33837" xr:uid="{00000000-0005-0000-0000-0000642B0000}"/>
    <cellStyle name="40% - Accent5 3 5 2 2 3" xfId="3073" xr:uid="{00000000-0005-0000-0000-0000652B0000}"/>
    <cellStyle name="40% - Accent5 3 5 2 2 3 2" xfId="20176" xr:uid="{00000000-0005-0000-0000-0000662B0000}"/>
    <cellStyle name="40% - Accent5 3 5 2 2 3 2 2" xfId="47497" xr:uid="{00000000-0005-0000-0000-0000672B0000}"/>
    <cellStyle name="40% - Accent5 3 5 2 2 3 3" xfId="33839" xr:uid="{00000000-0005-0000-0000-0000682B0000}"/>
    <cellStyle name="40% - Accent5 3 5 2 2 4" xfId="20173" xr:uid="{00000000-0005-0000-0000-0000692B0000}"/>
    <cellStyle name="40% - Accent5 3 5 2 2 4 2" xfId="47494" xr:uid="{00000000-0005-0000-0000-00006A2B0000}"/>
    <cellStyle name="40% - Accent5 3 5 2 2 5" xfId="33836" xr:uid="{00000000-0005-0000-0000-00006B2B0000}"/>
    <cellStyle name="40% - Accent5 3 5 2 3" xfId="3074" xr:uid="{00000000-0005-0000-0000-00006C2B0000}"/>
    <cellStyle name="40% - Accent5 3 5 2 3 2" xfId="3075" xr:uid="{00000000-0005-0000-0000-00006D2B0000}"/>
    <cellStyle name="40% - Accent5 3 5 2 3 2 2" xfId="20178" xr:uid="{00000000-0005-0000-0000-00006E2B0000}"/>
    <cellStyle name="40% - Accent5 3 5 2 3 2 2 2" xfId="47499" xr:uid="{00000000-0005-0000-0000-00006F2B0000}"/>
    <cellStyle name="40% - Accent5 3 5 2 3 2 3" xfId="33841" xr:uid="{00000000-0005-0000-0000-0000702B0000}"/>
    <cellStyle name="40% - Accent5 3 5 2 3 3" xfId="20177" xr:uid="{00000000-0005-0000-0000-0000712B0000}"/>
    <cellStyle name="40% - Accent5 3 5 2 3 3 2" xfId="47498" xr:uid="{00000000-0005-0000-0000-0000722B0000}"/>
    <cellStyle name="40% - Accent5 3 5 2 3 4" xfId="33840" xr:uid="{00000000-0005-0000-0000-0000732B0000}"/>
    <cellStyle name="40% - Accent5 3 5 2 4" xfId="3076" xr:uid="{00000000-0005-0000-0000-0000742B0000}"/>
    <cellStyle name="40% - Accent5 3 5 2 4 2" xfId="20179" xr:uid="{00000000-0005-0000-0000-0000752B0000}"/>
    <cellStyle name="40% - Accent5 3 5 2 4 2 2" xfId="47500" xr:uid="{00000000-0005-0000-0000-0000762B0000}"/>
    <cellStyle name="40% - Accent5 3 5 2 4 3" xfId="33842" xr:uid="{00000000-0005-0000-0000-0000772B0000}"/>
    <cellStyle name="40% - Accent5 3 5 2 5" xfId="20172" xr:uid="{00000000-0005-0000-0000-0000782B0000}"/>
    <cellStyle name="40% - Accent5 3 5 2 5 2" xfId="47493" xr:uid="{00000000-0005-0000-0000-0000792B0000}"/>
    <cellStyle name="40% - Accent5 3 5 2 6" xfId="33835" xr:uid="{00000000-0005-0000-0000-00007A2B0000}"/>
    <cellStyle name="40% - Accent5 3 5 3" xfId="3077" xr:uid="{00000000-0005-0000-0000-00007B2B0000}"/>
    <cellStyle name="40% - Accent5 3 5 3 2" xfId="3078" xr:uid="{00000000-0005-0000-0000-00007C2B0000}"/>
    <cellStyle name="40% - Accent5 3 5 3 2 2" xfId="3079" xr:uid="{00000000-0005-0000-0000-00007D2B0000}"/>
    <cellStyle name="40% - Accent5 3 5 3 2 2 2" xfId="20182" xr:uid="{00000000-0005-0000-0000-00007E2B0000}"/>
    <cellStyle name="40% - Accent5 3 5 3 2 2 2 2" xfId="47503" xr:uid="{00000000-0005-0000-0000-00007F2B0000}"/>
    <cellStyle name="40% - Accent5 3 5 3 2 2 3" xfId="33845" xr:uid="{00000000-0005-0000-0000-0000802B0000}"/>
    <cellStyle name="40% - Accent5 3 5 3 2 3" xfId="20181" xr:uid="{00000000-0005-0000-0000-0000812B0000}"/>
    <cellStyle name="40% - Accent5 3 5 3 2 3 2" xfId="47502" xr:uid="{00000000-0005-0000-0000-0000822B0000}"/>
    <cellStyle name="40% - Accent5 3 5 3 2 4" xfId="33844" xr:uid="{00000000-0005-0000-0000-0000832B0000}"/>
    <cellStyle name="40% - Accent5 3 5 3 3" xfId="3080" xr:uid="{00000000-0005-0000-0000-0000842B0000}"/>
    <cellStyle name="40% - Accent5 3 5 3 3 2" xfId="20183" xr:uid="{00000000-0005-0000-0000-0000852B0000}"/>
    <cellStyle name="40% - Accent5 3 5 3 3 2 2" xfId="47504" xr:uid="{00000000-0005-0000-0000-0000862B0000}"/>
    <cellStyle name="40% - Accent5 3 5 3 3 3" xfId="33846" xr:uid="{00000000-0005-0000-0000-0000872B0000}"/>
    <cellStyle name="40% - Accent5 3 5 3 4" xfId="20180" xr:uid="{00000000-0005-0000-0000-0000882B0000}"/>
    <cellStyle name="40% - Accent5 3 5 3 4 2" xfId="47501" xr:uid="{00000000-0005-0000-0000-0000892B0000}"/>
    <cellStyle name="40% - Accent5 3 5 3 5" xfId="33843" xr:uid="{00000000-0005-0000-0000-00008A2B0000}"/>
    <cellStyle name="40% - Accent5 3 5 4" xfId="3081" xr:uid="{00000000-0005-0000-0000-00008B2B0000}"/>
    <cellStyle name="40% - Accent5 3 5 4 2" xfId="3082" xr:uid="{00000000-0005-0000-0000-00008C2B0000}"/>
    <cellStyle name="40% - Accent5 3 5 4 2 2" xfId="20185" xr:uid="{00000000-0005-0000-0000-00008D2B0000}"/>
    <cellStyle name="40% - Accent5 3 5 4 2 2 2" xfId="47506" xr:uid="{00000000-0005-0000-0000-00008E2B0000}"/>
    <cellStyle name="40% - Accent5 3 5 4 2 3" xfId="33848" xr:uid="{00000000-0005-0000-0000-00008F2B0000}"/>
    <cellStyle name="40% - Accent5 3 5 4 3" xfId="20184" xr:uid="{00000000-0005-0000-0000-0000902B0000}"/>
    <cellStyle name="40% - Accent5 3 5 4 3 2" xfId="47505" xr:uid="{00000000-0005-0000-0000-0000912B0000}"/>
    <cellStyle name="40% - Accent5 3 5 4 4" xfId="33847" xr:uid="{00000000-0005-0000-0000-0000922B0000}"/>
    <cellStyle name="40% - Accent5 3 5 5" xfId="3083" xr:uid="{00000000-0005-0000-0000-0000932B0000}"/>
    <cellStyle name="40% - Accent5 3 5 5 2" xfId="20186" xr:uid="{00000000-0005-0000-0000-0000942B0000}"/>
    <cellStyle name="40% - Accent5 3 5 5 2 2" xfId="47507" xr:uid="{00000000-0005-0000-0000-0000952B0000}"/>
    <cellStyle name="40% - Accent5 3 5 5 3" xfId="33849" xr:uid="{00000000-0005-0000-0000-0000962B0000}"/>
    <cellStyle name="40% - Accent5 3 5 6" xfId="20171" xr:uid="{00000000-0005-0000-0000-0000972B0000}"/>
    <cellStyle name="40% - Accent5 3 5 6 2" xfId="47492" xr:uid="{00000000-0005-0000-0000-0000982B0000}"/>
    <cellStyle name="40% - Accent5 3 5 7" xfId="33834" xr:uid="{00000000-0005-0000-0000-0000992B0000}"/>
    <cellStyle name="40% - Accent5 3 6" xfId="3084" xr:uid="{00000000-0005-0000-0000-00009A2B0000}"/>
    <cellStyle name="40% - Accent5 3 6 2" xfId="3085" xr:uid="{00000000-0005-0000-0000-00009B2B0000}"/>
    <cellStyle name="40% - Accent5 3 6 2 2" xfId="3086" xr:uid="{00000000-0005-0000-0000-00009C2B0000}"/>
    <cellStyle name="40% - Accent5 3 6 2 2 2" xfId="3087" xr:uid="{00000000-0005-0000-0000-00009D2B0000}"/>
    <cellStyle name="40% - Accent5 3 6 2 2 2 2" xfId="3088" xr:uid="{00000000-0005-0000-0000-00009E2B0000}"/>
    <cellStyle name="40% - Accent5 3 6 2 2 2 2 2" xfId="20191" xr:uid="{00000000-0005-0000-0000-00009F2B0000}"/>
    <cellStyle name="40% - Accent5 3 6 2 2 2 2 2 2" xfId="47512" xr:uid="{00000000-0005-0000-0000-0000A02B0000}"/>
    <cellStyle name="40% - Accent5 3 6 2 2 2 2 3" xfId="33854" xr:uid="{00000000-0005-0000-0000-0000A12B0000}"/>
    <cellStyle name="40% - Accent5 3 6 2 2 2 3" xfId="20190" xr:uid="{00000000-0005-0000-0000-0000A22B0000}"/>
    <cellStyle name="40% - Accent5 3 6 2 2 2 3 2" xfId="47511" xr:uid="{00000000-0005-0000-0000-0000A32B0000}"/>
    <cellStyle name="40% - Accent5 3 6 2 2 2 4" xfId="33853" xr:uid="{00000000-0005-0000-0000-0000A42B0000}"/>
    <cellStyle name="40% - Accent5 3 6 2 2 3" xfId="3089" xr:uid="{00000000-0005-0000-0000-0000A52B0000}"/>
    <cellStyle name="40% - Accent5 3 6 2 2 3 2" xfId="20192" xr:uid="{00000000-0005-0000-0000-0000A62B0000}"/>
    <cellStyle name="40% - Accent5 3 6 2 2 3 2 2" xfId="47513" xr:uid="{00000000-0005-0000-0000-0000A72B0000}"/>
    <cellStyle name="40% - Accent5 3 6 2 2 3 3" xfId="33855" xr:uid="{00000000-0005-0000-0000-0000A82B0000}"/>
    <cellStyle name="40% - Accent5 3 6 2 2 4" xfId="20189" xr:uid="{00000000-0005-0000-0000-0000A92B0000}"/>
    <cellStyle name="40% - Accent5 3 6 2 2 4 2" xfId="47510" xr:uid="{00000000-0005-0000-0000-0000AA2B0000}"/>
    <cellStyle name="40% - Accent5 3 6 2 2 5" xfId="33852" xr:uid="{00000000-0005-0000-0000-0000AB2B0000}"/>
    <cellStyle name="40% - Accent5 3 6 2 3" xfId="3090" xr:uid="{00000000-0005-0000-0000-0000AC2B0000}"/>
    <cellStyle name="40% - Accent5 3 6 2 3 2" xfId="3091" xr:uid="{00000000-0005-0000-0000-0000AD2B0000}"/>
    <cellStyle name="40% - Accent5 3 6 2 3 2 2" xfId="20194" xr:uid="{00000000-0005-0000-0000-0000AE2B0000}"/>
    <cellStyle name="40% - Accent5 3 6 2 3 2 2 2" xfId="47515" xr:uid="{00000000-0005-0000-0000-0000AF2B0000}"/>
    <cellStyle name="40% - Accent5 3 6 2 3 2 3" xfId="33857" xr:uid="{00000000-0005-0000-0000-0000B02B0000}"/>
    <cellStyle name="40% - Accent5 3 6 2 3 3" xfId="20193" xr:uid="{00000000-0005-0000-0000-0000B12B0000}"/>
    <cellStyle name="40% - Accent5 3 6 2 3 3 2" xfId="47514" xr:uid="{00000000-0005-0000-0000-0000B22B0000}"/>
    <cellStyle name="40% - Accent5 3 6 2 3 4" xfId="33856" xr:uid="{00000000-0005-0000-0000-0000B32B0000}"/>
    <cellStyle name="40% - Accent5 3 6 2 4" xfId="3092" xr:uid="{00000000-0005-0000-0000-0000B42B0000}"/>
    <cellStyle name="40% - Accent5 3 6 2 4 2" xfId="20195" xr:uid="{00000000-0005-0000-0000-0000B52B0000}"/>
    <cellStyle name="40% - Accent5 3 6 2 4 2 2" xfId="47516" xr:uid="{00000000-0005-0000-0000-0000B62B0000}"/>
    <cellStyle name="40% - Accent5 3 6 2 4 3" xfId="33858" xr:uid="{00000000-0005-0000-0000-0000B72B0000}"/>
    <cellStyle name="40% - Accent5 3 6 2 5" xfId="20188" xr:uid="{00000000-0005-0000-0000-0000B82B0000}"/>
    <cellStyle name="40% - Accent5 3 6 2 5 2" xfId="47509" xr:uid="{00000000-0005-0000-0000-0000B92B0000}"/>
    <cellStyle name="40% - Accent5 3 6 2 6" xfId="33851" xr:uid="{00000000-0005-0000-0000-0000BA2B0000}"/>
    <cellStyle name="40% - Accent5 3 6 3" xfId="3093" xr:uid="{00000000-0005-0000-0000-0000BB2B0000}"/>
    <cellStyle name="40% - Accent5 3 6 3 2" xfId="3094" xr:uid="{00000000-0005-0000-0000-0000BC2B0000}"/>
    <cellStyle name="40% - Accent5 3 6 3 2 2" xfId="3095" xr:uid="{00000000-0005-0000-0000-0000BD2B0000}"/>
    <cellStyle name="40% - Accent5 3 6 3 2 2 2" xfId="20198" xr:uid="{00000000-0005-0000-0000-0000BE2B0000}"/>
    <cellStyle name="40% - Accent5 3 6 3 2 2 2 2" xfId="47519" xr:uid="{00000000-0005-0000-0000-0000BF2B0000}"/>
    <cellStyle name="40% - Accent5 3 6 3 2 2 3" xfId="33861" xr:uid="{00000000-0005-0000-0000-0000C02B0000}"/>
    <cellStyle name="40% - Accent5 3 6 3 2 3" xfId="20197" xr:uid="{00000000-0005-0000-0000-0000C12B0000}"/>
    <cellStyle name="40% - Accent5 3 6 3 2 3 2" xfId="47518" xr:uid="{00000000-0005-0000-0000-0000C22B0000}"/>
    <cellStyle name="40% - Accent5 3 6 3 2 4" xfId="33860" xr:uid="{00000000-0005-0000-0000-0000C32B0000}"/>
    <cellStyle name="40% - Accent5 3 6 3 3" xfId="3096" xr:uid="{00000000-0005-0000-0000-0000C42B0000}"/>
    <cellStyle name="40% - Accent5 3 6 3 3 2" xfId="20199" xr:uid="{00000000-0005-0000-0000-0000C52B0000}"/>
    <cellStyle name="40% - Accent5 3 6 3 3 2 2" xfId="47520" xr:uid="{00000000-0005-0000-0000-0000C62B0000}"/>
    <cellStyle name="40% - Accent5 3 6 3 3 3" xfId="33862" xr:uid="{00000000-0005-0000-0000-0000C72B0000}"/>
    <cellStyle name="40% - Accent5 3 6 3 4" xfId="20196" xr:uid="{00000000-0005-0000-0000-0000C82B0000}"/>
    <cellStyle name="40% - Accent5 3 6 3 4 2" xfId="47517" xr:uid="{00000000-0005-0000-0000-0000C92B0000}"/>
    <cellStyle name="40% - Accent5 3 6 3 5" xfId="33859" xr:uid="{00000000-0005-0000-0000-0000CA2B0000}"/>
    <cellStyle name="40% - Accent5 3 6 4" xfId="3097" xr:uid="{00000000-0005-0000-0000-0000CB2B0000}"/>
    <cellStyle name="40% - Accent5 3 6 4 2" xfId="3098" xr:uid="{00000000-0005-0000-0000-0000CC2B0000}"/>
    <cellStyle name="40% - Accent5 3 6 4 2 2" xfId="20201" xr:uid="{00000000-0005-0000-0000-0000CD2B0000}"/>
    <cellStyle name="40% - Accent5 3 6 4 2 2 2" xfId="47522" xr:uid="{00000000-0005-0000-0000-0000CE2B0000}"/>
    <cellStyle name="40% - Accent5 3 6 4 2 3" xfId="33864" xr:uid="{00000000-0005-0000-0000-0000CF2B0000}"/>
    <cellStyle name="40% - Accent5 3 6 4 3" xfId="20200" xr:uid="{00000000-0005-0000-0000-0000D02B0000}"/>
    <cellStyle name="40% - Accent5 3 6 4 3 2" xfId="47521" xr:uid="{00000000-0005-0000-0000-0000D12B0000}"/>
    <cellStyle name="40% - Accent5 3 6 4 4" xfId="33863" xr:uid="{00000000-0005-0000-0000-0000D22B0000}"/>
    <cellStyle name="40% - Accent5 3 6 5" xfId="3099" xr:uid="{00000000-0005-0000-0000-0000D32B0000}"/>
    <cellStyle name="40% - Accent5 3 6 5 2" xfId="20202" xr:uid="{00000000-0005-0000-0000-0000D42B0000}"/>
    <cellStyle name="40% - Accent5 3 6 5 2 2" xfId="47523" xr:uid="{00000000-0005-0000-0000-0000D52B0000}"/>
    <cellStyle name="40% - Accent5 3 6 5 3" xfId="33865" xr:uid="{00000000-0005-0000-0000-0000D62B0000}"/>
    <cellStyle name="40% - Accent5 3 6 6" xfId="20187" xr:uid="{00000000-0005-0000-0000-0000D72B0000}"/>
    <cellStyle name="40% - Accent5 3 6 6 2" xfId="47508" xr:uid="{00000000-0005-0000-0000-0000D82B0000}"/>
    <cellStyle name="40% - Accent5 3 6 7" xfId="33850" xr:uid="{00000000-0005-0000-0000-0000D92B0000}"/>
    <cellStyle name="40% - Accent5 3 7" xfId="3100" xr:uid="{00000000-0005-0000-0000-0000DA2B0000}"/>
    <cellStyle name="40% - Accent5 3 7 2" xfId="3101" xr:uid="{00000000-0005-0000-0000-0000DB2B0000}"/>
    <cellStyle name="40% - Accent5 3 7 2 2" xfId="3102" xr:uid="{00000000-0005-0000-0000-0000DC2B0000}"/>
    <cellStyle name="40% - Accent5 3 7 2 2 2" xfId="3103" xr:uid="{00000000-0005-0000-0000-0000DD2B0000}"/>
    <cellStyle name="40% - Accent5 3 7 2 2 2 2" xfId="20206" xr:uid="{00000000-0005-0000-0000-0000DE2B0000}"/>
    <cellStyle name="40% - Accent5 3 7 2 2 2 2 2" xfId="47527" xr:uid="{00000000-0005-0000-0000-0000DF2B0000}"/>
    <cellStyle name="40% - Accent5 3 7 2 2 2 3" xfId="33869" xr:uid="{00000000-0005-0000-0000-0000E02B0000}"/>
    <cellStyle name="40% - Accent5 3 7 2 2 3" xfId="20205" xr:uid="{00000000-0005-0000-0000-0000E12B0000}"/>
    <cellStyle name="40% - Accent5 3 7 2 2 3 2" xfId="47526" xr:uid="{00000000-0005-0000-0000-0000E22B0000}"/>
    <cellStyle name="40% - Accent5 3 7 2 2 4" xfId="33868" xr:uid="{00000000-0005-0000-0000-0000E32B0000}"/>
    <cellStyle name="40% - Accent5 3 7 2 3" xfId="3104" xr:uid="{00000000-0005-0000-0000-0000E42B0000}"/>
    <cellStyle name="40% - Accent5 3 7 2 3 2" xfId="20207" xr:uid="{00000000-0005-0000-0000-0000E52B0000}"/>
    <cellStyle name="40% - Accent5 3 7 2 3 2 2" xfId="47528" xr:uid="{00000000-0005-0000-0000-0000E62B0000}"/>
    <cellStyle name="40% - Accent5 3 7 2 3 3" xfId="33870" xr:uid="{00000000-0005-0000-0000-0000E72B0000}"/>
    <cellStyle name="40% - Accent5 3 7 2 4" xfId="20204" xr:uid="{00000000-0005-0000-0000-0000E82B0000}"/>
    <cellStyle name="40% - Accent5 3 7 2 4 2" xfId="47525" xr:uid="{00000000-0005-0000-0000-0000E92B0000}"/>
    <cellStyle name="40% - Accent5 3 7 2 5" xfId="33867" xr:uid="{00000000-0005-0000-0000-0000EA2B0000}"/>
    <cellStyle name="40% - Accent5 3 7 3" xfId="3105" xr:uid="{00000000-0005-0000-0000-0000EB2B0000}"/>
    <cellStyle name="40% - Accent5 3 7 3 2" xfId="3106" xr:uid="{00000000-0005-0000-0000-0000EC2B0000}"/>
    <cellStyle name="40% - Accent5 3 7 3 2 2" xfId="20209" xr:uid="{00000000-0005-0000-0000-0000ED2B0000}"/>
    <cellStyle name="40% - Accent5 3 7 3 2 2 2" xfId="47530" xr:uid="{00000000-0005-0000-0000-0000EE2B0000}"/>
    <cellStyle name="40% - Accent5 3 7 3 2 3" xfId="33872" xr:uid="{00000000-0005-0000-0000-0000EF2B0000}"/>
    <cellStyle name="40% - Accent5 3 7 3 3" xfId="20208" xr:uid="{00000000-0005-0000-0000-0000F02B0000}"/>
    <cellStyle name="40% - Accent5 3 7 3 3 2" xfId="47529" xr:uid="{00000000-0005-0000-0000-0000F12B0000}"/>
    <cellStyle name="40% - Accent5 3 7 3 4" xfId="33871" xr:uid="{00000000-0005-0000-0000-0000F22B0000}"/>
    <cellStyle name="40% - Accent5 3 7 4" xfId="3107" xr:uid="{00000000-0005-0000-0000-0000F32B0000}"/>
    <cellStyle name="40% - Accent5 3 7 4 2" xfId="20210" xr:uid="{00000000-0005-0000-0000-0000F42B0000}"/>
    <cellStyle name="40% - Accent5 3 7 4 2 2" xfId="47531" xr:uid="{00000000-0005-0000-0000-0000F52B0000}"/>
    <cellStyle name="40% - Accent5 3 7 4 3" xfId="33873" xr:uid="{00000000-0005-0000-0000-0000F62B0000}"/>
    <cellStyle name="40% - Accent5 3 7 5" xfId="20203" xr:uid="{00000000-0005-0000-0000-0000F72B0000}"/>
    <cellStyle name="40% - Accent5 3 7 5 2" xfId="47524" xr:uid="{00000000-0005-0000-0000-0000F82B0000}"/>
    <cellStyle name="40% - Accent5 3 7 6" xfId="33866" xr:uid="{00000000-0005-0000-0000-0000F92B0000}"/>
    <cellStyle name="40% - Accent5 3 8" xfId="3108" xr:uid="{00000000-0005-0000-0000-0000FA2B0000}"/>
    <cellStyle name="40% - Accent5 3 8 2" xfId="3109" xr:uid="{00000000-0005-0000-0000-0000FB2B0000}"/>
    <cellStyle name="40% - Accent5 3 8 2 2" xfId="3110" xr:uid="{00000000-0005-0000-0000-0000FC2B0000}"/>
    <cellStyle name="40% - Accent5 3 8 2 2 2" xfId="20213" xr:uid="{00000000-0005-0000-0000-0000FD2B0000}"/>
    <cellStyle name="40% - Accent5 3 8 2 2 2 2" xfId="47534" xr:uid="{00000000-0005-0000-0000-0000FE2B0000}"/>
    <cellStyle name="40% - Accent5 3 8 2 2 3" xfId="33876" xr:uid="{00000000-0005-0000-0000-0000FF2B0000}"/>
    <cellStyle name="40% - Accent5 3 8 2 3" xfId="20212" xr:uid="{00000000-0005-0000-0000-0000002C0000}"/>
    <cellStyle name="40% - Accent5 3 8 2 3 2" xfId="47533" xr:uid="{00000000-0005-0000-0000-0000012C0000}"/>
    <cellStyle name="40% - Accent5 3 8 2 4" xfId="33875" xr:uid="{00000000-0005-0000-0000-0000022C0000}"/>
    <cellStyle name="40% - Accent5 3 8 3" xfId="3111" xr:uid="{00000000-0005-0000-0000-0000032C0000}"/>
    <cellStyle name="40% - Accent5 3 8 3 2" xfId="20214" xr:uid="{00000000-0005-0000-0000-0000042C0000}"/>
    <cellStyle name="40% - Accent5 3 8 3 2 2" xfId="47535" xr:uid="{00000000-0005-0000-0000-0000052C0000}"/>
    <cellStyle name="40% - Accent5 3 8 3 3" xfId="33877" xr:uid="{00000000-0005-0000-0000-0000062C0000}"/>
    <cellStyle name="40% - Accent5 3 8 4" xfId="20211" xr:uid="{00000000-0005-0000-0000-0000072C0000}"/>
    <cellStyle name="40% - Accent5 3 8 4 2" xfId="47532" xr:uid="{00000000-0005-0000-0000-0000082C0000}"/>
    <cellStyle name="40% - Accent5 3 8 5" xfId="33874" xr:uid="{00000000-0005-0000-0000-0000092C0000}"/>
    <cellStyle name="40% - Accent5 3 9" xfId="3112" xr:uid="{00000000-0005-0000-0000-00000A2C0000}"/>
    <cellStyle name="40% - Accent5 3 9 2" xfId="3113" xr:uid="{00000000-0005-0000-0000-00000B2C0000}"/>
    <cellStyle name="40% - Accent5 3 9 2 2" xfId="3114" xr:uid="{00000000-0005-0000-0000-00000C2C0000}"/>
    <cellStyle name="40% - Accent5 3 9 2 2 2" xfId="20217" xr:uid="{00000000-0005-0000-0000-00000D2C0000}"/>
    <cellStyle name="40% - Accent5 3 9 2 2 2 2" xfId="47538" xr:uid="{00000000-0005-0000-0000-00000E2C0000}"/>
    <cellStyle name="40% - Accent5 3 9 2 2 3" xfId="33880" xr:uid="{00000000-0005-0000-0000-00000F2C0000}"/>
    <cellStyle name="40% - Accent5 3 9 2 3" xfId="20216" xr:uid="{00000000-0005-0000-0000-0000102C0000}"/>
    <cellStyle name="40% - Accent5 3 9 2 3 2" xfId="47537" xr:uid="{00000000-0005-0000-0000-0000112C0000}"/>
    <cellStyle name="40% - Accent5 3 9 2 4" xfId="33879" xr:uid="{00000000-0005-0000-0000-0000122C0000}"/>
    <cellStyle name="40% - Accent5 3 9 3" xfId="3115" xr:uid="{00000000-0005-0000-0000-0000132C0000}"/>
    <cellStyle name="40% - Accent5 3 9 3 2" xfId="20218" xr:uid="{00000000-0005-0000-0000-0000142C0000}"/>
    <cellStyle name="40% - Accent5 3 9 3 2 2" xfId="47539" xr:uid="{00000000-0005-0000-0000-0000152C0000}"/>
    <cellStyle name="40% - Accent5 3 9 3 3" xfId="33881" xr:uid="{00000000-0005-0000-0000-0000162C0000}"/>
    <cellStyle name="40% - Accent5 3 9 4" xfId="20215" xr:uid="{00000000-0005-0000-0000-0000172C0000}"/>
    <cellStyle name="40% - Accent5 3 9 4 2" xfId="47536" xr:uid="{00000000-0005-0000-0000-0000182C0000}"/>
    <cellStyle name="40% - Accent5 3 9 5" xfId="33878" xr:uid="{00000000-0005-0000-0000-0000192C0000}"/>
    <cellStyle name="40% - Accent5 4" xfId="3116" xr:uid="{00000000-0005-0000-0000-00001A2C0000}"/>
    <cellStyle name="40% - Accent5 4 10" xfId="33882" xr:uid="{00000000-0005-0000-0000-00001B2C0000}"/>
    <cellStyle name="40% - Accent5 4 2" xfId="3117" xr:uid="{00000000-0005-0000-0000-00001C2C0000}"/>
    <cellStyle name="40% - Accent5 4 2 2" xfId="3118" xr:uid="{00000000-0005-0000-0000-00001D2C0000}"/>
    <cellStyle name="40% - Accent5 4 2 2 2" xfId="3119" xr:uid="{00000000-0005-0000-0000-00001E2C0000}"/>
    <cellStyle name="40% - Accent5 4 2 2 2 2" xfId="3120" xr:uid="{00000000-0005-0000-0000-00001F2C0000}"/>
    <cellStyle name="40% - Accent5 4 2 2 2 2 2" xfId="3121" xr:uid="{00000000-0005-0000-0000-0000202C0000}"/>
    <cellStyle name="40% - Accent5 4 2 2 2 2 2 2" xfId="20224" xr:uid="{00000000-0005-0000-0000-0000212C0000}"/>
    <cellStyle name="40% - Accent5 4 2 2 2 2 2 2 2" xfId="47545" xr:uid="{00000000-0005-0000-0000-0000222C0000}"/>
    <cellStyle name="40% - Accent5 4 2 2 2 2 2 3" xfId="33887" xr:uid="{00000000-0005-0000-0000-0000232C0000}"/>
    <cellStyle name="40% - Accent5 4 2 2 2 2 3" xfId="20223" xr:uid="{00000000-0005-0000-0000-0000242C0000}"/>
    <cellStyle name="40% - Accent5 4 2 2 2 2 3 2" xfId="47544" xr:uid="{00000000-0005-0000-0000-0000252C0000}"/>
    <cellStyle name="40% - Accent5 4 2 2 2 2 4" xfId="33886" xr:uid="{00000000-0005-0000-0000-0000262C0000}"/>
    <cellStyle name="40% - Accent5 4 2 2 2 3" xfId="3122" xr:uid="{00000000-0005-0000-0000-0000272C0000}"/>
    <cellStyle name="40% - Accent5 4 2 2 2 3 2" xfId="20225" xr:uid="{00000000-0005-0000-0000-0000282C0000}"/>
    <cellStyle name="40% - Accent5 4 2 2 2 3 2 2" xfId="47546" xr:uid="{00000000-0005-0000-0000-0000292C0000}"/>
    <cellStyle name="40% - Accent5 4 2 2 2 3 3" xfId="33888" xr:uid="{00000000-0005-0000-0000-00002A2C0000}"/>
    <cellStyle name="40% - Accent5 4 2 2 2 4" xfId="20222" xr:uid="{00000000-0005-0000-0000-00002B2C0000}"/>
    <cellStyle name="40% - Accent5 4 2 2 2 4 2" xfId="47543" xr:uid="{00000000-0005-0000-0000-00002C2C0000}"/>
    <cellStyle name="40% - Accent5 4 2 2 2 5" xfId="33885" xr:uid="{00000000-0005-0000-0000-00002D2C0000}"/>
    <cellStyle name="40% - Accent5 4 2 2 3" xfId="3123" xr:uid="{00000000-0005-0000-0000-00002E2C0000}"/>
    <cellStyle name="40% - Accent5 4 2 2 3 2" xfId="3124" xr:uid="{00000000-0005-0000-0000-00002F2C0000}"/>
    <cellStyle name="40% - Accent5 4 2 2 3 2 2" xfId="20227" xr:uid="{00000000-0005-0000-0000-0000302C0000}"/>
    <cellStyle name="40% - Accent5 4 2 2 3 2 2 2" xfId="47548" xr:uid="{00000000-0005-0000-0000-0000312C0000}"/>
    <cellStyle name="40% - Accent5 4 2 2 3 2 3" xfId="33890" xr:uid="{00000000-0005-0000-0000-0000322C0000}"/>
    <cellStyle name="40% - Accent5 4 2 2 3 3" xfId="20226" xr:uid="{00000000-0005-0000-0000-0000332C0000}"/>
    <cellStyle name="40% - Accent5 4 2 2 3 3 2" xfId="47547" xr:uid="{00000000-0005-0000-0000-0000342C0000}"/>
    <cellStyle name="40% - Accent5 4 2 2 3 4" xfId="33889" xr:uid="{00000000-0005-0000-0000-0000352C0000}"/>
    <cellStyle name="40% - Accent5 4 2 2 4" xfId="3125" xr:uid="{00000000-0005-0000-0000-0000362C0000}"/>
    <cellStyle name="40% - Accent5 4 2 2 4 2" xfId="20228" xr:uid="{00000000-0005-0000-0000-0000372C0000}"/>
    <cellStyle name="40% - Accent5 4 2 2 4 2 2" xfId="47549" xr:uid="{00000000-0005-0000-0000-0000382C0000}"/>
    <cellStyle name="40% - Accent5 4 2 2 4 3" xfId="33891" xr:uid="{00000000-0005-0000-0000-0000392C0000}"/>
    <cellStyle name="40% - Accent5 4 2 2 5" xfId="20221" xr:uid="{00000000-0005-0000-0000-00003A2C0000}"/>
    <cellStyle name="40% - Accent5 4 2 2 5 2" xfId="47542" xr:uid="{00000000-0005-0000-0000-00003B2C0000}"/>
    <cellStyle name="40% - Accent5 4 2 2 6" xfId="33884" xr:uid="{00000000-0005-0000-0000-00003C2C0000}"/>
    <cellStyle name="40% - Accent5 4 2 3" xfId="3126" xr:uid="{00000000-0005-0000-0000-00003D2C0000}"/>
    <cellStyle name="40% - Accent5 4 2 3 2" xfId="3127" xr:uid="{00000000-0005-0000-0000-00003E2C0000}"/>
    <cellStyle name="40% - Accent5 4 2 3 2 2" xfId="3128" xr:uid="{00000000-0005-0000-0000-00003F2C0000}"/>
    <cellStyle name="40% - Accent5 4 2 3 2 2 2" xfId="20231" xr:uid="{00000000-0005-0000-0000-0000402C0000}"/>
    <cellStyle name="40% - Accent5 4 2 3 2 2 2 2" xfId="47552" xr:uid="{00000000-0005-0000-0000-0000412C0000}"/>
    <cellStyle name="40% - Accent5 4 2 3 2 2 3" xfId="33894" xr:uid="{00000000-0005-0000-0000-0000422C0000}"/>
    <cellStyle name="40% - Accent5 4 2 3 2 3" xfId="20230" xr:uid="{00000000-0005-0000-0000-0000432C0000}"/>
    <cellStyle name="40% - Accent5 4 2 3 2 3 2" xfId="47551" xr:uid="{00000000-0005-0000-0000-0000442C0000}"/>
    <cellStyle name="40% - Accent5 4 2 3 2 4" xfId="33893" xr:uid="{00000000-0005-0000-0000-0000452C0000}"/>
    <cellStyle name="40% - Accent5 4 2 3 3" xfId="3129" xr:uid="{00000000-0005-0000-0000-0000462C0000}"/>
    <cellStyle name="40% - Accent5 4 2 3 3 2" xfId="20232" xr:uid="{00000000-0005-0000-0000-0000472C0000}"/>
    <cellStyle name="40% - Accent5 4 2 3 3 2 2" xfId="47553" xr:uid="{00000000-0005-0000-0000-0000482C0000}"/>
    <cellStyle name="40% - Accent5 4 2 3 3 3" xfId="33895" xr:uid="{00000000-0005-0000-0000-0000492C0000}"/>
    <cellStyle name="40% - Accent5 4 2 3 4" xfId="20229" xr:uid="{00000000-0005-0000-0000-00004A2C0000}"/>
    <cellStyle name="40% - Accent5 4 2 3 4 2" xfId="47550" xr:uid="{00000000-0005-0000-0000-00004B2C0000}"/>
    <cellStyle name="40% - Accent5 4 2 3 5" xfId="33892" xr:uid="{00000000-0005-0000-0000-00004C2C0000}"/>
    <cellStyle name="40% - Accent5 4 2 4" xfId="3130" xr:uid="{00000000-0005-0000-0000-00004D2C0000}"/>
    <cellStyle name="40% - Accent5 4 2 4 2" xfId="3131" xr:uid="{00000000-0005-0000-0000-00004E2C0000}"/>
    <cellStyle name="40% - Accent5 4 2 4 2 2" xfId="20234" xr:uid="{00000000-0005-0000-0000-00004F2C0000}"/>
    <cellStyle name="40% - Accent5 4 2 4 2 2 2" xfId="47555" xr:uid="{00000000-0005-0000-0000-0000502C0000}"/>
    <cellStyle name="40% - Accent5 4 2 4 2 3" xfId="33897" xr:uid="{00000000-0005-0000-0000-0000512C0000}"/>
    <cellStyle name="40% - Accent5 4 2 4 3" xfId="20233" xr:uid="{00000000-0005-0000-0000-0000522C0000}"/>
    <cellStyle name="40% - Accent5 4 2 4 3 2" xfId="47554" xr:uid="{00000000-0005-0000-0000-0000532C0000}"/>
    <cellStyle name="40% - Accent5 4 2 4 4" xfId="33896" xr:uid="{00000000-0005-0000-0000-0000542C0000}"/>
    <cellStyle name="40% - Accent5 4 2 5" xfId="3132" xr:uid="{00000000-0005-0000-0000-0000552C0000}"/>
    <cellStyle name="40% - Accent5 4 2 5 2" xfId="20235" xr:uid="{00000000-0005-0000-0000-0000562C0000}"/>
    <cellStyle name="40% - Accent5 4 2 5 2 2" xfId="47556" xr:uid="{00000000-0005-0000-0000-0000572C0000}"/>
    <cellStyle name="40% - Accent5 4 2 5 3" xfId="33898" xr:uid="{00000000-0005-0000-0000-0000582C0000}"/>
    <cellStyle name="40% - Accent5 4 2 6" xfId="20220" xr:uid="{00000000-0005-0000-0000-0000592C0000}"/>
    <cellStyle name="40% - Accent5 4 2 6 2" xfId="47541" xr:uid="{00000000-0005-0000-0000-00005A2C0000}"/>
    <cellStyle name="40% - Accent5 4 2 7" xfId="33883" xr:uid="{00000000-0005-0000-0000-00005B2C0000}"/>
    <cellStyle name="40% - Accent5 4 3" xfId="3133" xr:uid="{00000000-0005-0000-0000-00005C2C0000}"/>
    <cellStyle name="40% - Accent5 4 3 2" xfId="3134" xr:uid="{00000000-0005-0000-0000-00005D2C0000}"/>
    <cellStyle name="40% - Accent5 4 3 2 2" xfId="3135" xr:uid="{00000000-0005-0000-0000-00005E2C0000}"/>
    <cellStyle name="40% - Accent5 4 3 2 2 2" xfId="3136" xr:uid="{00000000-0005-0000-0000-00005F2C0000}"/>
    <cellStyle name="40% - Accent5 4 3 2 2 2 2" xfId="3137" xr:uid="{00000000-0005-0000-0000-0000602C0000}"/>
    <cellStyle name="40% - Accent5 4 3 2 2 2 2 2" xfId="20240" xr:uid="{00000000-0005-0000-0000-0000612C0000}"/>
    <cellStyle name="40% - Accent5 4 3 2 2 2 2 2 2" xfId="47561" xr:uid="{00000000-0005-0000-0000-0000622C0000}"/>
    <cellStyle name="40% - Accent5 4 3 2 2 2 2 3" xfId="33903" xr:uid="{00000000-0005-0000-0000-0000632C0000}"/>
    <cellStyle name="40% - Accent5 4 3 2 2 2 3" xfId="20239" xr:uid="{00000000-0005-0000-0000-0000642C0000}"/>
    <cellStyle name="40% - Accent5 4 3 2 2 2 3 2" xfId="47560" xr:uid="{00000000-0005-0000-0000-0000652C0000}"/>
    <cellStyle name="40% - Accent5 4 3 2 2 2 4" xfId="33902" xr:uid="{00000000-0005-0000-0000-0000662C0000}"/>
    <cellStyle name="40% - Accent5 4 3 2 2 3" xfId="3138" xr:uid="{00000000-0005-0000-0000-0000672C0000}"/>
    <cellStyle name="40% - Accent5 4 3 2 2 3 2" xfId="20241" xr:uid="{00000000-0005-0000-0000-0000682C0000}"/>
    <cellStyle name="40% - Accent5 4 3 2 2 3 2 2" xfId="47562" xr:uid="{00000000-0005-0000-0000-0000692C0000}"/>
    <cellStyle name="40% - Accent5 4 3 2 2 3 3" xfId="33904" xr:uid="{00000000-0005-0000-0000-00006A2C0000}"/>
    <cellStyle name="40% - Accent5 4 3 2 2 4" xfId="20238" xr:uid="{00000000-0005-0000-0000-00006B2C0000}"/>
    <cellStyle name="40% - Accent5 4 3 2 2 4 2" xfId="47559" xr:uid="{00000000-0005-0000-0000-00006C2C0000}"/>
    <cellStyle name="40% - Accent5 4 3 2 2 5" xfId="33901" xr:uid="{00000000-0005-0000-0000-00006D2C0000}"/>
    <cellStyle name="40% - Accent5 4 3 2 3" xfId="3139" xr:uid="{00000000-0005-0000-0000-00006E2C0000}"/>
    <cellStyle name="40% - Accent5 4 3 2 3 2" xfId="3140" xr:uid="{00000000-0005-0000-0000-00006F2C0000}"/>
    <cellStyle name="40% - Accent5 4 3 2 3 2 2" xfId="20243" xr:uid="{00000000-0005-0000-0000-0000702C0000}"/>
    <cellStyle name="40% - Accent5 4 3 2 3 2 2 2" xfId="47564" xr:uid="{00000000-0005-0000-0000-0000712C0000}"/>
    <cellStyle name="40% - Accent5 4 3 2 3 2 3" xfId="33906" xr:uid="{00000000-0005-0000-0000-0000722C0000}"/>
    <cellStyle name="40% - Accent5 4 3 2 3 3" xfId="20242" xr:uid="{00000000-0005-0000-0000-0000732C0000}"/>
    <cellStyle name="40% - Accent5 4 3 2 3 3 2" xfId="47563" xr:uid="{00000000-0005-0000-0000-0000742C0000}"/>
    <cellStyle name="40% - Accent5 4 3 2 3 4" xfId="33905" xr:uid="{00000000-0005-0000-0000-0000752C0000}"/>
    <cellStyle name="40% - Accent5 4 3 2 4" xfId="3141" xr:uid="{00000000-0005-0000-0000-0000762C0000}"/>
    <cellStyle name="40% - Accent5 4 3 2 4 2" xfId="20244" xr:uid="{00000000-0005-0000-0000-0000772C0000}"/>
    <cellStyle name="40% - Accent5 4 3 2 4 2 2" xfId="47565" xr:uid="{00000000-0005-0000-0000-0000782C0000}"/>
    <cellStyle name="40% - Accent5 4 3 2 4 3" xfId="33907" xr:uid="{00000000-0005-0000-0000-0000792C0000}"/>
    <cellStyle name="40% - Accent5 4 3 2 5" xfId="20237" xr:uid="{00000000-0005-0000-0000-00007A2C0000}"/>
    <cellStyle name="40% - Accent5 4 3 2 5 2" xfId="47558" xr:uid="{00000000-0005-0000-0000-00007B2C0000}"/>
    <cellStyle name="40% - Accent5 4 3 2 6" xfId="33900" xr:uid="{00000000-0005-0000-0000-00007C2C0000}"/>
    <cellStyle name="40% - Accent5 4 3 3" xfId="3142" xr:uid="{00000000-0005-0000-0000-00007D2C0000}"/>
    <cellStyle name="40% - Accent5 4 3 3 2" xfId="3143" xr:uid="{00000000-0005-0000-0000-00007E2C0000}"/>
    <cellStyle name="40% - Accent5 4 3 3 2 2" xfId="3144" xr:uid="{00000000-0005-0000-0000-00007F2C0000}"/>
    <cellStyle name="40% - Accent5 4 3 3 2 2 2" xfId="20247" xr:uid="{00000000-0005-0000-0000-0000802C0000}"/>
    <cellStyle name="40% - Accent5 4 3 3 2 2 2 2" xfId="47568" xr:uid="{00000000-0005-0000-0000-0000812C0000}"/>
    <cellStyle name="40% - Accent5 4 3 3 2 2 3" xfId="33910" xr:uid="{00000000-0005-0000-0000-0000822C0000}"/>
    <cellStyle name="40% - Accent5 4 3 3 2 3" xfId="20246" xr:uid="{00000000-0005-0000-0000-0000832C0000}"/>
    <cellStyle name="40% - Accent5 4 3 3 2 3 2" xfId="47567" xr:uid="{00000000-0005-0000-0000-0000842C0000}"/>
    <cellStyle name="40% - Accent5 4 3 3 2 4" xfId="33909" xr:uid="{00000000-0005-0000-0000-0000852C0000}"/>
    <cellStyle name="40% - Accent5 4 3 3 3" xfId="3145" xr:uid="{00000000-0005-0000-0000-0000862C0000}"/>
    <cellStyle name="40% - Accent5 4 3 3 3 2" xfId="20248" xr:uid="{00000000-0005-0000-0000-0000872C0000}"/>
    <cellStyle name="40% - Accent5 4 3 3 3 2 2" xfId="47569" xr:uid="{00000000-0005-0000-0000-0000882C0000}"/>
    <cellStyle name="40% - Accent5 4 3 3 3 3" xfId="33911" xr:uid="{00000000-0005-0000-0000-0000892C0000}"/>
    <cellStyle name="40% - Accent5 4 3 3 4" xfId="20245" xr:uid="{00000000-0005-0000-0000-00008A2C0000}"/>
    <cellStyle name="40% - Accent5 4 3 3 4 2" xfId="47566" xr:uid="{00000000-0005-0000-0000-00008B2C0000}"/>
    <cellStyle name="40% - Accent5 4 3 3 5" xfId="33908" xr:uid="{00000000-0005-0000-0000-00008C2C0000}"/>
    <cellStyle name="40% - Accent5 4 3 4" xfId="3146" xr:uid="{00000000-0005-0000-0000-00008D2C0000}"/>
    <cellStyle name="40% - Accent5 4 3 4 2" xfId="3147" xr:uid="{00000000-0005-0000-0000-00008E2C0000}"/>
    <cellStyle name="40% - Accent5 4 3 4 2 2" xfId="20250" xr:uid="{00000000-0005-0000-0000-00008F2C0000}"/>
    <cellStyle name="40% - Accent5 4 3 4 2 2 2" xfId="47571" xr:uid="{00000000-0005-0000-0000-0000902C0000}"/>
    <cellStyle name="40% - Accent5 4 3 4 2 3" xfId="33913" xr:uid="{00000000-0005-0000-0000-0000912C0000}"/>
    <cellStyle name="40% - Accent5 4 3 4 3" xfId="20249" xr:uid="{00000000-0005-0000-0000-0000922C0000}"/>
    <cellStyle name="40% - Accent5 4 3 4 3 2" xfId="47570" xr:uid="{00000000-0005-0000-0000-0000932C0000}"/>
    <cellStyle name="40% - Accent5 4 3 4 4" xfId="33912" xr:uid="{00000000-0005-0000-0000-0000942C0000}"/>
    <cellStyle name="40% - Accent5 4 3 5" xfId="3148" xr:uid="{00000000-0005-0000-0000-0000952C0000}"/>
    <cellStyle name="40% - Accent5 4 3 5 2" xfId="20251" xr:uid="{00000000-0005-0000-0000-0000962C0000}"/>
    <cellStyle name="40% - Accent5 4 3 5 2 2" xfId="47572" xr:uid="{00000000-0005-0000-0000-0000972C0000}"/>
    <cellStyle name="40% - Accent5 4 3 5 3" xfId="33914" xr:uid="{00000000-0005-0000-0000-0000982C0000}"/>
    <cellStyle name="40% - Accent5 4 3 6" xfId="20236" xr:uid="{00000000-0005-0000-0000-0000992C0000}"/>
    <cellStyle name="40% - Accent5 4 3 6 2" xfId="47557" xr:uid="{00000000-0005-0000-0000-00009A2C0000}"/>
    <cellStyle name="40% - Accent5 4 3 7" xfId="33899" xr:uid="{00000000-0005-0000-0000-00009B2C0000}"/>
    <cellStyle name="40% - Accent5 4 4" xfId="3149" xr:uid="{00000000-0005-0000-0000-00009C2C0000}"/>
    <cellStyle name="40% - Accent5 4 4 2" xfId="3150" xr:uid="{00000000-0005-0000-0000-00009D2C0000}"/>
    <cellStyle name="40% - Accent5 4 4 2 2" xfId="3151" xr:uid="{00000000-0005-0000-0000-00009E2C0000}"/>
    <cellStyle name="40% - Accent5 4 4 2 2 2" xfId="3152" xr:uid="{00000000-0005-0000-0000-00009F2C0000}"/>
    <cellStyle name="40% - Accent5 4 4 2 2 2 2" xfId="20255" xr:uid="{00000000-0005-0000-0000-0000A02C0000}"/>
    <cellStyle name="40% - Accent5 4 4 2 2 2 2 2" xfId="47576" xr:uid="{00000000-0005-0000-0000-0000A12C0000}"/>
    <cellStyle name="40% - Accent5 4 4 2 2 2 3" xfId="33918" xr:uid="{00000000-0005-0000-0000-0000A22C0000}"/>
    <cellStyle name="40% - Accent5 4 4 2 2 3" xfId="20254" xr:uid="{00000000-0005-0000-0000-0000A32C0000}"/>
    <cellStyle name="40% - Accent5 4 4 2 2 3 2" xfId="47575" xr:uid="{00000000-0005-0000-0000-0000A42C0000}"/>
    <cellStyle name="40% - Accent5 4 4 2 2 4" xfId="33917" xr:uid="{00000000-0005-0000-0000-0000A52C0000}"/>
    <cellStyle name="40% - Accent5 4 4 2 3" xfId="3153" xr:uid="{00000000-0005-0000-0000-0000A62C0000}"/>
    <cellStyle name="40% - Accent5 4 4 2 3 2" xfId="20256" xr:uid="{00000000-0005-0000-0000-0000A72C0000}"/>
    <cellStyle name="40% - Accent5 4 4 2 3 2 2" xfId="47577" xr:uid="{00000000-0005-0000-0000-0000A82C0000}"/>
    <cellStyle name="40% - Accent5 4 4 2 3 3" xfId="33919" xr:uid="{00000000-0005-0000-0000-0000A92C0000}"/>
    <cellStyle name="40% - Accent5 4 4 2 4" xfId="20253" xr:uid="{00000000-0005-0000-0000-0000AA2C0000}"/>
    <cellStyle name="40% - Accent5 4 4 2 4 2" xfId="47574" xr:uid="{00000000-0005-0000-0000-0000AB2C0000}"/>
    <cellStyle name="40% - Accent5 4 4 2 5" xfId="33916" xr:uid="{00000000-0005-0000-0000-0000AC2C0000}"/>
    <cellStyle name="40% - Accent5 4 4 3" xfId="3154" xr:uid="{00000000-0005-0000-0000-0000AD2C0000}"/>
    <cellStyle name="40% - Accent5 4 4 3 2" xfId="3155" xr:uid="{00000000-0005-0000-0000-0000AE2C0000}"/>
    <cellStyle name="40% - Accent5 4 4 3 2 2" xfId="20258" xr:uid="{00000000-0005-0000-0000-0000AF2C0000}"/>
    <cellStyle name="40% - Accent5 4 4 3 2 2 2" xfId="47579" xr:uid="{00000000-0005-0000-0000-0000B02C0000}"/>
    <cellStyle name="40% - Accent5 4 4 3 2 3" xfId="33921" xr:uid="{00000000-0005-0000-0000-0000B12C0000}"/>
    <cellStyle name="40% - Accent5 4 4 3 3" xfId="20257" xr:uid="{00000000-0005-0000-0000-0000B22C0000}"/>
    <cellStyle name="40% - Accent5 4 4 3 3 2" xfId="47578" xr:uid="{00000000-0005-0000-0000-0000B32C0000}"/>
    <cellStyle name="40% - Accent5 4 4 3 4" xfId="33920" xr:uid="{00000000-0005-0000-0000-0000B42C0000}"/>
    <cellStyle name="40% - Accent5 4 4 4" xfId="3156" xr:uid="{00000000-0005-0000-0000-0000B52C0000}"/>
    <cellStyle name="40% - Accent5 4 4 4 2" xfId="20259" xr:uid="{00000000-0005-0000-0000-0000B62C0000}"/>
    <cellStyle name="40% - Accent5 4 4 4 2 2" xfId="47580" xr:uid="{00000000-0005-0000-0000-0000B72C0000}"/>
    <cellStyle name="40% - Accent5 4 4 4 3" xfId="33922" xr:uid="{00000000-0005-0000-0000-0000B82C0000}"/>
    <cellStyle name="40% - Accent5 4 4 5" xfId="20252" xr:uid="{00000000-0005-0000-0000-0000B92C0000}"/>
    <cellStyle name="40% - Accent5 4 4 5 2" xfId="47573" xr:uid="{00000000-0005-0000-0000-0000BA2C0000}"/>
    <cellStyle name="40% - Accent5 4 4 6" xfId="33915" xr:uid="{00000000-0005-0000-0000-0000BB2C0000}"/>
    <cellStyle name="40% - Accent5 4 5" xfId="3157" xr:uid="{00000000-0005-0000-0000-0000BC2C0000}"/>
    <cellStyle name="40% - Accent5 4 5 2" xfId="3158" xr:uid="{00000000-0005-0000-0000-0000BD2C0000}"/>
    <cellStyle name="40% - Accent5 4 5 2 2" xfId="3159" xr:uid="{00000000-0005-0000-0000-0000BE2C0000}"/>
    <cellStyle name="40% - Accent5 4 5 2 2 2" xfId="20262" xr:uid="{00000000-0005-0000-0000-0000BF2C0000}"/>
    <cellStyle name="40% - Accent5 4 5 2 2 2 2" xfId="47583" xr:uid="{00000000-0005-0000-0000-0000C02C0000}"/>
    <cellStyle name="40% - Accent5 4 5 2 2 3" xfId="33925" xr:uid="{00000000-0005-0000-0000-0000C12C0000}"/>
    <cellStyle name="40% - Accent5 4 5 2 3" xfId="20261" xr:uid="{00000000-0005-0000-0000-0000C22C0000}"/>
    <cellStyle name="40% - Accent5 4 5 2 3 2" xfId="47582" xr:uid="{00000000-0005-0000-0000-0000C32C0000}"/>
    <cellStyle name="40% - Accent5 4 5 2 4" xfId="33924" xr:uid="{00000000-0005-0000-0000-0000C42C0000}"/>
    <cellStyle name="40% - Accent5 4 5 3" xfId="3160" xr:uid="{00000000-0005-0000-0000-0000C52C0000}"/>
    <cellStyle name="40% - Accent5 4 5 3 2" xfId="20263" xr:uid="{00000000-0005-0000-0000-0000C62C0000}"/>
    <cellStyle name="40% - Accent5 4 5 3 2 2" xfId="47584" xr:uid="{00000000-0005-0000-0000-0000C72C0000}"/>
    <cellStyle name="40% - Accent5 4 5 3 3" xfId="33926" xr:uid="{00000000-0005-0000-0000-0000C82C0000}"/>
    <cellStyle name="40% - Accent5 4 5 4" xfId="20260" xr:uid="{00000000-0005-0000-0000-0000C92C0000}"/>
    <cellStyle name="40% - Accent5 4 5 4 2" xfId="47581" xr:uid="{00000000-0005-0000-0000-0000CA2C0000}"/>
    <cellStyle name="40% - Accent5 4 5 5" xfId="33923" xr:uid="{00000000-0005-0000-0000-0000CB2C0000}"/>
    <cellStyle name="40% - Accent5 4 6" xfId="3161" xr:uid="{00000000-0005-0000-0000-0000CC2C0000}"/>
    <cellStyle name="40% - Accent5 4 7" xfId="3162" xr:uid="{00000000-0005-0000-0000-0000CD2C0000}"/>
    <cellStyle name="40% - Accent5 4 7 2" xfId="3163" xr:uid="{00000000-0005-0000-0000-0000CE2C0000}"/>
    <cellStyle name="40% - Accent5 4 7 2 2" xfId="20265" xr:uid="{00000000-0005-0000-0000-0000CF2C0000}"/>
    <cellStyle name="40% - Accent5 4 7 2 2 2" xfId="47586" xr:uid="{00000000-0005-0000-0000-0000D02C0000}"/>
    <cellStyle name="40% - Accent5 4 7 2 3" xfId="33928" xr:uid="{00000000-0005-0000-0000-0000D12C0000}"/>
    <cellStyle name="40% - Accent5 4 7 3" xfId="20264" xr:uid="{00000000-0005-0000-0000-0000D22C0000}"/>
    <cellStyle name="40% - Accent5 4 7 3 2" xfId="47585" xr:uid="{00000000-0005-0000-0000-0000D32C0000}"/>
    <cellStyle name="40% - Accent5 4 7 4" xfId="33927" xr:uid="{00000000-0005-0000-0000-0000D42C0000}"/>
    <cellStyle name="40% - Accent5 4 8" xfId="3164" xr:uid="{00000000-0005-0000-0000-0000D52C0000}"/>
    <cellStyle name="40% - Accent5 4 8 2" xfId="20266" xr:uid="{00000000-0005-0000-0000-0000D62C0000}"/>
    <cellStyle name="40% - Accent5 4 8 2 2" xfId="47587" xr:uid="{00000000-0005-0000-0000-0000D72C0000}"/>
    <cellStyle name="40% - Accent5 4 8 3" xfId="33929" xr:uid="{00000000-0005-0000-0000-0000D82C0000}"/>
    <cellStyle name="40% - Accent5 4 9" xfId="20219" xr:uid="{00000000-0005-0000-0000-0000D92C0000}"/>
    <cellStyle name="40% - Accent5 4 9 2" xfId="47540" xr:uid="{00000000-0005-0000-0000-0000DA2C0000}"/>
    <cellStyle name="40% - Accent5 5" xfId="3165" xr:uid="{00000000-0005-0000-0000-0000DB2C0000}"/>
    <cellStyle name="40% - Accent5 5 2" xfId="3166" xr:uid="{00000000-0005-0000-0000-0000DC2C0000}"/>
    <cellStyle name="40% - Accent5 5 2 2" xfId="3167" xr:uid="{00000000-0005-0000-0000-0000DD2C0000}"/>
    <cellStyle name="40% - Accent5 5 2 2 2" xfId="3168" xr:uid="{00000000-0005-0000-0000-0000DE2C0000}"/>
    <cellStyle name="40% - Accent5 5 2 2 2 2" xfId="3169" xr:uid="{00000000-0005-0000-0000-0000DF2C0000}"/>
    <cellStyle name="40% - Accent5 5 2 2 2 2 2" xfId="3170" xr:uid="{00000000-0005-0000-0000-0000E02C0000}"/>
    <cellStyle name="40% - Accent5 5 2 2 2 2 2 2" xfId="20272" xr:uid="{00000000-0005-0000-0000-0000E12C0000}"/>
    <cellStyle name="40% - Accent5 5 2 2 2 2 2 2 2" xfId="47593" xr:uid="{00000000-0005-0000-0000-0000E22C0000}"/>
    <cellStyle name="40% - Accent5 5 2 2 2 2 2 3" xfId="33935" xr:uid="{00000000-0005-0000-0000-0000E32C0000}"/>
    <cellStyle name="40% - Accent5 5 2 2 2 2 3" xfId="20271" xr:uid="{00000000-0005-0000-0000-0000E42C0000}"/>
    <cellStyle name="40% - Accent5 5 2 2 2 2 3 2" xfId="47592" xr:uid="{00000000-0005-0000-0000-0000E52C0000}"/>
    <cellStyle name="40% - Accent5 5 2 2 2 2 4" xfId="33934" xr:uid="{00000000-0005-0000-0000-0000E62C0000}"/>
    <cellStyle name="40% - Accent5 5 2 2 2 3" xfId="3171" xr:uid="{00000000-0005-0000-0000-0000E72C0000}"/>
    <cellStyle name="40% - Accent5 5 2 2 2 3 2" xfId="20273" xr:uid="{00000000-0005-0000-0000-0000E82C0000}"/>
    <cellStyle name="40% - Accent5 5 2 2 2 3 2 2" xfId="47594" xr:uid="{00000000-0005-0000-0000-0000E92C0000}"/>
    <cellStyle name="40% - Accent5 5 2 2 2 3 3" xfId="33936" xr:uid="{00000000-0005-0000-0000-0000EA2C0000}"/>
    <cellStyle name="40% - Accent5 5 2 2 2 4" xfId="20270" xr:uid="{00000000-0005-0000-0000-0000EB2C0000}"/>
    <cellStyle name="40% - Accent5 5 2 2 2 4 2" xfId="47591" xr:uid="{00000000-0005-0000-0000-0000EC2C0000}"/>
    <cellStyle name="40% - Accent5 5 2 2 2 5" xfId="33933" xr:uid="{00000000-0005-0000-0000-0000ED2C0000}"/>
    <cellStyle name="40% - Accent5 5 2 2 3" xfId="3172" xr:uid="{00000000-0005-0000-0000-0000EE2C0000}"/>
    <cellStyle name="40% - Accent5 5 2 2 3 2" xfId="3173" xr:uid="{00000000-0005-0000-0000-0000EF2C0000}"/>
    <cellStyle name="40% - Accent5 5 2 2 3 2 2" xfId="20275" xr:uid="{00000000-0005-0000-0000-0000F02C0000}"/>
    <cellStyle name="40% - Accent5 5 2 2 3 2 2 2" xfId="47596" xr:uid="{00000000-0005-0000-0000-0000F12C0000}"/>
    <cellStyle name="40% - Accent5 5 2 2 3 2 3" xfId="33938" xr:uid="{00000000-0005-0000-0000-0000F22C0000}"/>
    <cellStyle name="40% - Accent5 5 2 2 3 3" xfId="20274" xr:uid="{00000000-0005-0000-0000-0000F32C0000}"/>
    <cellStyle name="40% - Accent5 5 2 2 3 3 2" xfId="47595" xr:uid="{00000000-0005-0000-0000-0000F42C0000}"/>
    <cellStyle name="40% - Accent5 5 2 2 3 4" xfId="33937" xr:uid="{00000000-0005-0000-0000-0000F52C0000}"/>
    <cellStyle name="40% - Accent5 5 2 2 4" xfId="3174" xr:uid="{00000000-0005-0000-0000-0000F62C0000}"/>
    <cellStyle name="40% - Accent5 5 2 2 4 2" xfId="20276" xr:uid="{00000000-0005-0000-0000-0000F72C0000}"/>
    <cellStyle name="40% - Accent5 5 2 2 4 2 2" xfId="47597" xr:uid="{00000000-0005-0000-0000-0000F82C0000}"/>
    <cellStyle name="40% - Accent5 5 2 2 4 3" xfId="33939" xr:uid="{00000000-0005-0000-0000-0000F92C0000}"/>
    <cellStyle name="40% - Accent5 5 2 2 5" xfId="20269" xr:uid="{00000000-0005-0000-0000-0000FA2C0000}"/>
    <cellStyle name="40% - Accent5 5 2 2 5 2" xfId="47590" xr:uid="{00000000-0005-0000-0000-0000FB2C0000}"/>
    <cellStyle name="40% - Accent5 5 2 2 6" xfId="33932" xr:uid="{00000000-0005-0000-0000-0000FC2C0000}"/>
    <cellStyle name="40% - Accent5 5 2 3" xfId="3175" xr:uid="{00000000-0005-0000-0000-0000FD2C0000}"/>
    <cellStyle name="40% - Accent5 5 2 3 2" xfId="3176" xr:uid="{00000000-0005-0000-0000-0000FE2C0000}"/>
    <cellStyle name="40% - Accent5 5 2 3 2 2" xfId="3177" xr:uid="{00000000-0005-0000-0000-0000FF2C0000}"/>
    <cellStyle name="40% - Accent5 5 2 3 2 2 2" xfId="20279" xr:uid="{00000000-0005-0000-0000-0000002D0000}"/>
    <cellStyle name="40% - Accent5 5 2 3 2 2 2 2" xfId="47600" xr:uid="{00000000-0005-0000-0000-0000012D0000}"/>
    <cellStyle name="40% - Accent5 5 2 3 2 2 3" xfId="33942" xr:uid="{00000000-0005-0000-0000-0000022D0000}"/>
    <cellStyle name="40% - Accent5 5 2 3 2 3" xfId="20278" xr:uid="{00000000-0005-0000-0000-0000032D0000}"/>
    <cellStyle name="40% - Accent5 5 2 3 2 3 2" xfId="47599" xr:uid="{00000000-0005-0000-0000-0000042D0000}"/>
    <cellStyle name="40% - Accent5 5 2 3 2 4" xfId="33941" xr:uid="{00000000-0005-0000-0000-0000052D0000}"/>
    <cellStyle name="40% - Accent5 5 2 3 3" xfId="3178" xr:uid="{00000000-0005-0000-0000-0000062D0000}"/>
    <cellStyle name="40% - Accent5 5 2 3 3 2" xfId="20280" xr:uid="{00000000-0005-0000-0000-0000072D0000}"/>
    <cellStyle name="40% - Accent5 5 2 3 3 2 2" xfId="47601" xr:uid="{00000000-0005-0000-0000-0000082D0000}"/>
    <cellStyle name="40% - Accent5 5 2 3 3 3" xfId="33943" xr:uid="{00000000-0005-0000-0000-0000092D0000}"/>
    <cellStyle name="40% - Accent5 5 2 3 4" xfId="20277" xr:uid="{00000000-0005-0000-0000-00000A2D0000}"/>
    <cellStyle name="40% - Accent5 5 2 3 4 2" xfId="47598" xr:uid="{00000000-0005-0000-0000-00000B2D0000}"/>
    <cellStyle name="40% - Accent5 5 2 3 5" xfId="33940" xr:uid="{00000000-0005-0000-0000-00000C2D0000}"/>
    <cellStyle name="40% - Accent5 5 2 4" xfId="3179" xr:uid="{00000000-0005-0000-0000-00000D2D0000}"/>
    <cellStyle name="40% - Accent5 5 2 4 2" xfId="3180" xr:uid="{00000000-0005-0000-0000-00000E2D0000}"/>
    <cellStyle name="40% - Accent5 5 2 4 2 2" xfId="20282" xr:uid="{00000000-0005-0000-0000-00000F2D0000}"/>
    <cellStyle name="40% - Accent5 5 2 4 2 2 2" xfId="47603" xr:uid="{00000000-0005-0000-0000-0000102D0000}"/>
    <cellStyle name="40% - Accent5 5 2 4 2 3" xfId="33945" xr:uid="{00000000-0005-0000-0000-0000112D0000}"/>
    <cellStyle name="40% - Accent5 5 2 4 3" xfId="20281" xr:uid="{00000000-0005-0000-0000-0000122D0000}"/>
    <cellStyle name="40% - Accent5 5 2 4 3 2" xfId="47602" xr:uid="{00000000-0005-0000-0000-0000132D0000}"/>
    <cellStyle name="40% - Accent5 5 2 4 4" xfId="33944" xr:uid="{00000000-0005-0000-0000-0000142D0000}"/>
    <cellStyle name="40% - Accent5 5 2 5" xfId="3181" xr:uid="{00000000-0005-0000-0000-0000152D0000}"/>
    <cellStyle name="40% - Accent5 5 2 5 2" xfId="20283" xr:uid="{00000000-0005-0000-0000-0000162D0000}"/>
    <cellStyle name="40% - Accent5 5 2 5 2 2" xfId="47604" xr:uid="{00000000-0005-0000-0000-0000172D0000}"/>
    <cellStyle name="40% - Accent5 5 2 5 3" xfId="33946" xr:uid="{00000000-0005-0000-0000-0000182D0000}"/>
    <cellStyle name="40% - Accent5 5 2 6" xfId="20268" xr:uid="{00000000-0005-0000-0000-0000192D0000}"/>
    <cellStyle name="40% - Accent5 5 2 6 2" xfId="47589" xr:uid="{00000000-0005-0000-0000-00001A2D0000}"/>
    <cellStyle name="40% - Accent5 5 2 7" xfId="33931" xr:uid="{00000000-0005-0000-0000-00001B2D0000}"/>
    <cellStyle name="40% - Accent5 5 3" xfId="3182" xr:uid="{00000000-0005-0000-0000-00001C2D0000}"/>
    <cellStyle name="40% - Accent5 5 3 2" xfId="3183" xr:uid="{00000000-0005-0000-0000-00001D2D0000}"/>
    <cellStyle name="40% - Accent5 5 3 2 2" xfId="3184" xr:uid="{00000000-0005-0000-0000-00001E2D0000}"/>
    <cellStyle name="40% - Accent5 5 3 2 2 2" xfId="3185" xr:uid="{00000000-0005-0000-0000-00001F2D0000}"/>
    <cellStyle name="40% - Accent5 5 3 2 2 2 2" xfId="20287" xr:uid="{00000000-0005-0000-0000-0000202D0000}"/>
    <cellStyle name="40% - Accent5 5 3 2 2 2 2 2" xfId="47608" xr:uid="{00000000-0005-0000-0000-0000212D0000}"/>
    <cellStyle name="40% - Accent5 5 3 2 2 2 3" xfId="33950" xr:uid="{00000000-0005-0000-0000-0000222D0000}"/>
    <cellStyle name="40% - Accent5 5 3 2 2 3" xfId="20286" xr:uid="{00000000-0005-0000-0000-0000232D0000}"/>
    <cellStyle name="40% - Accent5 5 3 2 2 3 2" xfId="47607" xr:uid="{00000000-0005-0000-0000-0000242D0000}"/>
    <cellStyle name="40% - Accent5 5 3 2 2 4" xfId="33949" xr:uid="{00000000-0005-0000-0000-0000252D0000}"/>
    <cellStyle name="40% - Accent5 5 3 2 3" xfId="3186" xr:uid="{00000000-0005-0000-0000-0000262D0000}"/>
    <cellStyle name="40% - Accent5 5 3 2 3 2" xfId="20288" xr:uid="{00000000-0005-0000-0000-0000272D0000}"/>
    <cellStyle name="40% - Accent5 5 3 2 3 2 2" xfId="47609" xr:uid="{00000000-0005-0000-0000-0000282D0000}"/>
    <cellStyle name="40% - Accent5 5 3 2 3 3" xfId="33951" xr:uid="{00000000-0005-0000-0000-0000292D0000}"/>
    <cellStyle name="40% - Accent5 5 3 2 4" xfId="20285" xr:uid="{00000000-0005-0000-0000-00002A2D0000}"/>
    <cellStyle name="40% - Accent5 5 3 2 4 2" xfId="47606" xr:uid="{00000000-0005-0000-0000-00002B2D0000}"/>
    <cellStyle name="40% - Accent5 5 3 2 5" xfId="33948" xr:uid="{00000000-0005-0000-0000-00002C2D0000}"/>
    <cellStyle name="40% - Accent5 5 3 3" xfId="3187" xr:uid="{00000000-0005-0000-0000-00002D2D0000}"/>
    <cellStyle name="40% - Accent5 5 3 3 2" xfId="3188" xr:uid="{00000000-0005-0000-0000-00002E2D0000}"/>
    <cellStyle name="40% - Accent5 5 3 3 2 2" xfId="20290" xr:uid="{00000000-0005-0000-0000-00002F2D0000}"/>
    <cellStyle name="40% - Accent5 5 3 3 2 2 2" xfId="47611" xr:uid="{00000000-0005-0000-0000-0000302D0000}"/>
    <cellStyle name="40% - Accent5 5 3 3 2 3" xfId="33953" xr:uid="{00000000-0005-0000-0000-0000312D0000}"/>
    <cellStyle name="40% - Accent5 5 3 3 3" xfId="20289" xr:uid="{00000000-0005-0000-0000-0000322D0000}"/>
    <cellStyle name="40% - Accent5 5 3 3 3 2" xfId="47610" xr:uid="{00000000-0005-0000-0000-0000332D0000}"/>
    <cellStyle name="40% - Accent5 5 3 3 4" xfId="33952" xr:uid="{00000000-0005-0000-0000-0000342D0000}"/>
    <cellStyle name="40% - Accent5 5 3 4" xfId="3189" xr:uid="{00000000-0005-0000-0000-0000352D0000}"/>
    <cellStyle name="40% - Accent5 5 3 4 2" xfId="20291" xr:uid="{00000000-0005-0000-0000-0000362D0000}"/>
    <cellStyle name="40% - Accent5 5 3 4 2 2" xfId="47612" xr:uid="{00000000-0005-0000-0000-0000372D0000}"/>
    <cellStyle name="40% - Accent5 5 3 4 3" xfId="33954" xr:uid="{00000000-0005-0000-0000-0000382D0000}"/>
    <cellStyle name="40% - Accent5 5 3 5" xfId="20284" xr:uid="{00000000-0005-0000-0000-0000392D0000}"/>
    <cellStyle name="40% - Accent5 5 3 5 2" xfId="47605" xr:uid="{00000000-0005-0000-0000-00003A2D0000}"/>
    <cellStyle name="40% - Accent5 5 3 6" xfId="33947" xr:uid="{00000000-0005-0000-0000-00003B2D0000}"/>
    <cellStyle name="40% - Accent5 5 4" xfId="3190" xr:uid="{00000000-0005-0000-0000-00003C2D0000}"/>
    <cellStyle name="40% - Accent5 5 4 2" xfId="3191" xr:uid="{00000000-0005-0000-0000-00003D2D0000}"/>
    <cellStyle name="40% - Accent5 5 4 2 2" xfId="3192" xr:uid="{00000000-0005-0000-0000-00003E2D0000}"/>
    <cellStyle name="40% - Accent5 5 4 2 2 2" xfId="20294" xr:uid="{00000000-0005-0000-0000-00003F2D0000}"/>
    <cellStyle name="40% - Accent5 5 4 2 2 2 2" xfId="47615" xr:uid="{00000000-0005-0000-0000-0000402D0000}"/>
    <cellStyle name="40% - Accent5 5 4 2 2 3" xfId="33957" xr:uid="{00000000-0005-0000-0000-0000412D0000}"/>
    <cellStyle name="40% - Accent5 5 4 2 3" xfId="20293" xr:uid="{00000000-0005-0000-0000-0000422D0000}"/>
    <cellStyle name="40% - Accent5 5 4 2 3 2" xfId="47614" xr:uid="{00000000-0005-0000-0000-0000432D0000}"/>
    <cellStyle name="40% - Accent5 5 4 2 4" xfId="33956" xr:uid="{00000000-0005-0000-0000-0000442D0000}"/>
    <cellStyle name="40% - Accent5 5 4 3" xfId="3193" xr:uid="{00000000-0005-0000-0000-0000452D0000}"/>
    <cellStyle name="40% - Accent5 5 4 3 2" xfId="20295" xr:uid="{00000000-0005-0000-0000-0000462D0000}"/>
    <cellStyle name="40% - Accent5 5 4 3 2 2" xfId="47616" xr:uid="{00000000-0005-0000-0000-0000472D0000}"/>
    <cellStyle name="40% - Accent5 5 4 3 3" xfId="33958" xr:uid="{00000000-0005-0000-0000-0000482D0000}"/>
    <cellStyle name="40% - Accent5 5 4 4" xfId="20292" xr:uid="{00000000-0005-0000-0000-0000492D0000}"/>
    <cellStyle name="40% - Accent5 5 4 4 2" xfId="47613" xr:uid="{00000000-0005-0000-0000-00004A2D0000}"/>
    <cellStyle name="40% - Accent5 5 4 5" xfId="33955" xr:uid="{00000000-0005-0000-0000-00004B2D0000}"/>
    <cellStyle name="40% - Accent5 5 5" xfId="3194" xr:uid="{00000000-0005-0000-0000-00004C2D0000}"/>
    <cellStyle name="40% - Accent5 5 6" xfId="3195" xr:uid="{00000000-0005-0000-0000-00004D2D0000}"/>
    <cellStyle name="40% - Accent5 5 6 2" xfId="3196" xr:uid="{00000000-0005-0000-0000-00004E2D0000}"/>
    <cellStyle name="40% - Accent5 5 6 2 2" xfId="20297" xr:uid="{00000000-0005-0000-0000-00004F2D0000}"/>
    <cellStyle name="40% - Accent5 5 6 2 2 2" xfId="47618" xr:uid="{00000000-0005-0000-0000-0000502D0000}"/>
    <cellStyle name="40% - Accent5 5 6 2 3" xfId="33960" xr:uid="{00000000-0005-0000-0000-0000512D0000}"/>
    <cellStyle name="40% - Accent5 5 6 3" xfId="20296" xr:uid="{00000000-0005-0000-0000-0000522D0000}"/>
    <cellStyle name="40% - Accent5 5 6 3 2" xfId="47617" xr:uid="{00000000-0005-0000-0000-0000532D0000}"/>
    <cellStyle name="40% - Accent5 5 6 4" xfId="33959" xr:uid="{00000000-0005-0000-0000-0000542D0000}"/>
    <cellStyle name="40% - Accent5 5 7" xfId="3197" xr:uid="{00000000-0005-0000-0000-0000552D0000}"/>
    <cellStyle name="40% - Accent5 5 7 2" xfId="20298" xr:uid="{00000000-0005-0000-0000-0000562D0000}"/>
    <cellStyle name="40% - Accent5 5 7 2 2" xfId="47619" xr:uid="{00000000-0005-0000-0000-0000572D0000}"/>
    <cellStyle name="40% - Accent5 5 7 3" xfId="33961" xr:uid="{00000000-0005-0000-0000-0000582D0000}"/>
    <cellStyle name="40% - Accent5 5 8" xfId="20267" xr:uid="{00000000-0005-0000-0000-0000592D0000}"/>
    <cellStyle name="40% - Accent5 5 8 2" xfId="47588" xr:uid="{00000000-0005-0000-0000-00005A2D0000}"/>
    <cellStyle name="40% - Accent5 5 9" xfId="33930" xr:uid="{00000000-0005-0000-0000-00005B2D0000}"/>
    <cellStyle name="40% - Accent5 6" xfId="3198" xr:uid="{00000000-0005-0000-0000-00005C2D0000}"/>
    <cellStyle name="40% - Accent5 6 2" xfId="3199" xr:uid="{00000000-0005-0000-0000-00005D2D0000}"/>
    <cellStyle name="40% - Accent5 6 2 2" xfId="3200" xr:uid="{00000000-0005-0000-0000-00005E2D0000}"/>
    <cellStyle name="40% - Accent5 6 2 2 2" xfId="3201" xr:uid="{00000000-0005-0000-0000-00005F2D0000}"/>
    <cellStyle name="40% - Accent5 6 2 2 2 2" xfId="3202" xr:uid="{00000000-0005-0000-0000-0000602D0000}"/>
    <cellStyle name="40% - Accent5 6 2 2 2 2 2" xfId="20303" xr:uid="{00000000-0005-0000-0000-0000612D0000}"/>
    <cellStyle name="40% - Accent5 6 2 2 2 2 2 2" xfId="47624" xr:uid="{00000000-0005-0000-0000-0000622D0000}"/>
    <cellStyle name="40% - Accent5 6 2 2 2 2 3" xfId="33966" xr:uid="{00000000-0005-0000-0000-0000632D0000}"/>
    <cellStyle name="40% - Accent5 6 2 2 2 3" xfId="20302" xr:uid="{00000000-0005-0000-0000-0000642D0000}"/>
    <cellStyle name="40% - Accent5 6 2 2 2 3 2" xfId="47623" xr:uid="{00000000-0005-0000-0000-0000652D0000}"/>
    <cellStyle name="40% - Accent5 6 2 2 2 4" xfId="33965" xr:uid="{00000000-0005-0000-0000-0000662D0000}"/>
    <cellStyle name="40% - Accent5 6 2 2 3" xfId="3203" xr:uid="{00000000-0005-0000-0000-0000672D0000}"/>
    <cellStyle name="40% - Accent5 6 2 2 3 2" xfId="20304" xr:uid="{00000000-0005-0000-0000-0000682D0000}"/>
    <cellStyle name="40% - Accent5 6 2 2 3 2 2" xfId="47625" xr:uid="{00000000-0005-0000-0000-0000692D0000}"/>
    <cellStyle name="40% - Accent5 6 2 2 3 3" xfId="33967" xr:uid="{00000000-0005-0000-0000-00006A2D0000}"/>
    <cellStyle name="40% - Accent5 6 2 2 4" xfId="20301" xr:uid="{00000000-0005-0000-0000-00006B2D0000}"/>
    <cellStyle name="40% - Accent5 6 2 2 4 2" xfId="47622" xr:uid="{00000000-0005-0000-0000-00006C2D0000}"/>
    <cellStyle name="40% - Accent5 6 2 2 5" xfId="33964" xr:uid="{00000000-0005-0000-0000-00006D2D0000}"/>
    <cellStyle name="40% - Accent5 6 2 3" xfId="3204" xr:uid="{00000000-0005-0000-0000-00006E2D0000}"/>
    <cellStyle name="40% - Accent5 6 2 3 2" xfId="3205" xr:uid="{00000000-0005-0000-0000-00006F2D0000}"/>
    <cellStyle name="40% - Accent5 6 2 3 2 2" xfId="20306" xr:uid="{00000000-0005-0000-0000-0000702D0000}"/>
    <cellStyle name="40% - Accent5 6 2 3 2 2 2" xfId="47627" xr:uid="{00000000-0005-0000-0000-0000712D0000}"/>
    <cellStyle name="40% - Accent5 6 2 3 2 3" xfId="33969" xr:uid="{00000000-0005-0000-0000-0000722D0000}"/>
    <cellStyle name="40% - Accent5 6 2 3 3" xfId="20305" xr:uid="{00000000-0005-0000-0000-0000732D0000}"/>
    <cellStyle name="40% - Accent5 6 2 3 3 2" xfId="47626" xr:uid="{00000000-0005-0000-0000-0000742D0000}"/>
    <cellStyle name="40% - Accent5 6 2 3 4" xfId="33968" xr:uid="{00000000-0005-0000-0000-0000752D0000}"/>
    <cellStyle name="40% - Accent5 6 2 4" xfId="3206" xr:uid="{00000000-0005-0000-0000-0000762D0000}"/>
    <cellStyle name="40% - Accent5 6 2 4 2" xfId="20307" xr:uid="{00000000-0005-0000-0000-0000772D0000}"/>
    <cellStyle name="40% - Accent5 6 2 4 2 2" xfId="47628" xr:uid="{00000000-0005-0000-0000-0000782D0000}"/>
    <cellStyle name="40% - Accent5 6 2 4 3" xfId="33970" xr:uid="{00000000-0005-0000-0000-0000792D0000}"/>
    <cellStyle name="40% - Accent5 6 2 5" xfId="20300" xr:uid="{00000000-0005-0000-0000-00007A2D0000}"/>
    <cellStyle name="40% - Accent5 6 2 5 2" xfId="47621" xr:uid="{00000000-0005-0000-0000-00007B2D0000}"/>
    <cellStyle name="40% - Accent5 6 2 6" xfId="33963" xr:uid="{00000000-0005-0000-0000-00007C2D0000}"/>
    <cellStyle name="40% - Accent5 6 3" xfId="3207" xr:uid="{00000000-0005-0000-0000-00007D2D0000}"/>
    <cellStyle name="40% - Accent5 6 3 2" xfId="3208" xr:uid="{00000000-0005-0000-0000-00007E2D0000}"/>
    <cellStyle name="40% - Accent5 6 3 2 2" xfId="3209" xr:uid="{00000000-0005-0000-0000-00007F2D0000}"/>
    <cellStyle name="40% - Accent5 6 3 2 2 2" xfId="20310" xr:uid="{00000000-0005-0000-0000-0000802D0000}"/>
    <cellStyle name="40% - Accent5 6 3 2 2 2 2" xfId="47631" xr:uid="{00000000-0005-0000-0000-0000812D0000}"/>
    <cellStyle name="40% - Accent5 6 3 2 2 3" xfId="33973" xr:uid="{00000000-0005-0000-0000-0000822D0000}"/>
    <cellStyle name="40% - Accent5 6 3 2 3" xfId="20309" xr:uid="{00000000-0005-0000-0000-0000832D0000}"/>
    <cellStyle name="40% - Accent5 6 3 2 3 2" xfId="47630" xr:uid="{00000000-0005-0000-0000-0000842D0000}"/>
    <cellStyle name="40% - Accent5 6 3 2 4" xfId="33972" xr:uid="{00000000-0005-0000-0000-0000852D0000}"/>
    <cellStyle name="40% - Accent5 6 3 3" xfId="3210" xr:uid="{00000000-0005-0000-0000-0000862D0000}"/>
    <cellStyle name="40% - Accent5 6 3 3 2" xfId="20311" xr:uid="{00000000-0005-0000-0000-0000872D0000}"/>
    <cellStyle name="40% - Accent5 6 3 3 2 2" xfId="47632" xr:uid="{00000000-0005-0000-0000-0000882D0000}"/>
    <cellStyle name="40% - Accent5 6 3 3 3" xfId="33974" xr:uid="{00000000-0005-0000-0000-0000892D0000}"/>
    <cellStyle name="40% - Accent5 6 3 4" xfId="20308" xr:uid="{00000000-0005-0000-0000-00008A2D0000}"/>
    <cellStyle name="40% - Accent5 6 3 4 2" xfId="47629" xr:uid="{00000000-0005-0000-0000-00008B2D0000}"/>
    <cellStyle name="40% - Accent5 6 3 5" xfId="33971" xr:uid="{00000000-0005-0000-0000-00008C2D0000}"/>
    <cellStyle name="40% - Accent5 6 4" xfId="3211" xr:uid="{00000000-0005-0000-0000-00008D2D0000}"/>
    <cellStyle name="40% - Accent5 6 4 2" xfId="3212" xr:uid="{00000000-0005-0000-0000-00008E2D0000}"/>
    <cellStyle name="40% - Accent5 6 4 2 2" xfId="20313" xr:uid="{00000000-0005-0000-0000-00008F2D0000}"/>
    <cellStyle name="40% - Accent5 6 4 2 2 2" xfId="47634" xr:uid="{00000000-0005-0000-0000-0000902D0000}"/>
    <cellStyle name="40% - Accent5 6 4 2 3" xfId="33976" xr:uid="{00000000-0005-0000-0000-0000912D0000}"/>
    <cellStyle name="40% - Accent5 6 4 3" xfId="20312" xr:uid="{00000000-0005-0000-0000-0000922D0000}"/>
    <cellStyle name="40% - Accent5 6 4 3 2" xfId="47633" xr:uid="{00000000-0005-0000-0000-0000932D0000}"/>
    <cellStyle name="40% - Accent5 6 4 4" xfId="33975" xr:uid="{00000000-0005-0000-0000-0000942D0000}"/>
    <cellStyle name="40% - Accent5 6 5" xfId="3213" xr:uid="{00000000-0005-0000-0000-0000952D0000}"/>
    <cellStyle name="40% - Accent5 6 5 2" xfId="20314" xr:uid="{00000000-0005-0000-0000-0000962D0000}"/>
    <cellStyle name="40% - Accent5 6 5 2 2" xfId="47635" xr:uid="{00000000-0005-0000-0000-0000972D0000}"/>
    <cellStyle name="40% - Accent5 6 5 3" xfId="33977" xr:uid="{00000000-0005-0000-0000-0000982D0000}"/>
    <cellStyle name="40% - Accent5 6 6" xfId="20299" xr:uid="{00000000-0005-0000-0000-0000992D0000}"/>
    <cellStyle name="40% - Accent5 6 6 2" xfId="47620" xr:uid="{00000000-0005-0000-0000-00009A2D0000}"/>
    <cellStyle name="40% - Accent5 6 7" xfId="33962" xr:uid="{00000000-0005-0000-0000-00009B2D0000}"/>
    <cellStyle name="40% - Accent5 7" xfId="3214" xr:uid="{00000000-0005-0000-0000-00009C2D0000}"/>
    <cellStyle name="40% - Accent5 7 2" xfId="3215" xr:uid="{00000000-0005-0000-0000-00009D2D0000}"/>
    <cellStyle name="40% - Accent5 7 2 2" xfId="3216" xr:uid="{00000000-0005-0000-0000-00009E2D0000}"/>
    <cellStyle name="40% - Accent5 7 2 2 2" xfId="3217" xr:uid="{00000000-0005-0000-0000-00009F2D0000}"/>
    <cellStyle name="40% - Accent5 7 2 2 2 2" xfId="20318" xr:uid="{00000000-0005-0000-0000-0000A02D0000}"/>
    <cellStyle name="40% - Accent5 7 2 2 2 2 2" xfId="47639" xr:uid="{00000000-0005-0000-0000-0000A12D0000}"/>
    <cellStyle name="40% - Accent5 7 2 2 2 3" xfId="33981" xr:uid="{00000000-0005-0000-0000-0000A22D0000}"/>
    <cellStyle name="40% - Accent5 7 2 2 3" xfId="20317" xr:uid="{00000000-0005-0000-0000-0000A32D0000}"/>
    <cellStyle name="40% - Accent5 7 2 2 3 2" xfId="47638" xr:uid="{00000000-0005-0000-0000-0000A42D0000}"/>
    <cellStyle name="40% - Accent5 7 2 2 4" xfId="33980" xr:uid="{00000000-0005-0000-0000-0000A52D0000}"/>
    <cellStyle name="40% - Accent5 7 2 3" xfId="3218" xr:uid="{00000000-0005-0000-0000-0000A62D0000}"/>
    <cellStyle name="40% - Accent5 7 2 3 2" xfId="20319" xr:uid="{00000000-0005-0000-0000-0000A72D0000}"/>
    <cellStyle name="40% - Accent5 7 2 3 2 2" xfId="47640" xr:uid="{00000000-0005-0000-0000-0000A82D0000}"/>
    <cellStyle name="40% - Accent5 7 2 3 3" xfId="33982" xr:uid="{00000000-0005-0000-0000-0000A92D0000}"/>
    <cellStyle name="40% - Accent5 7 2 4" xfId="20316" xr:uid="{00000000-0005-0000-0000-0000AA2D0000}"/>
    <cellStyle name="40% - Accent5 7 2 4 2" xfId="47637" xr:uid="{00000000-0005-0000-0000-0000AB2D0000}"/>
    <cellStyle name="40% - Accent5 7 2 5" xfId="33979" xr:uid="{00000000-0005-0000-0000-0000AC2D0000}"/>
    <cellStyle name="40% - Accent5 7 3" xfId="3219" xr:uid="{00000000-0005-0000-0000-0000AD2D0000}"/>
    <cellStyle name="40% - Accent5 7 3 2" xfId="3220" xr:uid="{00000000-0005-0000-0000-0000AE2D0000}"/>
    <cellStyle name="40% - Accent5 7 3 2 2" xfId="20321" xr:uid="{00000000-0005-0000-0000-0000AF2D0000}"/>
    <cellStyle name="40% - Accent5 7 3 2 2 2" xfId="47642" xr:uid="{00000000-0005-0000-0000-0000B02D0000}"/>
    <cellStyle name="40% - Accent5 7 3 2 3" xfId="33984" xr:uid="{00000000-0005-0000-0000-0000B12D0000}"/>
    <cellStyle name="40% - Accent5 7 3 3" xfId="20320" xr:uid="{00000000-0005-0000-0000-0000B22D0000}"/>
    <cellStyle name="40% - Accent5 7 3 3 2" xfId="47641" xr:uid="{00000000-0005-0000-0000-0000B32D0000}"/>
    <cellStyle name="40% - Accent5 7 3 4" xfId="33983" xr:uid="{00000000-0005-0000-0000-0000B42D0000}"/>
    <cellStyle name="40% - Accent5 7 4" xfId="3221" xr:uid="{00000000-0005-0000-0000-0000B52D0000}"/>
    <cellStyle name="40% - Accent5 7 4 2" xfId="20322" xr:uid="{00000000-0005-0000-0000-0000B62D0000}"/>
    <cellStyle name="40% - Accent5 7 4 2 2" xfId="47643" xr:uid="{00000000-0005-0000-0000-0000B72D0000}"/>
    <cellStyle name="40% - Accent5 7 4 3" xfId="33985" xr:uid="{00000000-0005-0000-0000-0000B82D0000}"/>
    <cellStyle name="40% - Accent5 7 5" xfId="20315" xr:uid="{00000000-0005-0000-0000-0000B92D0000}"/>
    <cellStyle name="40% - Accent5 7 5 2" xfId="47636" xr:uid="{00000000-0005-0000-0000-0000BA2D0000}"/>
    <cellStyle name="40% - Accent5 7 6" xfId="33978" xr:uid="{00000000-0005-0000-0000-0000BB2D0000}"/>
    <cellStyle name="40% - Accent5 8" xfId="3222" xr:uid="{00000000-0005-0000-0000-0000BC2D0000}"/>
    <cellStyle name="40% - Accent5 8 2" xfId="3223" xr:uid="{00000000-0005-0000-0000-0000BD2D0000}"/>
    <cellStyle name="40% - Accent5 8 2 2" xfId="3224" xr:uid="{00000000-0005-0000-0000-0000BE2D0000}"/>
    <cellStyle name="40% - Accent5 8 2 2 2" xfId="20325" xr:uid="{00000000-0005-0000-0000-0000BF2D0000}"/>
    <cellStyle name="40% - Accent5 8 2 2 2 2" xfId="47646" xr:uid="{00000000-0005-0000-0000-0000C02D0000}"/>
    <cellStyle name="40% - Accent5 8 2 2 3" xfId="33988" xr:uid="{00000000-0005-0000-0000-0000C12D0000}"/>
    <cellStyle name="40% - Accent5 8 2 3" xfId="20324" xr:uid="{00000000-0005-0000-0000-0000C22D0000}"/>
    <cellStyle name="40% - Accent5 8 2 3 2" xfId="47645" xr:uid="{00000000-0005-0000-0000-0000C32D0000}"/>
    <cellStyle name="40% - Accent5 8 2 4" xfId="33987" xr:uid="{00000000-0005-0000-0000-0000C42D0000}"/>
    <cellStyle name="40% - Accent5 8 3" xfId="3225" xr:uid="{00000000-0005-0000-0000-0000C52D0000}"/>
    <cellStyle name="40% - Accent5 8 3 2" xfId="20326" xr:uid="{00000000-0005-0000-0000-0000C62D0000}"/>
    <cellStyle name="40% - Accent5 8 3 2 2" xfId="47647" xr:uid="{00000000-0005-0000-0000-0000C72D0000}"/>
    <cellStyle name="40% - Accent5 8 3 3" xfId="33989" xr:uid="{00000000-0005-0000-0000-0000C82D0000}"/>
    <cellStyle name="40% - Accent5 8 4" xfId="20323" xr:uid="{00000000-0005-0000-0000-0000C92D0000}"/>
    <cellStyle name="40% - Accent5 8 4 2" xfId="47644" xr:uid="{00000000-0005-0000-0000-0000CA2D0000}"/>
    <cellStyle name="40% - Accent5 8 5" xfId="33986" xr:uid="{00000000-0005-0000-0000-0000CB2D0000}"/>
    <cellStyle name="40% - Accent5 9" xfId="3226" xr:uid="{00000000-0005-0000-0000-0000CC2D0000}"/>
    <cellStyle name="40% - Accent6 10" xfId="3227" xr:uid="{00000000-0005-0000-0000-0000CD2D0000}"/>
    <cellStyle name="40% - Accent6 10 2" xfId="20327" xr:uid="{00000000-0005-0000-0000-0000CE2D0000}"/>
    <cellStyle name="40% - Accent6 10 2 2" xfId="47648" xr:uid="{00000000-0005-0000-0000-0000CF2D0000}"/>
    <cellStyle name="40% - Accent6 10 3" xfId="33990" xr:uid="{00000000-0005-0000-0000-0000D02D0000}"/>
    <cellStyle name="40% - Accent6 2" xfId="26" xr:uid="{00000000-0005-0000-0000-0000D12D0000}"/>
    <cellStyle name="40% - Accent6 2 2" xfId="3228" xr:uid="{00000000-0005-0000-0000-0000D22D0000}"/>
    <cellStyle name="40% - Accent6 2 2 2" xfId="3229" xr:uid="{00000000-0005-0000-0000-0000D32D0000}"/>
    <cellStyle name="40% - Accent6 2 3" xfId="3230" xr:uid="{00000000-0005-0000-0000-0000D42D0000}"/>
    <cellStyle name="40% - Accent6 2 3 2" xfId="3231" xr:uid="{00000000-0005-0000-0000-0000D52D0000}"/>
    <cellStyle name="40% - Accent6 2 4" xfId="3232" xr:uid="{00000000-0005-0000-0000-0000D62D0000}"/>
    <cellStyle name="40% - Accent6 2 5" xfId="3233" xr:uid="{00000000-0005-0000-0000-0000D72D0000}"/>
    <cellStyle name="40% - Accent6 3" xfId="3234" xr:uid="{00000000-0005-0000-0000-0000D82D0000}"/>
    <cellStyle name="40% - Accent6 3 10" xfId="3235" xr:uid="{00000000-0005-0000-0000-0000D92D0000}"/>
    <cellStyle name="40% - Accent6 3 10 2" xfId="3236" xr:uid="{00000000-0005-0000-0000-0000DA2D0000}"/>
    <cellStyle name="40% - Accent6 3 10 2 2" xfId="3237" xr:uid="{00000000-0005-0000-0000-0000DB2D0000}"/>
    <cellStyle name="40% - Accent6 3 10 2 2 2" xfId="20331" xr:uid="{00000000-0005-0000-0000-0000DC2D0000}"/>
    <cellStyle name="40% - Accent6 3 10 2 2 2 2" xfId="47652" xr:uid="{00000000-0005-0000-0000-0000DD2D0000}"/>
    <cellStyle name="40% - Accent6 3 10 2 2 3" xfId="33994" xr:uid="{00000000-0005-0000-0000-0000DE2D0000}"/>
    <cellStyle name="40% - Accent6 3 10 2 3" xfId="20330" xr:uid="{00000000-0005-0000-0000-0000DF2D0000}"/>
    <cellStyle name="40% - Accent6 3 10 2 3 2" xfId="47651" xr:uid="{00000000-0005-0000-0000-0000E02D0000}"/>
    <cellStyle name="40% - Accent6 3 10 2 4" xfId="33993" xr:uid="{00000000-0005-0000-0000-0000E12D0000}"/>
    <cellStyle name="40% - Accent6 3 10 3" xfId="3238" xr:uid="{00000000-0005-0000-0000-0000E22D0000}"/>
    <cellStyle name="40% - Accent6 3 10 3 2" xfId="20332" xr:uid="{00000000-0005-0000-0000-0000E32D0000}"/>
    <cellStyle name="40% - Accent6 3 10 3 2 2" xfId="47653" xr:uid="{00000000-0005-0000-0000-0000E42D0000}"/>
    <cellStyle name="40% - Accent6 3 10 3 3" xfId="33995" xr:uid="{00000000-0005-0000-0000-0000E52D0000}"/>
    <cellStyle name="40% - Accent6 3 10 4" xfId="20329" xr:uid="{00000000-0005-0000-0000-0000E62D0000}"/>
    <cellStyle name="40% - Accent6 3 10 4 2" xfId="47650" xr:uid="{00000000-0005-0000-0000-0000E72D0000}"/>
    <cellStyle name="40% - Accent6 3 10 5" xfId="33992" xr:uid="{00000000-0005-0000-0000-0000E82D0000}"/>
    <cellStyle name="40% - Accent6 3 11" xfId="3239" xr:uid="{00000000-0005-0000-0000-0000E92D0000}"/>
    <cellStyle name="40% - Accent6 3 11 2" xfId="3240" xr:uid="{00000000-0005-0000-0000-0000EA2D0000}"/>
    <cellStyle name="40% - Accent6 3 11 2 2" xfId="20334" xr:uid="{00000000-0005-0000-0000-0000EB2D0000}"/>
    <cellStyle name="40% - Accent6 3 11 2 2 2" xfId="47655" xr:uid="{00000000-0005-0000-0000-0000EC2D0000}"/>
    <cellStyle name="40% - Accent6 3 11 2 3" xfId="33997" xr:uid="{00000000-0005-0000-0000-0000ED2D0000}"/>
    <cellStyle name="40% - Accent6 3 11 3" xfId="20333" xr:uid="{00000000-0005-0000-0000-0000EE2D0000}"/>
    <cellStyle name="40% - Accent6 3 11 3 2" xfId="47654" xr:uid="{00000000-0005-0000-0000-0000EF2D0000}"/>
    <cellStyle name="40% - Accent6 3 11 4" xfId="33996" xr:uid="{00000000-0005-0000-0000-0000F02D0000}"/>
    <cellStyle name="40% - Accent6 3 12" xfId="3241" xr:uid="{00000000-0005-0000-0000-0000F12D0000}"/>
    <cellStyle name="40% - Accent6 3 12 2" xfId="3242" xr:uid="{00000000-0005-0000-0000-0000F22D0000}"/>
    <cellStyle name="40% - Accent6 3 12 2 2" xfId="20336" xr:uid="{00000000-0005-0000-0000-0000F32D0000}"/>
    <cellStyle name="40% - Accent6 3 12 2 2 2" xfId="47657" xr:uid="{00000000-0005-0000-0000-0000F42D0000}"/>
    <cellStyle name="40% - Accent6 3 12 2 3" xfId="33999" xr:uid="{00000000-0005-0000-0000-0000F52D0000}"/>
    <cellStyle name="40% - Accent6 3 12 3" xfId="20335" xr:uid="{00000000-0005-0000-0000-0000F62D0000}"/>
    <cellStyle name="40% - Accent6 3 12 3 2" xfId="47656" xr:uid="{00000000-0005-0000-0000-0000F72D0000}"/>
    <cellStyle name="40% - Accent6 3 12 4" xfId="33998" xr:uid="{00000000-0005-0000-0000-0000F82D0000}"/>
    <cellStyle name="40% - Accent6 3 13" xfId="3243" xr:uid="{00000000-0005-0000-0000-0000F92D0000}"/>
    <cellStyle name="40% - Accent6 3 13 2" xfId="20337" xr:uid="{00000000-0005-0000-0000-0000FA2D0000}"/>
    <cellStyle name="40% - Accent6 3 13 2 2" xfId="47658" xr:uid="{00000000-0005-0000-0000-0000FB2D0000}"/>
    <cellStyle name="40% - Accent6 3 13 3" xfId="34000" xr:uid="{00000000-0005-0000-0000-0000FC2D0000}"/>
    <cellStyle name="40% - Accent6 3 14" xfId="3244" xr:uid="{00000000-0005-0000-0000-0000FD2D0000}"/>
    <cellStyle name="40% - Accent6 3 15" xfId="20328" xr:uid="{00000000-0005-0000-0000-0000FE2D0000}"/>
    <cellStyle name="40% - Accent6 3 15 2" xfId="47649" xr:uid="{00000000-0005-0000-0000-0000FF2D0000}"/>
    <cellStyle name="40% - Accent6 3 16" xfId="33991" xr:uid="{00000000-0005-0000-0000-0000002E0000}"/>
    <cellStyle name="40% - Accent6 3 2" xfId="3245" xr:uid="{00000000-0005-0000-0000-0000012E0000}"/>
    <cellStyle name="40% - Accent6 3 2 2" xfId="3246" xr:uid="{00000000-0005-0000-0000-0000022E0000}"/>
    <cellStyle name="40% - Accent6 3 2 2 2" xfId="3247" xr:uid="{00000000-0005-0000-0000-0000032E0000}"/>
    <cellStyle name="40% - Accent6 3 2 2 2 2" xfId="3248" xr:uid="{00000000-0005-0000-0000-0000042E0000}"/>
    <cellStyle name="40% - Accent6 3 2 2 2 2 2" xfId="3249" xr:uid="{00000000-0005-0000-0000-0000052E0000}"/>
    <cellStyle name="40% - Accent6 3 2 2 2 2 2 2" xfId="20342" xr:uid="{00000000-0005-0000-0000-0000062E0000}"/>
    <cellStyle name="40% - Accent6 3 2 2 2 2 2 2 2" xfId="47663" xr:uid="{00000000-0005-0000-0000-0000072E0000}"/>
    <cellStyle name="40% - Accent6 3 2 2 2 2 2 3" xfId="34005" xr:uid="{00000000-0005-0000-0000-0000082E0000}"/>
    <cellStyle name="40% - Accent6 3 2 2 2 2 3" xfId="20341" xr:uid="{00000000-0005-0000-0000-0000092E0000}"/>
    <cellStyle name="40% - Accent6 3 2 2 2 2 3 2" xfId="47662" xr:uid="{00000000-0005-0000-0000-00000A2E0000}"/>
    <cellStyle name="40% - Accent6 3 2 2 2 2 4" xfId="34004" xr:uid="{00000000-0005-0000-0000-00000B2E0000}"/>
    <cellStyle name="40% - Accent6 3 2 2 2 3" xfId="3250" xr:uid="{00000000-0005-0000-0000-00000C2E0000}"/>
    <cellStyle name="40% - Accent6 3 2 2 2 3 2" xfId="20343" xr:uid="{00000000-0005-0000-0000-00000D2E0000}"/>
    <cellStyle name="40% - Accent6 3 2 2 2 3 2 2" xfId="47664" xr:uid="{00000000-0005-0000-0000-00000E2E0000}"/>
    <cellStyle name="40% - Accent6 3 2 2 2 3 3" xfId="34006" xr:uid="{00000000-0005-0000-0000-00000F2E0000}"/>
    <cellStyle name="40% - Accent6 3 2 2 2 4" xfId="20340" xr:uid="{00000000-0005-0000-0000-0000102E0000}"/>
    <cellStyle name="40% - Accent6 3 2 2 2 4 2" xfId="47661" xr:uid="{00000000-0005-0000-0000-0000112E0000}"/>
    <cellStyle name="40% - Accent6 3 2 2 2 5" xfId="34003" xr:uid="{00000000-0005-0000-0000-0000122E0000}"/>
    <cellStyle name="40% - Accent6 3 2 2 3" xfId="3251" xr:uid="{00000000-0005-0000-0000-0000132E0000}"/>
    <cellStyle name="40% - Accent6 3 2 2 3 2" xfId="3252" xr:uid="{00000000-0005-0000-0000-0000142E0000}"/>
    <cellStyle name="40% - Accent6 3 2 2 3 2 2" xfId="3253" xr:uid="{00000000-0005-0000-0000-0000152E0000}"/>
    <cellStyle name="40% - Accent6 3 2 2 3 2 2 2" xfId="20346" xr:uid="{00000000-0005-0000-0000-0000162E0000}"/>
    <cellStyle name="40% - Accent6 3 2 2 3 2 2 2 2" xfId="47667" xr:uid="{00000000-0005-0000-0000-0000172E0000}"/>
    <cellStyle name="40% - Accent6 3 2 2 3 2 2 3" xfId="34009" xr:uid="{00000000-0005-0000-0000-0000182E0000}"/>
    <cellStyle name="40% - Accent6 3 2 2 3 2 3" xfId="20345" xr:uid="{00000000-0005-0000-0000-0000192E0000}"/>
    <cellStyle name="40% - Accent6 3 2 2 3 2 3 2" xfId="47666" xr:uid="{00000000-0005-0000-0000-00001A2E0000}"/>
    <cellStyle name="40% - Accent6 3 2 2 3 2 4" xfId="34008" xr:uid="{00000000-0005-0000-0000-00001B2E0000}"/>
    <cellStyle name="40% - Accent6 3 2 2 3 3" xfId="3254" xr:uid="{00000000-0005-0000-0000-00001C2E0000}"/>
    <cellStyle name="40% - Accent6 3 2 2 3 3 2" xfId="20347" xr:uid="{00000000-0005-0000-0000-00001D2E0000}"/>
    <cellStyle name="40% - Accent6 3 2 2 3 3 2 2" xfId="47668" xr:uid="{00000000-0005-0000-0000-00001E2E0000}"/>
    <cellStyle name="40% - Accent6 3 2 2 3 3 3" xfId="34010" xr:uid="{00000000-0005-0000-0000-00001F2E0000}"/>
    <cellStyle name="40% - Accent6 3 2 2 3 4" xfId="20344" xr:uid="{00000000-0005-0000-0000-0000202E0000}"/>
    <cellStyle name="40% - Accent6 3 2 2 3 4 2" xfId="47665" xr:uid="{00000000-0005-0000-0000-0000212E0000}"/>
    <cellStyle name="40% - Accent6 3 2 2 3 5" xfId="34007" xr:uid="{00000000-0005-0000-0000-0000222E0000}"/>
    <cellStyle name="40% - Accent6 3 2 2 4" xfId="3255" xr:uid="{00000000-0005-0000-0000-0000232E0000}"/>
    <cellStyle name="40% - Accent6 3 2 2 4 2" xfId="3256" xr:uid="{00000000-0005-0000-0000-0000242E0000}"/>
    <cellStyle name="40% - Accent6 3 2 2 4 2 2" xfId="3257" xr:uid="{00000000-0005-0000-0000-0000252E0000}"/>
    <cellStyle name="40% - Accent6 3 2 2 4 2 2 2" xfId="20350" xr:uid="{00000000-0005-0000-0000-0000262E0000}"/>
    <cellStyle name="40% - Accent6 3 2 2 4 2 2 2 2" xfId="47671" xr:uid="{00000000-0005-0000-0000-0000272E0000}"/>
    <cellStyle name="40% - Accent6 3 2 2 4 2 2 3" xfId="34013" xr:uid="{00000000-0005-0000-0000-0000282E0000}"/>
    <cellStyle name="40% - Accent6 3 2 2 4 2 3" xfId="20349" xr:uid="{00000000-0005-0000-0000-0000292E0000}"/>
    <cellStyle name="40% - Accent6 3 2 2 4 2 3 2" xfId="47670" xr:uid="{00000000-0005-0000-0000-00002A2E0000}"/>
    <cellStyle name="40% - Accent6 3 2 2 4 2 4" xfId="34012" xr:uid="{00000000-0005-0000-0000-00002B2E0000}"/>
    <cellStyle name="40% - Accent6 3 2 2 4 3" xfId="3258" xr:uid="{00000000-0005-0000-0000-00002C2E0000}"/>
    <cellStyle name="40% - Accent6 3 2 2 4 3 2" xfId="20351" xr:uid="{00000000-0005-0000-0000-00002D2E0000}"/>
    <cellStyle name="40% - Accent6 3 2 2 4 3 2 2" xfId="47672" xr:uid="{00000000-0005-0000-0000-00002E2E0000}"/>
    <cellStyle name="40% - Accent6 3 2 2 4 3 3" xfId="34014" xr:uid="{00000000-0005-0000-0000-00002F2E0000}"/>
    <cellStyle name="40% - Accent6 3 2 2 4 4" xfId="20348" xr:uid="{00000000-0005-0000-0000-0000302E0000}"/>
    <cellStyle name="40% - Accent6 3 2 2 4 4 2" xfId="47669" xr:uid="{00000000-0005-0000-0000-0000312E0000}"/>
    <cellStyle name="40% - Accent6 3 2 2 4 5" xfId="34011" xr:uid="{00000000-0005-0000-0000-0000322E0000}"/>
    <cellStyle name="40% - Accent6 3 2 2 5" xfId="3259" xr:uid="{00000000-0005-0000-0000-0000332E0000}"/>
    <cellStyle name="40% - Accent6 3 2 2 5 2" xfId="3260" xr:uid="{00000000-0005-0000-0000-0000342E0000}"/>
    <cellStyle name="40% - Accent6 3 2 2 5 2 2" xfId="20353" xr:uid="{00000000-0005-0000-0000-0000352E0000}"/>
    <cellStyle name="40% - Accent6 3 2 2 5 2 2 2" xfId="47674" xr:uid="{00000000-0005-0000-0000-0000362E0000}"/>
    <cellStyle name="40% - Accent6 3 2 2 5 2 3" xfId="34016" xr:uid="{00000000-0005-0000-0000-0000372E0000}"/>
    <cellStyle name="40% - Accent6 3 2 2 5 3" xfId="20352" xr:uid="{00000000-0005-0000-0000-0000382E0000}"/>
    <cellStyle name="40% - Accent6 3 2 2 5 3 2" xfId="47673" xr:uid="{00000000-0005-0000-0000-0000392E0000}"/>
    <cellStyle name="40% - Accent6 3 2 2 5 4" xfId="34015" xr:uid="{00000000-0005-0000-0000-00003A2E0000}"/>
    <cellStyle name="40% - Accent6 3 2 2 6" xfId="3261" xr:uid="{00000000-0005-0000-0000-00003B2E0000}"/>
    <cellStyle name="40% - Accent6 3 2 2 6 2" xfId="20354" xr:uid="{00000000-0005-0000-0000-00003C2E0000}"/>
    <cellStyle name="40% - Accent6 3 2 2 6 2 2" xfId="47675" xr:uid="{00000000-0005-0000-0000-00003D2E0000}"/>
    <cellStyle name="40% - Accent6 3 2 2 6 3" xfId="34017" xr:uid="{00000000-0005-0000-0000-00003E2E0000}"/>
    <cellStyle name="40% - Accent6 3 2 2 7" xfId="20339" xr:uid="{00000000-0005-0000-0000-00003F2E0000}"/>
    <cellStyle name="40% - Accent6 3 2 2 7 2" xfId="47660" xr:uid="{00000000-0005-0000-0000-0000402E0000}"/>
    <cellStyle name="40% - Accent6 3 2 2 8" xfId="34002" xr:uid="{00000000-0005-0000-0000-0000412E0000}"/>
    <cellStyle name="40% - Accent6 3 2 3" xfId="3262" xr:uid="{00000000-0005-0000-0000-0000422E0000}"/>
    <cellStyle name="40% - Accent6 3 2 3 2" xfId="3263" xr:uid="{00000000-0005-0000-0000-0000432E0000}"/>
    <cellStyle name="40% - Accent6 3 2 3 2 2" xfId="3264" xr:uid="{00000000-0005-0000-0000-0000442E0000}"/>
    <cellStyle name="40% - Accent6 3 2 3 2 2 2" xfId="3265" xr:uid="{00000000-0005-0000-0000-0000452E0000}"/>
    <cellStyle name="40% - Accent6 3 2 3 2 2 2 2" xfId="20358" xr:uid="{00000000-0005-0000-0000-0000462E0000}"/>
    <cellStyle name="40% - Accent6 3 2 3 2 2 2 2 2" xfId="47679" xr:uid="{00000000-0005-0000-0000-0000472E0000}"/>
    <cellStyle name="40% - Accent6 3 2 3 2 2 2 3" xfId="34021" xr:uid="{00000000-0005-0000-0000-0000482E0000}"/>
    <cellStyle name="40% - Accent6 3 2 3 2 2 3" xfId="20357" xr:uid="{00000000-0005-0000-0000-0000492E0000}"/>
    <cellStyle name="40% - Accent6 3 2 3 2 2 3 2" xfId="47678" xr:uid="{00000000-0005-0000-0000-00004A2E0000}"/>
    <cellStyle name="40% - Accent6 3 2 3 2 2 4" xfId="34020" xr:uid="{00000000-0005-0000-0000-00004B2E0000}"/>
    <cellStyle name="40% - Accent6 3 2 3 2 3" xfId="3266" xr:uid="{00000000-0005-0000-0000-00004C2E0000}"/>
    <cellStyle name="40% - Accent6 3 2 3 2 3 2" xfId="20359" xr:uid="{00000000-0005-0000-0000-00004D2E0000}"/>
    <cellStyle name="40% - Accent6 3 2 3 2 3 2 2" xfId="47680" xr:uid="{00000000-0005-0000-0000-00004E2E0000}"/>
    <cellStyle name="40% - Accent6 3 2 3 2 3 3" xfId="34022" xr:uid="{00000000-0005-0000-0000-00004F2E0000}"/>
    <cellStyle name="40% - Accent6 3 2 3 2 4" xfId="20356" xr:uid="{00000000-0005-0000-0000-0000502E0000}"/>
    <cellStyle name="40% - Accent6 3 2 3 2 4 2" xfId="47677" xr:uid="{00000000-0005-0000-0000-0000512E0000}"/>
    <cellStyle name="40% - Accent6 3 2 3 2 5" xfId="34019" xr:uid="{00000000-0005-0000-0000-0000522E0000}"/>
    <cellStyle name="40% - Accent6 3 2 3 3" xfId="3267" xr:uid="{00000000-0005-0000-0000-0000532E0000}"/>
    <cellStyle name="40% - Accent6 3 2 3 3 2" xfId="3268" xr:uid="{00000000-0005-0000-0000-0000542E0000}"/>
    <cellStyle name="40% - Accent6 3 2 3 3 2 2" xfId="3269" xr:uid="{00000000-0005-0000-0000-0000552E0000}"/>
    <cellStyle name="40% - Accent6 3 2 3 3 2 2 2" xfId="20362" xr:uid="{00000000-0005-0000-0000-0000562E0000}"/>
    <cellStyle name="40% - Accent6 3 2 3 3 2 2 2 2" xfId="47683" xr:uid="{00000000-0005-0000-0000-0000572E0000}"/>
    <cellStyle name="40% - Accent6 3 2 3 3 2 2 3" xfId="34025" xr:uid="{00000000-0005-0000-0000-0000582E0000}"/>
    <cellStyle name="40% - Accent6 3 2 3 3 2 3" xfId="20361" xr:uid="{00000000-0005-0000-0000-0000592E0000}"/>
    <cellStyle name="40% - Accent6 3 2 3 3 2 3 2" xfId="47682" xr:uid="{00000000-0005-0000-0000-00005A2E0000}"/>
    <cellStyle name="40% - Accent6 3 2 3 3 2 4" xfId="34024" xr:uid="{00000000-0005-0000-0000-00005B2E0000}"/>
    <cellStyle name="40% - Accent6 3 2 3 3 3" xfId="3270" xr:uid="{00000000-0005-0000-0000-00005C2E0000}"/>
    <cellStyle name="40% - Accent6 3 2 3 3 3 2" xfId="20363" xr:uid="{00000000-0005-0000-0000-00005D2E0000}"/>
    <cellStyle name="40% - Accent6 3 2 3 3 3 2 2" xfId="47684" xr:uid="{00000000-0005-0000-0000-00005E2E0000}"/>
    <cellStyle name="40% - Accent6 3 2 3 3 3 3" xfId="34026" xr:uid="{00000000-0005-0000-0000-00005F2E0000}"/>
    <cellStyle name="40% - Accent6 3 2 3 3 4" xfId="20360" xr:uid="{00000000-0005-0000-0000-0000602E0000}"/>
    <cellStyle name="40% - Accent6 3 2 3 3 4 2" xfId="47681" xr:uid="{00000000-0005-0000-0000-0000612E0000}"/>
    <cellStyle name="40% - Accent6 3 2 3 3 5" xfId="34023" xr:uid="{00000000-0005-0000-0000-0000622E0000}"/>
    <cellStyle name="40% - Accent6 3 2 3 4" xfId="3271" xr:uid="{00000000-0005-0000-0000-0000632E0000}"/>
    <cellStyle name="40% - Accent6 3 2 3 4 2" xfId="3272" xr:uid="{00000000-0005-0000-0000-0000642E0000}"/>
    <cellStyle name="40% - Accent6 3 2 3 4 2 2" xfId="20365" xr:uid="{00000000-0005-0000-0000-0000652E0000}"/>
    <cellStyle name="40% - Accent6 3 2 3 4 2 2 2" xfId="47686" xr:uid="{00000000-0005-0000-0000-0000662E0000}"/>
    <cellStyle name="40% - Accent6 3 2 3 4 2 3" xfId="34028" xr:uid="{00000000-0005-0000-0000-0000672E0000}"/>
    <cellStyle name="40% - Accent6 3 2 3 4 3" xfId="20364" xr:uid="{00000000-0005-0000-0000-0000682E0000}"/>
    <cellStyle name="40% - Accent6 3 2 3 4 3 2" xfId="47685" xr:uid="{00000000-0005-0000-0000-0000692E0000}"/>
    <cellStyle name="40% - Accent6 3 2 3 4 4" xfId="34027" xr:uid="{00000000-0005-0000-0000-00006A2E0000}"/>
    <cellStyle name="40% - Accent6 3 2 3 5" xfId="3273" xr:uid="{00000000-0005-0000-0000-00006B2E0000}"/>
    <cellStyle name="40% - Accent6 3 2 3 5 2" xfId="20366" xr:uid="{00000000-0005-0000-0000-00006C2E0000}"/>
    <cellStyle name="40% - Accent6 3 2 3 5 2 2" xfId="47687" xr:uid="{00000000-0005-0000-0000-00006D2E0000}"/>
    <cellStyle name="40% - Accent6 3 2 3 5 3" xfId="34029" xr:uid="{00000000-0005-0000-0000-00006E2E0000}"/>
    <cellStyle name="40% - Accent6 3 2 3 6" xfId="20355" xr:uid="{00000000-0005-0000-0000-00006F2E0000}"/>
    <cellStyle name="40% - Accent6 3 2 3 6 2" xfId="47676" xr:uid="{00000000-0005-0000-0000-0000702E0000}"/>
    <cellStyle name="40% - Accent6 3 2 3 7" xfId="34018" xr:uid="{00000000-0005-0000-0000-0000712E0000}"/>
    <cellStyle name="40% - Accent6 3 2 4" xfId="3274" xr:uid="{00000000-0005-0000-0000-0000722E0000}"/>
    <cellStyle name="40% - Accent6 3 2 4 2" xfId="3275" xr:uid="{00000000-0005-0000-0000-0000732E0000}"/>
    <cellStyle name="40% - Accent6 3 2 4 2 2" xfId="3276" xr:uid="{00000000-0005-0000-0000-0000742E0000}"/>
    <cellStyle name="40% - Accent6 3 2 4 2 2 2" xfId="20369" xr:uid="{00000000-0005-0000-0000-0000752E0000}"/>
    <cellStyle name="40% - Accent6 3 2 4 2 2 2 2" xfId="47690" xr:uid="{00000000-0005-0000-0000-0000762E0000}"/>
    <cellStyle name="40% - Accent6 3 2 4 2 2 3" xfId="34032" xr:uid="{00000000-0005-0000-0000-0000772E0000}"/>
    <cellStyle name="40% - Accent6 3 2 4 2 3" xfId="20368" xr:uid="{00000000-0005-0000-0000-0000782E0000}"/>
    <cellStyle name="40% - Accent6 3 2 4 2 3 2" xfId="47689" xr:uid="{00000000-0005-0000-0000-0000792E0000}"/>
    <cellStyle name="40% - Accent6 3 2 4 2 4" xfId="34031" xr:uid="{00000000-0005-0000-0000-00007A2E0000}"/>
    <cellStyle name="40% - Accent6 3 2 4 3" xfId="3277" xr:uid="{00000000-0005-0000-0000-00007B2E0000}"/>
    <cellStyle name="40% - Accent6 3 2 4 3 2" xfId="20370" xr:uid="{00000000-0005-0000-0000-00007C2E0000}"/>
    <cellStyle name="40% - Accent6 3 2 4 3 2 2" xfId="47691" xr:uid="{00000000-0005-0000-0000-00007D2E0000}"/>
    <cellStyle name="40% - Accent6 3 2 4 3 3" xfId="34033" xr:uid="{00000000-0005-0000-0000-00007E2E0000}"/>
    <cellStyle name="40% - Accent6 3 2 4 4" xfId="20367" xr:uid="{00000000-0005-0000-0000-00007F2E0000}"/>
    <cellStyle name="40% - Accent6 3 2 4 4 2" xfId="47688" xr:uid="{00000000-0005-0000-0000-0000802E0000}"/>
    <cellStyle name="40% - Accent6 3 2 4 5" xfId="34030" xr:uid="{00000000-0005-0000-0000-0000812E0000}"/>
    <cellStyle name="40% - Accent6 3 2 5" xfId="3278" xr:uid="{00000000-0005-0000-0000-0000822E0000}"/>
    <cellStyle name="40% - Accent6 3 2 5 2" xfId="3279" xr:uid="{00000000-0005-0000-0000-0000832E0000}"/>
    <cellStyle name="40% - Accent6 3 2 5 2 2" xfId="3280" xr:uid="{00000000-0005-0000-0000-0000842E0000}"/>
    <cellStyle name="40% - Accent6 3 2 5 2 2 2" xfId="20373" xr:uid="{00000000-0005-0000-0000-0000852E0000}"/>
    <cellStyle name="40% - Accent6 3 2 5 2 2 2 2" xfId="47694" xr:uid="{00000000-0005-0000-0000-0000862E0000}"/>
    <cellStyle name="40% - Accent6 3 2 5 2 2 3" xfId="34036" xr:uid="{00000000-0005-0000-0000-0000872E0000}"/>
    <cellStyle name="40% - Accent6 3 2 5 2 3" xfId="20372" xr:uid="{00000000-0005-0000-0000-0000882E0000}"/>
    <cellStyle name="40% - Accent6 3 2 5 2 3 2" xfId="47693" xr:uid="{00000000-0005-0000-0000-0000892E0000}"/>
    <cellStyle name="40% - Accent6 3 2 5 2 4" xfId="34035" xr:uid="{00000000-0005-0000-0000-00008A2E0000}"/>
    <cellStyle name="40% - Accent6 3 2 5 3" xfId="3281" xr:uid="{00000000-0005-0000-0000-00008B2E0000}"/>
    <cellStyle name="40% - Accent6 3 2 5 3 2" xfId="20374" xr:uid="{00000000-0005-0000-0000-00008C2E0000}"/>
    <cellStyle name="40% - Accent6 3 2 5 3 2 2" xfId="47695" xr:uid="{00000000-0005-0000-0000-00008D2E0000}"/>
    <cellStyle name="40% - Accent6 3 2 5 3 3" xfId="34037" xr:uid="{00000000-0005-0000-0000-00008E2E0000}"/>
    <cellStyle name="40% - Accent6 3 2 5 4" xfId="20371" xr:uid="{00000000-0005-0000-0000-00008F2E0000}"/>
    <cellStyle name="40% - Accent6 3 2 5 4 2" xfId="47692" xr:uid="{00000000-0005-0000-0000-0000902E0000}"/>
    <cellStyle name="40% - Accent6 3 2 5 5" xfId="34034" xr:uid="{00000000-0005-0000-0000-0000912E0000}"/>
    <cellStyle name="40% - Accent6 3 2 6" xfId="3282" xr:uid="{00000000-0005-0000-0000-0000922E0000}"/>
    <cellStyle name="40% - Accent6 3 2 6 2" xfId="3283" xr:uid="{00000000-0005-0000-0000-0000932E0000}"/>
    <cellStyle name="40% - Accent6 3 2 6 2 2" xfId="20376" xr:uid="{00000000-0005-0000-0000-0000942E0000}"/>
    <cellStyle name="40% - Accent6 3 2 6 2 2 2" xfId="47697" xr:uid="{00000000-0005-0000-0000-0000952E0000}"/>
    <cellStyle name="40% - Accent6 3 2 6 2 3" xfId="34039" xr:uid="{00000000-0005-0000-0000-0000962E0000}"/>
    <cellStyle name="40% - Accent6 3 2 6 3" xfId="20375" xr:uid="{00000000-0005-0000-0000-0000972E0000}"/>
    <cellStyle name="40% - Accent6 3 2 6 3 2" xfId="47696" xr:uid="{00000000-0005-0000-0000-0000982E0000}"/>
    <cellStyle name="40% - Accent6 3 2 6 4" xfId="34038" xr:uid="{00000000-0005-0000-0000-0000992E0000}"/>
    <cellStyle name="40% - Accent6 3 2 7" xfId="3284" xr:uid="{00000000-0005-0000-0000-00009A2E0000}"/>
    <cellStyle name="40% - Accent6 3 2 7 2" xfId="20377" xr:uid="{00000000-0005-0000-0000-00009B2E0000}"/>
    <cellStyle name="40% - Accent6 3 2 7 2 2" xfId="47698" xr:uid="{00000000-0005-0000-0000-00009C2E0000}"/>
    <cellStyle name="40% - Accent6 3 2 7 3" xfId="34040" xr:uid="{00000000-0005-0000-0000-00009D2E0000}"/>
    <cellStyle name="40% - Accent6 3 2 8" xfId="20338" xr:uid="{00000000-0005-0000-0000-00009E2E0000}"/>
    <cellStyle name="40% - Accent6 3 2 8 2" xfId="47659" xr:uid="{00000000-0005-0000-0000-00009F2E0000}"/>
    <cellStyle name="40% - Accent6 3 2 9" xfId="34001" xr:uid="{00000000-0005-0000-0000-0000A02E0000}"/>
    <cellStyle name="40% - Accent6 3 3" xfId="3285" xr:uid="{00000000-0005-0000-0000-0000A12E0000}"/>
    <cellStyle name="40% - Accent6 3 3 2" xfId="3286" xr:uid="{00000000-0005-0000-0000-0000A22E0000}"/>
    <cellStyle name="40% - Accent6 3 3 2 2" xfId="3287" xr:uid="{00000000-0005-0000-0000-0000A32E0000}"/>
    <cellStyle name="40% - Accent6 3 3 2 2 2" xfId="3288" xr:uid="{00000000-0005-0000-0000-0000A42E0000}"/>
    <cellStyle name="40% - Accent6 3 3 2 2 2 2" xfId="3289" xr:uid="{00000000-0005-0000-0000-0000A52E0000}"/>
    <cellStyle name="40% - Accent6 3 3 2 2 2 2 2" xfId="20382" xr:uid="{00000000-0005-0000-0000-0000A62E0000}"/>
    <cellStyle name="40% - Accent6 3 3 2 2 2 2 2 2" xfId="47703" xr:uid="{00000000-0005-0000-0000-0000A72E0000}"/>
    <cellStyle name="40% - Accent6 3 3 2 2 2 2 3" xfId="34045" xr:uid="{00000000-0005-0000-0000-0000A82E0000}"/>
    <cellStyle name="40% - Accent6 3 3 2 2 2 3" xfId="20381" xr:uid="{00000000-0005-0000-0000-0000A92E0000}"/>
    <cellStyle name="40% - Accent6 3 3 2 2 2 3 2" xfId="47702" xr:uid="{00000000-0005-0000-0000-0000AA2E0000}"/>
    <cellStyle name="40% - Accent6 3 3 2 2 2 4" xfId="34044" xr:uid="{00000000-0005-0000-0000-0000AB2E0000}"/>
    <cellStyle name="40% - Accent6 3 3 2 2 3" xfId="3290" xr:uid="{00000000-0005-0000-0000-0000AC2E0000}"/>
    <cellStyle name="40% - Accent6 3 3 2 2 3 2" xfId="20383" xr:uid="{00000000-0005-0000-0000-0000AD2E0000}"/>
    <cellStyle name="40% - Accent6 3 3 2 2 3 2 2" xfId="47704" xr:uid="{00000000-0005-0000-0000-0000AE2E0000}"/>
    <cellStyle name="40% - Accent6 3 3 2 2 3 3" xfId="34046" xr:uid="{00000000-0005-0000-0000-0000AF2E0000}"/>
    <cellStyle name="40% - Accent6 3 3 2 2 4" xfId="20380" xr:uid="{00000000-0005-0000-0000-0000B02E0000}"/>
    <cellStyle name="40% - Accent6 3 3 2 2 4 2" xfId="47701" xr:uid="{00000000-0005-0000-0000-0000B12E0000}"/>
    <cellStyle name="40% - Accent6 3 3 2 2 5" xfId="34043" xr:uid="{00000000-0005-0000-0000-0000B22E0000}"/>
    <cellStyle name="40% - Accent6 3 3 2 3" xfId="3291" xr:uid="{00000000-0005-0000-0000-0000B32E0000}"/>
    <cellStyle name="40% - Accent6 3 3 2 3 2" xfId="3292" xr:uid="{00000000-0005-0000-0000-0000B42E0000}"/>
    <cellStyle name="40% - Accent6 3 3 2 3 2 2" xfId="20385" xr:uid="{00000000-0005-0000-0000-0000B52E0000}"/>
    <cellStyle name="40% - Accent6 3 3 2 3 2 2 2" xfId="47706" xr:uid="{00000000-0005-0000-0000-0000B62E0000}"/>
    <cellStyle name="40% - Accent6 3 3 2 3 2 3" xfId="34048" xr:uid="{00000000-0005-0000-0000-0000B72E0000}"/>
    <cellStyle name="40% - Accent6 3 3 2 3 3" xfId="20384" xr:uid="{00000000-0005-0000-0000-0000B82E0000}"/>
    <cellStyle name="40% - Accent6 3 3 2 3 3 2" xfId="47705" xr:uid="{00000000-0005-0000-0000-0000B92E0000}"/>
    <cellStyle name="40% - Accent6 3 3 2 3 4" xfId="34047" xr:uid="{00000000-0005-0000-0000-0000BA2E0000}"/>
    <cellStyle name="40% - Accent6 3 3 2 4" xfId="3293" xr:uid="{00000000-0005-0000-0000-0000BB2E0000}"/>
    <cellStyle name="40% - Accent6 3 3 2 4 2" xfId="20386" xr:uid="{00000000-0005-0000-0000-0000BC2E0000}"/>
    <cellStyle name="40% - Accent6 3 3 2 4 2 2" xfId="47707" xr:uid="{00000000-0005-0000-0000-0000BD2E0000}"/>
    <cellStyle name="40% - Accent6 3 3 2 4 3" xfId="34049" xr:uid="{00000000-0005-0000-0000-0000BE2E0000}"/>
    <cellStyle name="40% - Accent6 3 3 2 5" xfId="20379" xr:uid="{00000000-0005-0000-0000-0000BF2E0000}"/>
    <cellStyle name="40% - Accent6 3 3 2 5 2" xfId="47700" xr:uid="{00000000-0005-0000-0000-0000C02E0000}"/>
    <cellStyle name="40% - Accent6 3 3 2 6" xfId="34042" xr:uid="{00000000-0005-0000-0000-0000C12E0000}"/>
    <cellStyle name="40% - Accent6 3 3 3" xfId="3294" xr:uid="{00000000-0005-0000-0000-0000C22E0000}"/>
    <cellStyle name="40% - Accent6 3 3 3 2" xfId="3295" xr:uid="{00000000-0005-0000-0000-0000C32E0000}"/>
    <cellStyle name="40% - Accent6 3 3 3 2 2" xfId="3296" xr:uid="{00000000-0005-0000-0000-0000C42E0000}"/>
    <cellStyle name="40% - Accent6 3 3 3 2 2 2" xfId="20389" xr:uid="{00000000-0005-0000-0000-0000C52E0000}"/>
    <cellStyle name="40% - Accent6 3 3 3 2 2 2 2" xfId="47710" xr:uid="{00000000-0005-0000-0000-0000C62E0000}"/>
    <cellStyle name="40% - Accent6 3 3 3 2 2 3" xfId="34052" xr:uid="{00000000-0005-0000-0000-0000C72E0000}"/>
    <cellStyle name="40% - Accent6 3 3 3 2 3" xfId="20388" xr:uid="{00000000-0005-0000-0000-0000C82E0000}"/>
    <cellStyle name="40% - Accent6 3 3 3 2 3 2" xfId="47709" xr:uid="{00000000-0005-0000-0000-0000C92E0000}"/>
    <cellStyle name="40% - Accent6 3 3 3 2 4" xfId="34051" xr:uid="{00000000-0005-0000-0000-0000CA2E0000}"/>
    <cellStyle name="40% - Accent6 3 3 3 3" xfId="3297" xr:uid="{00000000-0005-0000-0000-0000CB2E0000}"/>
    <cellStyle name="40% - Accent6 3 3 3 3 2" xfId="20390" xr:uid="{00000000-0005-0000-0000-0000CC2E0000}"/>
    <cellStyle name="40% - Accent6 3 3 3 3 2 2" xfId="47711" xr:uid="{00000000-0005-0000-0000-0000CD2E0000}"/>
    <cellStyle name="40% - Accent6 3 3 3 3 3" xfId="34053" xr:uid="{00000000-0005-0000-0000-0000CE2E0000}"/>
    <cellStyle name="40% - Accent6 3 3 3 4" xfId="20387" xr:uid="{00000000-0005-0000-0000-0000CF2E0000}"/>
    <cellStyle name="40% - Accent6 3 3 3 4 2" xfId="47708" xr:uid="{00000000-0005-0000-0000-0000D02E0000}"/>
    <cellStyle name="40% - Accent6 3 3 3 5" xfId="34050" xr:uid="{00000000-0005-0000-0000-0000D12E0000}"/>
    <cellStyle name="40% - Accent6 3 3 4" xfId="3298" xr:uid="{00000000-0005-0000-0000-0000D22E0000}"/>
    <cellStyle name="40% - Accent6 3 3 4 2" xfId="3299" xr:uid="{00000000-0005-0000-0000-0000D32E0000}"/>
    <cellStyle name="40% - Accent6 3 3 4 2 2" xfId="3300" xr:uid="{00000000-0005-0000-0000-0000D42E0000}"/>
    <cellStyle name="40% - Accent6 3 3 4 2 2 2" xfId="20393" xr:uid="{00000000-0005-0000-0000-0000D52E0000}"/>
    <cellStyle name="40% - Accent6 3 3 4 2 2 2 2" xfId="47714" xr:uid="{00000000-0005-0000-0000-0000D62E0000}"/>
    <cellStyle name="40% - Accent6 3 3 4 2 2 3" xfId="34056" xr:uid="{00000000-0005-0000-0000-0000D72E0000}"/>
    <cellStyle name="40% - Accent6 3 3 4 2 3" xfId="20392" xr:uid="{00000000-0005-0000-0000-0000D82E0000}"/>
    <cellStyle name="40% - Accent6 3 3 4 2 3 2" xfId="47713" xr:uid="{00000000-0005-0000-0000-0000D92E0000}"/>
    <cellStyle name="40% - Accent6 3 3 4 2 4" xfId="34055" xr:uid="{00000000-0005-0000-0000-0000DA2E0000}"/>
    <cellStyle name="40% - Accent6 3 3 4 3" xfId="3301" xr:uid="{00000000-0005-0000-0000-0000DB2E0000}"/>
    <cellStyle name="40% - Accent6 3 3 4 3 2" xfId="20394" xr:uid="{00000000-0005-0000-0000-0000DC2E0000}"/>
    <cellStyle name="40% - Accent6 3 3 4 3 2 2" xfId="47715" xr:uid="{00000000-0005-0000-0000-0000DD2E0000}"/>
    <cellStyle name="40% - Accent6 3 3 4 3 3" xfId="34057" xr:uid="{00000000-0005-0000-0000-0000DE2E0000}"/>
    <cellStyle name="40% - Accent6 3 3 4 4" xfId="20391" xr:uid="{00000000-0005-0000-0000-0000DF2E0000}"/>
    <cellStyle name="40% - Accent6 3 3 4 4 2" xfId="47712" xr:uid="{00000000-0005-0000-0000-0000E02E0000}"/>
    <cellStyle name="40% - Accent6 3 3 4 5" xfId="34054" xr:uid="{00000000-0005-0000-0000-0000E12E0000}"/>
    <cellStyle name="40% - Accent6 3 3 5" xfId="3302" xr:uid="{00000000-0005-0000-0000-0000E22E0000}"/>
    <cellStyle name="40% - Accent6 3 3 5 2" xfId="3303" xr:uid="{00000000-0005-0000-0000-0000E32E0000}"/>
    <cellStyle name="40% - Accent6 3 3 5 2 2" xfId="3304" xr:uid="{00000000-0005-0000-0000-0000E42E0000}"/>
    <cellStyle name="40% - Accent6 3 3 5 2 2 2" xfId="20397" xr:uid="{00000000-0005-0000-0000-0000E52E0000}"/>
    <cellStyle name="40% - Accent6 3 3 5 2 2 2 2" xfId="47718" xr:uid="{00000000-0005-0000-0000-0000E62E0000}"/>
    <cellStyle name="40% - Accent6 3 3 5 2 2 3" xfId="34060" xr:uid="{00000000-0005-0000-0000-0000E72E0000}"/>
    <cellStyle name="40% - Accent6 3 3 5 2 3" xfId="20396" xr:uid="{00000000-0005-0000-0000-0000E82E0000}"/>
    <cellStyle name="40% - Accent6 3 3 5 2 3 2" xfId="47717" xr:uid="{00000000-0005-0000-0000-0000E92E0000}"/>
    <cellStyle name="40% - Accent6 3 3 5 2 4" xfId="34059" xr:uid="{00000000-0005-0000-0000-0000EA2E0000}"/>
    <cellStyle name="40% - Accent6 3 3 5 3" xfId="3305" xr:uid="{00000000-0005-0000-0000-0000EB2E0000}"/>
    <cellStyle name="40% - Accent6 3 3 5 3 2" xfId="20398" xr:uid="{00000000-0005-0000-0000-0000EC2E0000}"/>
    <cellStyle name="40% - Accent6 3 3 5 3 2 2" xfId="47719" xr:uid="{00000000-0005-0000-0000-0000ED2E0000}"/>
    <cellStyle name="40% - Accent6 3 3 5 3 3" xfId="34061" xr:uid="{00000000-0005-0000-0000-0000EE2E0000}"/>
    <cellStyle name="40% - Accent6 3 3 5 4" xfId="20395" xr:uid="{00000000-0005-0000-0000-0000EF2E0000}"/>
    <cellStyle name="40% - Accent6 3 3 5 4 2" xfId="47716" xr:uid="{00000000-0005-0000-0000-0000F02E0000}"/>
    <cellStyle name="40% - Accent6 3 3 5 5" xfId="34058" xr:uid="{00000000-0005-0000-0000-0000F12E0000}"/>
    <cellStyle name="40% - Accent6 3 3 6" xfId="3306" xr:uid="{00000000-0005-0000-0000-0000F22E0000}"/>
    <cellStyle name="40% - Accent6 3 3 6 2" xfId="3307" xr:uid="{00000000-0005-0000-0000-0000F32E0000}"/>
    <cellStyle name="40% - Accent6 3 3 6 2 2" xfId="20400" xr:uid="{00000000-0005-0000-0000-0000F42E0000}"/>
    <cellStyle name="40% - Accent6 3 3 6 2 2 2" xfId="47721" xr:uid="{00000000-0005-0000-0000-0000F52E0000}"/>
    <cellStyle name="40% - Accent6 3 3 6 2 3" xfId="34063" xr:uid="{00000000-0005-0000-0000-0000F62E0000}"/>
    <cellStyle name="40% - Accent6 3 3 6 3" xfId="20399" xr:uid="{00000000-0005-0000-0000-0000F72E0000}"/>
    <cellStyle name="40% - Accent6 3 3 6 3 2" xfId="47720" xr:uid="{00000000-0005-0000-0000-0000F82E0000}"/>
    <cellStyle name="40% - Accent6 3 3 6 4" xfId="34062" xr:uid="{00000000-0005-0000-0000-0000F92E0000}"/>
    <cellStyle name="40% - Accent6 3 3 7" xfId="3308" xr:uid="{00000000-0005-0000-0000-0000FA2E0000}"/>
    <cellStyle name="40% - Accent6 3 3 7 2" xfId="20401" xr:uid="{00000000-0005-0000-0000-0000FB2E0000}"/>
    <cellStyle name="40% - Accent6 3 3 7 2 2" xfId="47722" xr:uid="{00000000-0005-0000-0000-0000FC2E0000}"/>
    <cellStyle name="40% - Accent6 3 3 7 3" xfId="34064" xr:uid="{00000000-0005-0000-0000-0000FD2E0000}"/>
    <cellStyle name="40% - Accent6 3 3 8" xfId="20378" xr:uid="{00000000-0005-0000-0000-0000FE2E0000}"/>
    <cellStyle name="40% - Accent6 3 3 8 2" xfId="47699" xr:uid="{00000000-0005-0000-0000-0000FF2E0000}"/>
    <cellStyle name="40% - Accent6 3 3 9" xfId="34041" xr:uid="{00000000-0005-0000-0000-0000002F0000}"/>
    <cellStyle name="40% - Accent6 3 4" xfId="3309" xr:uid="{00000000-0005-0000-0000-0000012F0000}"/>
    <cellStyle name="40% - Accent6 3 4 2" xfId="3310" xr:uid="{00000000-0005-0000-0000-0000022F0000}"/>
    <cellStyle name="40% - Accent6 3 4 2 2" xfId="3311" xr:uid="{00000000-0005-0000-0000-0000032F0000}"/>
    <cellStyle name="40% - Accent6 3 4 2 2 2" xfId="3312" xr:uid="{00000000-0005-0000-0000-0000042F0000}"/>
    <cellStyle name="40% - Accent6 3 4 2 2 2 2" xfId="3313" xr:uid="{00000000-0005-0000-0000-0000052F0000}"/>
    <cellStyle name="40% - Accent6 3 4 2 2 2 2 2" xfId="20406" xr:uid="{00000000-0005-0000-0000-0000062F0000}"/>
    <cellStyle name="40% - Accent6 3 4 2 2 2 2 2 2" xfId="47727" xr:uid="{00000000-0005-0000-0000-0000072F0000}"/>
    <cellStyle name="40% - Accent6 3 4 2 2 2 2 3" xfId="34069" xr:uid="{00000000-0005-0000-0000-0000082F0000}"/>
    <cellStyle name="40% - Accent6 3 4 2 2 2 3" xfId="20405" xr:uid="{00000000-0005-0000-0000-0000092F0000}"/>
    <cellStyle name="40% - Accent6 3 4 2 2 2 3 2" xfId="47726" xr:uid="{00000000-0005-0000-0000-00000A2F0000}"/>
    <cellStyle name="40% - Accent6 3 4 2 2 2 4" xfId="34068" xr:uid="{00000000-0005-0000-0000-00000B2F0000}"/>
    <cellStyle name="40% - Accent6 3 4 2 2 3" xfId="3314" xr:uid="{00000000-0005-0000-0000-00000C2F0000}"/>
    <cellStyle name="40% - Accent6 3 4 2 2 3 2" xfId="20407" xr:uid="{00000000-0005-0000-0000-00000D2F0000}"/>
    <cellStyle name="40% - Accent6 3 4 2 2 3 2 2" xfId="47728" xr:uid="{00000000-0005-0000-0000-00000E2F0000}"/>
    <cellStyle name="40% - Accent6 3 4 2 2 3 3" xfId="34070" xr:uid="{00000000-0005-0000-0000-00000F2F0000}"/>
    <cellStyle name="40% - Accent6 3 4 2 2 4" xfId="20404" xr:uid="{00000000-0005-0000-0000-0000102F0000}"/>
    <cellStyle name="40% - Accent6 3 4 2 2 4 2" xfId="47725" xr:uid="{00000000-0005-0000-0000-0000112F0000}"/>
    <cellStyle name="40% - Accent6 3 4 2 2 5" xfId="34067" xr:uid="{00000000-0005-0000-0000-0000122F0000}"/>
    <cellStyle name="40% - Accent6 3 4 2 3" xfId="3315" xr:uid="{00000000-0005-0000-0000-0000132F0000}"/>
    <cellStyle name="40% - Accent6 3 4 2 3 2" xfId="3316" xr:uid="{00000000-0005-0000-0000-0000142F0000}"/>
    <cellStyle name="40% - Accent6 3 4 2 3 2 2" xfId="20409" xr:uid="{00000000-0005-0000-0000-0000152F0000}"/>
    <cellStyle name="40% - Accent6 3 4 2 3 2 2 2" xfId="47730" xr:uid="{00000000-0005-0000-0000-0000162F0000}"/>
    <cellStyle name="40% - Accent6 3 4 2 3 2 3" xfId="34072" xr:uid="{00000000-0005-0000-0000-0000172F0000}"/>
    <cellStyle name="40% - Accent6 3 4 2 3 3" xfId="20408" xr:uid="{00000000-0005-0000-0000-0000182F0000}"/>
    <cellStyle name="40% - Accent6 3 4 2 3 3 2" xfId="47729" xr:uid="{00000000-0005-0000-0000-0000192F0000}"/>
    <cellStyle name="40% - Accent6 3 4 2 3 4" xfId="34071" xr:uid="{00000000-0005-0000-0000-00001A2F0000}"/>
    <cellStyle name="40% - Accent6 3 4 2 4" xfId="3317" xr:uid="{00000000-0005-0000-0000-00001B2F0000}"/>
    <cellStyle name="40% - Accent6 3 4 2 4 2" xfId="20410" xr:uid="{00000000-0005-0000-0000-00001C2F0000}"/>
    <cellStyle name="40% - Accent6 3 4 2 4 2 2" xfId="47731" xr:uid="{00000000-0005-0000-0000-00001D2F0000}"/>
    <cellStyle name="40% - Accent6 3 4 2 4 3" xfId="34073" xr:uid="{00000000-0005-0000-0000-00001E2F0000}"/>
    <cellStyle name="40% - Accent6 3 4 2 5" xfId="20403" xr:uid="{00000000-0005-0000-0000-00001F2F0000}"/>
    <cellStyle name="40% - Accent6 3 4 2 5 2" xfId="47724" xr:uid="{00000000-0005-0000-0000-0000202F0000}"/>
    <cellStyle name="40% - Accent6 3 4 2 6" xfId="34066" xr:uid="{00000000-0005-0000-0000-0000212F0000}"/>
    <cellStyle name="40% - Accent6 3 4 3" xfId="3318" xr:uid="{00000000-0005-0000-0000-0000222F0000}"/>
    <cellStyle name="40% - Accent6 3 4 3 2" xfId="3319" xr:uid="{00000000-0005-0000-0000-0000232F0000}"/>
    <cellStyle name="40% - Accent6 3 4 3 2 2" xfId="3320" xr:uid="{00000000-0005-0000-0000-0000242F0000}"/>
    <cellStyle name="40% - Accent6 3 4 3 2 2 2" xfId="20413" xr:uid="{00000000-0005-0000-0000-0000252F0000}"/>
    <cellStyle name="40% - Accent6 3 4 3 2 2 2 2" xfId="47734" xr:uid="{00000000-0005-0000-0000-0000262F0000}"/>
    <cellStyle name="40% - Accent6 3 4 3 2 2 3" xfId="34076" xr:uid="{00000000-0005-0000-0000-0000272F0000}"/>
    <cellStyle name="40% - Accent6 3 4 3 2 3" xfId="20412" xr:uid="{00000000-0005-0000-0000-0000282F0000}"/>
    <cellStyle name="40% - Accent6 3 4 3 2 3 2" xfId="47733" xr:uid="{00000000-0005-0000-0000-0000292F0000}"/>
    <cellStyle name="40% - Accent6 3 4 3 2 4" xfId="34075" xr:uid="{00000000-0005-0000-0000-00002A2F0000}"/>
    <cellStyle name="40% - Accent6 3 4 3 3" xfId="3321" xr:uid="{00000000-0005-0000-0000-00002B2F0000}"/>
    <cellStyle name="40% - Accent6 3 4 3 3 2" xfId="20414" xr:uid="{00000000-0005-0000-0000-00002C2F0000}"/>
    <cellStyle name="40% - Accent6 3 4 3 3 2 2" xfId="47735" xr:uid="{00000000-0005-0000-0000-00002D2F0000}"/>
    <cellStyle name="40% - Accent6 3 4 3 3 3" xfId="34077" xr:uid="{00000000-0005-0000-0000-00002E2F0000}"/>
    <cellStyle name="40% - Accent6 3 4 3 4" xfId="20411" xr:uid="{00000000-0005-0000-0000-00002F2F0000}"/>
    <cellStyle name="40% - Accent6 3 4 3 4 2" xfId="47732" xr:uid="{00000000-0005-0000-0000-0000302F0000}"/>
    <cellStyle name="40% - Accent6 3 4 3 5" xfId="34074" xr:uid="{00000000-0005-0000-0000-0000312F0000}"/>
    <cellStyle name="40% - Accent6 3 4 4" xfId="3322" xr:uid="{00000000-0005-0000-0000-0000322F0000}"/>
    <cellStyle name="40% - Accent6 3 4 4 2" xfId="3323" xr:uid="{00000000-0005-0000-0000-0000332F0000}"/>
    <cellStyle name="40% - Accent6 3 4 4 2 2" xfId="3324" xr:uid="{00000000-0005-0000-0000-0000342F0000}"/>
    <cellStyle name="40% - Accent6 3 4 4 2 2 2" xfId="20417" xr:uid="{00000000-0005-0000-0000-0000352F0000}"/>
    <cellStyle name="40% - Accent6 3 4 4 2 2 2 2" xfId="47738" xr:uid="{00000000-0005-0000-0000-0000362F0000}"/>
    <cellStyle name="40% - Accent6 3 4 4 2 2 3" xfId="34080" xr:uid="{00000000-0005-0000-0000-0000372F0000}"/>
    <cellStyle name="40% - Accent6 3 4 4 2 3" xfId="20416" xr:uid="{00000000-0005-0000-0000-0000382F0000}"/>
    <cellStyle name="40% - Accent6 3 4 4 2 3 2" xfId="47737" xr:uid="{00000000-0005-0000-0000-0000392F0000}"/>
    <cellStyle name="40% - Accent6 3 4 4 2 4" xfId="34079" xr:uid="{00000000-0005-0000-0000-00003A2F0000}"/>
    <cellStyle name="40% - Accent6 3 4 4 3" xfId="3325" xr:uid="{00000000-0005-0000-0000-00003B2F0000}"/>
    <cellStyle name="40% - Accent6 3 4 4 3 2" xfId="20418" xr:uid="{00000000-0005-0000-0000-00003C2F0000}"/>
    <cellStyle name="40% - Accent6 3 4 4 3 2 2" xfId="47739" xr:uid="{00000000-0005-0000-0000-00003D2F0000}"/>
    <cellStyle name="40% - Accent6 3 4 4 3 3" xfId="34081" xr:uid="{00000000-0005-0000-0000-00003E2F0000}"/>
    <cellStyle name="40% - Accent6 3 4 4 4" xfId="20415" xr:uid="{00000000-0005-0000-0000-00003F2F0000}"/>
    <cellStyle name="40% - Accent6 3 4 4 4 2" xfId="47736" xr:uid="{00000000-0005-0000-0000-0000402F0000}"/>
    <cellStyle name="40% - Accent6 3 4 4 5" xfId="34078" xr:uid="{00000000-0005-0000-0000-0000412F0000}"/>
    <cellStyle name="40% - Accent6 3 4 5" xfId="3326" xr:uid="{00000000-0005-0000-0000-0000422F0000}"/>
    <cellStyle name="40% - Accent6 3 4 5 2" xfId="3327" xr:uid="{00000000-0005-0000-0000-0000432F0000}"/>
    <cellStyle name="40% - Accent6 3 4 5 2 2" xfId="3328" xr:uid="{00000000-0005-0000-0000-0000442F0000}"/>
    <cellStyle name="40% - Accent6 3 4 5 2 2 2" xfId="20421" xr:uid="{00000000-0005-0000-0000-0000452F0000}"/>
    <cellStyle name="40% - Accent6 3 4 5 2 2 2 2" xfId="47742" xr:uid="{00000000-0005-0000-0000-0000462F0000}"/>
    <cellStyle name="40% - Accent6 3 4 5 2 2 3" xfId="34084" xr:uid="{00000000-0005-0000-0000-0000472F0000}"/>
    <cellStyle name="40% - Accent6 3 4 5 2 3" xfId="20420" xr:uid="{00000000-0005-0000-0000-0000482F0000}"/>
    <cellStyle name="40% - Accent6 3 4 5 2 3 2" xfId="47741" xr:uid="{00000000-0005-0000-0000-0000492F0000}"/>
    <cellStyle name="40% - Accent6 3 4 5 2 4" xfId="34083" xr:uid="{00000000-0005-0000-0000-00004A2F0000}"/>
    <cellStyle name="40% - Accent6 3 4 5 3" xfId="3329" xr:uid="{00000000-0005-0000-0000-00004B2F0000}"/>
    <cellStyle name="40% - Accent6 3 4 5 3 2" xfId="20422" xr:uid="{00000000-0005-0000-0000-00004C2F0000}"/>
    <cellStyle name="40% - Accent6 3 4 5 3 2 2" xfId="47743" xr:uid="{00000000-0005-0000-0000-00004D2F0000}"/>
    <cellStyle name="40% - Accent6 3 4 5 3 3" xfId="34085" xr:uid="{00000000-0005-0000-0000-00004E2F0000}"/>
    <cellStyle name="40% - Accent6 3 4 5 4" xfId="20419" xr:uid="{00000000-0005-0000-0000-00004F2F0000}"/>
    <cellStyle name="40% - Accent6 3 4 5 4 2" xfId="47740" xr:uid="{00000000-0005-0000-0000-0000502F0000}"/>
    <cellStyle name="40% - Accent6 3 4 5 5" xfId="34082" xr:uid="{00000000-0005-0000-0000-0000512F0000}"/>
    <cellStyle name="40% - Accent6 3 4 6" xfId="3330" xr:uid="{00000000-0005-0000-0000-0000522F0000}"/>
    <cellStyle name="40% - Accent6 3 4 6 2" xfId="3331" xr:uid="{00000000-0005-0000-0000-0000532F0000}"/>
    <cellStyle name="40% - Accent6 3 4 6 2 2" xfId="20424" xr:uid="{00000000-0005-0000-0000-0000542F0000}"/>
    <cellStyle name="40% - Accent6 3 4 6 2 2 2" xfId="47745" xr:uid="{00000000-0005-0000-0000-0000552F0000}"/>
    <cellStyle name="40% - Accent6 3 4 6 2 3" xfId="34087" xr:uid="{00000000-0005-0000-0000-0000562F0000}"/>
    <cellStyle name="40% - Accent6 3 4 6 3" xfId="20423" xr:uid="{00000000-0005-0000-0000-0000572F0000}"/>
    <cellStyle name="40% - Accent6 3 4 6 3 2" xfId="47744" xr:uid="{00000000-0005-0000-0000-0000582F0000}"/>
    <cellStyle name="40% - Accent6 3 4 6 4" xfId="34086" xr:uid="{00000000-0005-0000-0000-0000592F0000}"/>
    <cellStyle name="40% - Accent6 3 4 7" xfId="3332" xr:uid="{00000000-0005-0000-0000-00005A2F0000}"/>
    <cellStyle name="40% - Accent6 3 4 7 2" xfId="20425" xr:uid="{00000000-0005-0000-0000-00005B2F0000}"/>
    <cellStyle name="40% - Accent6 3 4 7 2 2" xfId="47746" xr:uid="{00000000-0005-0000-0000-00005C2F0000}"/>
    <cellStyle name="40% - Accent6 3 4 7 3" xfId="34088" xr:uid="{00000000-0005-0000-0000-00005D2F0000}"/>
    <cellStyle name="40% - Accent6 3 4 8" xfId="20402" xr:uid="{00000000-0005-0000-0000-00005E2F0000}"/>
    <cellStyle name="40% - Accent6 3 4 8 2" xfId="47723" xr:uid="{00000000-0005-0000-0000-00005F2F0000}"/>
    <cellStyle name="40% - Accent6 3 4 9" xfId="34065" xr:uid="{00000000-0005-0000-0000-0000602F0000}"/>
    <cellStyle name="40% - Accent6 3 5" xfId="3333" xr:uid="{00000000-0005-0000-0000-0000612F0000}"/>
    <cellStyle name="40% - Accent6 3 5 2" xfId="3334" xr:uid="{00000000-0005-0000-0000-0000622F0000}"/>
    <cellStyle name="40% - Accent6 3 5 2 2" xfId="3335" xr:uid="{00000000-0005-0000-0000-0000632F0000}"/>
    <cellStyle name="40% - Accent6 3 5 2 2 2" xfId="3336" xr:uid="{00000000-0005-0000-0000-0000642F0000}"/>
    <cellStyle name="40% - Accent6 3 5 2 2 2 2" xfId="3337" xr:uid="{00000000-0005-0000-0000-0000652F0000}"/>
    <cellStyle name="40% - Accent6 3 5 2 2 2 2 2" xfId="20430" xr:uid="{00000000-0005-0000-0000-0000662F0000}"/>
    <cellStyle name="40% - Accent6 3 5 2 2 2 2 2 2" xfId="47751" xr:uid="{00000000-0005-0000-0000-0000672F0000}"/>
    <cellStyle name="40% - Accent6 3 5 2 2 2 2 3" xfId="34093" xr:uid="{00000000-0005-0000-0000-0000682F0000}"/>
    <cellStyle name="40% - Accent6 3 5 2 2 2 3" xfId="20429" xr:uid="{00000000-0005-0000-0000-0000692F0000}"/>
    <cellStyle name="40% - Accent6 3 5 2 2 2 3 2" xfId="47750" xr:uid="{00000000-0005-0000-0000-00006A2F0000}"/>
    <cellStyle name="40% - Accent6 3 5 2 2 2 4" xfId="34092" xr:uid="{00000000-0005-0000-0000-00006B2F0000}"/>
    <cellStyle name="40% - Accent6 3 5 2 2 3" xfId="3338" xr:uid="{00000000-0005-0000-0000-00006C2F0000}"/>
    <cellStyle name="40% - Accent6 3 5 2 2 3 2" xfId="20431" xr:uid="{00000000-0005-0000-0000-00006D2F0000}"/>
    <cellStyle name="40% - Accent6 3 5 2 2 3 2 2" xfId="47752" xr:uid="{00000000-0005-0000-0000-00006E2F0000}"/>
    <cellStyle name="40% - Accent6 3 5 2 2 3 3" xfId="34094" xr:uid="{00000000-0005-0000-0000-00006F2F0000}"/>
    <cellStyle name="40% - Accent6 3 5 2 2 4" xfId="20428" xr:uid="{00000000-0005-0000-0000-0000702F0000}"/>
    <cellStyle name="40% - Accent6 3 5 2 2 4 2" xfId="47749" xr:uid="{00000000-0005-0000-0000-0000712F0000}"/>
    <cellStyle name="40% - Accent6 3 5 2 2 5" xfId="34091" xr:uid="{00000000-0005-0000-0000-0000722F0000}"/>
    <cellStyle name="40% - Accent6 3 5 2 3" xfId="3339" xr:uid="{00000000-0005-0000-0000-0000732F0000}"/>
    <cellStyle name="40% - Accent6 3 5 2 3 2" xfId="3340" xr:uid="{00000000-0005-0000-0000-0000742F0000}"/>
    <cellStyle name="40% - Accent6 3 5 2 3 2 2" xfId="20433" xr:uid="{00000000-0005-0000-0000-0000752F0000}"/>
    <cellStyle name="40% - Accent6 3 5 2 3 2 2 2" xfId="47754" xr:uid="{00000000-0005-0000-0000-0000762F0000}"/>
    <cellStyle name="40% - Accent6 3 5 2 3 2 3" xfId="34096" xr:uid="{00000000-0005-0000-0000-0000772F0000}"/>
    <cellStyle name="40% - Accent6 3 5 2 3 3" xfId="20432" xr:uid="{00000000-0005-0000-0000-0000782F0000}"/>
    <cellStyle name="40% - Accent6 3 5 2 3 3 2" xfId="47753" xr:uid="{00000000-0005-0000-0000-0000792F0000}"/>
    <cellStyle name="40% - Accent6 3 5 2 3 4" xfId="34095" xr:uid="{00000000-0005-0000-0000-00007A2F0000}"/>
    <cellStyle name="40% - Accent6 3 5 2 4" xfId="3341" xr:uid="{00000000-0005-0000-0000-00007B2F0000}"/>
    <cellStyle name="40% - Accent6 3 5 2 4 2" xfId="20434" xr:uid="{00000000-0005-0000-0000-00007C2F0000}"/>
    <cellStyle name="40% - Accent6 3 5 2 4 2 2" xfId="47755" xr:uid="{00000000-0005-0000-0000-00007D2F0000}"/>
    <cellStyle name="40% - Accent6 3 5 2 4 3" xfId="34097" xr:uid="{00000000-0005-0000-0000-00007E2F0000}"/>
    <cellStyle name="40% - Accent6 3 5 2 5" xfId="20427" xr:uid="{00000000-0005-0000-0000-00007F2F0000}"/>
    <cellStyle name="40% - Accent6 3 5 2 5 2" xfId="47748" xr:uid="{00000000-0005-0000-0000-0000802F0000}"/>
    <cellStyle name="40% - Accent6 3 5 2 6" xfId="34090" xr:uid="{00000000-0005-0000-0000-0000812F0000}"/>
    <cellStyle name="40% - Accent6 3 5 3" xfId="3342" xr:uid="{00000000-0005-0000-0000-0000822F0000}"/>
    <cellStyle name="40% - Accent6 3 5 3 2" xfId="3343" xr:uid="{00000000-0005-0000-0000-0000832F0000}"/>
    <cellStyle name="40% - Accent6 3 5 3 2 2" xfId="3344" xr:uid="{00000000-0005-0000-0000-0000842F0000}"/>
    <cellStyle name="40% - Accent6 3 5 3 2 2 2" xfId="20437" xr:uid="{00000000-0005-0000-0000-0000852F0000}"/>
    <cellStyle name="40% - Accent6 3 5 3 2 2 2 2" xfId="47758" xr:uid="{00000000-0005-0000-0000-0000862F0000}"/>
    <cellStyle name="40% - Accent6 3 5 3 2 2 3" xfId="34100" xr:uid="{00000000-0005-0000-0000-0000872F0000}"/>
    <cellStyle name="40% - Accent6 3 5 3 2 3" xfId="20436" xr:uid="{00000000-0005-0000-0000-0000882F0000}"/>
    <cellStyle name="40% - Accent6 3 5 3 2 3 2" xfId="47757" xr:uid="{00000000-0005-0000-0000-0000892F0000}"/>
    <cellStyle name="40% - Accent6 3 5 3 2 4" xfId="34099" xr:uid="{00000000-0005-0000-0000-00008A2F0000}"/>
    <cellStyle name="40% - Accent6 3 5 3 3" xfId="3345" xr:uid="{00000000-0005-0000-0000-00008B2F0000}"/>
    <cellStyle name="40% - Accent6 3 5 3 3 2" xfId="20438" xr:uid="{00000000-0005-0000-0000-00008C2F0000}"/>
    <cellStyle name="40% - Accent6 3 5 3 3 2 2" xfId="47759" xr:uid="{00000000-0005-0000-0000-00008D2F0000}"/>
    <cellStyle name="40% - Accent6 3 5 3 3 3" xfId="34101" xr:uid="{00000000-0005-0000-0000-00008E2F0000}"/>
    <cellStyle name="40% - Accent6 3 5 3 4" xfId="20435" xr:uid="{00000000-0005-0000-0000-00008F2F0000}"/>
    <cellStyle name="40% - Accent6 3 5 3 4 2" xfId="47756" xr:uid="{00000000-0005-0000-0000-0000902F0000}"/>
    <cellStyle name="40% - Accent6 3 5 3 5" xfId="34098" xr:uid="{00000000-0005-0000-0000-0000912F0000}"/>
    <cellStyle name="40% - Accent6 3 5 4" xfId="3346" xr:uid="{00000000-0005-0000-0000-0000922F0000}"/>
    <cellStyle name="40% - Accent6 3 5 4 2" xfId="3347" xr:uid="{00000000-0005-0000-0000-0000932F0000}"/>
    <cellStyle name="40% - Accent6 3 5 4 2 2" xfId="20440" xr:uid="{00000000-0005-0000-0000-0000942F0000}"/>
    <cellStyle name="40% - Accent6 3 5 4 2 2 2" xfId="47761" xr:uid="{00000000-0005-0000-0000-0000952F0000}"/>
    <cellStyle name="40% - Accent6 3 5 4 2 3" xfId="34103" xr:uid="{00000000-0005-0000-0000-0000962F0000}"/>
    <cellStyle name="40% - Accent6 3 5 4 3" xfId="20439" xr:uid="{00000000-0005-0000-0000-0000972F0000}"/>
    <cellStyle name="40% - Accent6 3 5 4 3 2" xfId="47760" xr:uid="{00000000-0005-0000-0000-0000982F0000}"/>
    <cellStyle name="40% - Accent6 3 5 4 4" xfId="34102" xr:uid="{00000000-0005-0000-0000-0000992F0000}"/>
    <cellStyle name="40% - Accent6 3 5 5" xfId="3348" xr:uid="{00000000-0005-0000-0000-00009A2F0000}"/>
    <cellStyle name="40% - Accent6 3 5 5 2" xfId="20441" xr:uid="{00000000-0005-0000-0000-00009B2F0000}"/>
    <cellStyle name="40% - Accent6 3 5 5 2 2" xfId="47762" xr:uid="{00000000-0005-0000-0000-00009C2F0000}"/>
    <cellStyle name="40% - Accent6 3 5 5 3" xfId="34104" xr:uid="{00000000-0005-0000-0000-00009D2F0000}"/>
    <cellStyle name="40% - Accent6 3 5 6" xfId="20426" xr:uid="{00000000-0005-0000-0000-00009E2F0000}"/>
    <cellStyle name="40% - Accent6 3 5 6 2" xfId="47747" xr:uid="{00000000-0005-0000-0000-00009F2F0000}"/>
    <cellStyle name="40% - Accent6 3 5 7" xfId="34089" xr:uid="{00000000-0005-0000-0000-0000A02F0000}"/>
    <cellStyle name="40% - Accent6 3 6" xfId="3349" xr:uid="{00000000-0005-0000-0000-0000A12F0000}"/>
    <cellStyle name="40% - Accent6 3 6 2" xfId="3350" xr:uid="{00000000-0005-0000-0000-0000A22F0000}"/>
    <cellStyle name="40% - Accent6 3 6 2 2" xfId="3351" xr:uid="{00000000-0005-0000-0000-0000A32F0000}"/>
    <cellStyle name="40% - Accent6 3 6 2 2 2" xfId="3352" xr:uid="{00000000-0005-0000-0000-0000A42F0000}"/>
    <cellStyle name="40% - Accent6 3 6 2 2 2 2" xfId="3353" xr:uid="{00000000-0005-0000-0000-0000A52F0000}"/>
    <cellStyle name="40% - Accent6 3 6 2 2 2 2 2" xfId="20446" xr:uid="{00000000-0005-0000-0000-0000A62F0000}"/>
    <cellStyle name="40% - Accent6 3 6 2 2 2 2 2 2" xfId="47767" xr:uid="{00000000-0005-0000-0000-0000A72F0000}"/>
    <cellStyle name="40% - Accent6 3 6 2 2 2 2 3" xfId="34109" xr:uid="{00000000-0005-0000-0000-0000A82F0000}"/>
    <cellStyle name="40% - Accent6 3 6 2 2 2 3" xfId="20445" xr:uid="{00000000-0005-0000-0000-0000A92F0000}"/>
    <cellStyle name="40% - Accent6 3 6 2 2 2 3 2" xfId="47766" xr:uid="{00000000-0005-0000-0000-0000AA2F0000}"/>
    <cellStyle name="40% - Accent6 3 6 2 2 2 4" xfId="34108" xr:uid="{00000000-0005-0000-0000-0000AB2F0000}"/>
    <cellStyle name="40% - Accent6 3 6 2 2 3" xfId="3354" xr:uid="{00000000-0005-0000-0000-0000AC2F0000}"/>
    <cellStyle name="40% - Accent6 3 6 2 2 3 2" xfId="20447" xr:uid="{00000000-0005-0000-0000-0000AD2F0000}"/>
    <cellStyle name="40% - Accent6 3 6 2 2 3 2 2" xfId="47768" xr:uid="{00000000-0005-0000-0000-0000AE2F0000}"/>
    <cellStyle name="40% - Accent6 3 6 2 2 3 3" xfId="34110" xr:uid="{00000000-0005-0000-0000-0000AF2F0000}"/>
    <cellStyle name="40% - Accent6 3 6 2 2 4" xfId="20444" xr:uid="{00000000-0005-0000-0000-0000B02F0000}"/>
    <cellStyle name="40% - Accent6 3 6 2 2 4 2" xfId="47765" xr:uid="{00000000-0005-0000-0000-0000B12F0000}"/>
    <cellStyle name="40% - Accent6 3 6 2 2 5" xfId="34107" xr:uid="{00000000-0005-0000-0000-0000B22F0000}"/>
    <cellStyle name="40% - Accent6 3 6 2 3" xfId="3355" xr:uid="{00000000-0005-0000-0000-0000B32F0000}"/>
    <cellStyle name="40% - Accent6 3 6 2 3 2" xfId="3356" xr:uid="{00000000-0005-0000-0000-0000B42F0000}"/>
    <cellStyle name="40% - Accent6 3 6 2 3 2 2" xfId="20449" xr:uid="{00000000-0005-0000-0000-0000B52F0000}"/>
    <cellStyle name="40% - Accent6 3 6 2 3 2 2 2" xfId="47770" xr:uid="{00000000-0005-0000-0000-0000B62F0000}"/>
    <cellStyle name="40% - Accent6 3 6 2 3 2 3" xfId="34112" xr:uid="{00000000-0005-0000-0000-0000B72F0000}"/>
    <cellStyle name="40% - Accent6 3 6 2 3 3" xfId="20448" xr:uid="{00000000-0005-0000-0000-0000B82F0000}"/>
    <cellStyle name="40% - Accent6 3 6 2 3 3 2" xfId="47769" xr:uid="{00000000-0005-0000-0000-0000B92F0000}"/>
    <cellStyle name="40% - Accent6 3 6 2 3 4" xfId="34111" xr:uid="{00000000-0005-0000-0000-0000BA2F0000}"/>
    <cellStyle name="40% - Accent6 3 6 2 4" xfId="3357" xr:uid="{00000000-0005-0000-0000-0000BB2F0000}"/>
    <cellStyle name="40% - Accent6 3 6 2 4 2" xfId="20450" xr:uid="{00000000-0005-0000-0000-0000BC2F0000}"/>
    <cellStyle name="40% - Accent6 3 6 2 4 2 2" xfId="47771" xr:uid="{00000000-0005-0000-0000-0000BD2F0000}"/>
    <cellStyle name="40% - Accent6 3 6 2 4 3" xfId="34113" xr:uid="{00000000-0005-0000-0000-0000BE2F0000}"/>
    <cellStyle name="40% - Accent6 3 6 2 5" xfId="20443" xr:uid="{00000000-0005-0000-0000-0000BF2F0000}"/>
    <cellStyle name="40% - Accent6 3 6 2 5 2" xfId="47764" xr:uid="{00000000-0005-0000-0000-0000C02F0000}"/>
    <cellStyle name="40% - Accent6 3 6 2 6" xfId="34106" xr:uid="{00000000-0005-0000-0000-0000C12F0000}"/>
    <cellStyle name="40% - Accent6 3 6 3" xfId="3358" xr:uid="{00000000-0005-0000-0000-0000C22F0000}"/>
    <cellStyle name="40% - Accent6 3 6 3 2" xfId="3359" xr:uid="{00000000-0005-0000-0000-0000C32F0000}"/>
    <cellStyle name="40% - Accent6 3 6 3 2 2" xfId="3360" xr:uid="{00000000-0005-0000-0000-0000C42F0000}"/>
    <cellStyle name="40% - Accent6 3 6 3 2 2 2" xfId="20453" xr:uid="{00000000-0005-0000-0000-0000C52F0000}"/>
    <cellStyle name="40% - Accent6 3 6 3 2 2 2 2" xfId="47774" xr:uid="{00000000-0005-0000-0000-0000C62F0000}"/>
    <cellStyle name="40% - Accent6 3 6 3 2 2 3" xfId="34116" xr:uid="{00000000-0005-0000-0000-0000C72F0000}"/>
    <cellStyle name="40% - Accent6 3 6 3 2 3" xfId="20452" xr:uid="{00000000-0005-0000-0000-0000C82F0000}"/>
    <cellStyle name="40% - Accent6 3 6 3 2 3 2" xfId="47773" xr:uid="{00000000-0005-0000-0000-0000C92F0000}"/>
    <cellStyle name="40% - Accent6 3 6 3 2 4" xfId="34115" xr:uid="{00000000-0005-0000-0000-0000CA2F0000}"/>
    <cellStyle name="40% - Accent6 3 6 3 3" xfId="3361" xr:uid="{00000000-0005-0000-0000-0000CB2F0000}"/>
    <cellStyle name="40% - Accent6 3 6 3 3 2" xfId="20454" xr:uid="{00000000-0005-0000-0000-0000CC2F0000}"/>
    <cellStyle name="40% - Accent6 3 6 3 3 2 2" xfId="47775" xr:uid="{00000000-0005-0000-0000-0000CD2F0000}"/>
    <cellStyle name="40% - Accent6 3 6 3 3 3" xfId="34117" xr:uid="{00000000-0005-0000-0000-0000CE2F0000}"/>
    <cellStyle name="40% - Accent6 3 6 3 4" xfId="20451" xr:uid="{00000000-0005-0000-0000-0000CF2F0000}"/>
    <cellStyle name="40% - Accent6 3 6 3 4 2" xfId="47772" xr:uid="{00000000-0005-0000-0000-0000D02F0000}"/>
    <cellStyle name="40% - Accent6 3 6 3 5" xfId="34114" xr:uid="{00000000-0005-0000-0000-0000D12F0000}"/>
    <cellStyle name="40% - Accent6 3 6 4" xfId="3362" xr:uid="{00000000-0005-0000-0000-0000D22F0000}"/>
    <cellStyle name="40% - Accent6 3 6 4 2" xfId="3363" xr:uid="{00000000-0005-0000-0000-0000D32F0000}"/>
    <cellStyle name="40% - Accent6 3 6 4 2 2" xfId="20456" xr:uid="{00000000-0005-0000-0000-0000D42F0000}"/>
    <cellStyle name="40% - Accent6 3 6 4 2 2 2" xfId="47777" xr:uid="{00000000-0005-0000-0000-0000D52F0000}"/>
    <cellStyle name="40% - Accent6 3 6 4 2 3" xfId="34119" xr:uid="{00000000-0005-0000-0000-0000D62F0000}"/>
    <cellStyle name="40% - Accent6 3 6 4 3" xfId="20455" xr:uid="{00000000-0005-0000-0000-0000D72F0000}"/>
    <cellStyle name="40% - Accent6 3 6 4 3 2" xfId="47776" xr:uid="{00000000-0005-0000-0000-0000D82F0000}"/>
    <cellStyle name="40% - Accent6 3 6 4 4" xfId="34118" xr:uid="{00000000-0005-0000-0000-0000D92F0000}"/>
    <cellStyle name="40% - Accent6 3 6 5" xfId="3364" xr:uid="{00000000-0005-0000-0000-0000DA2F0000}"/>
    <cellStyle name="40% - Accent6 3 6 5 2" xfId="20457" xr:uid="{00000000-0005-0000-0000-0000DB2F0000}"/>
    <cellStyle name="40% - Accent6 3 6 5 2 2" xfId="47778" xr:uid="{00000000-0005-0000-0000-0000DC2F0000}"/>
    <cellStyle name="40% - Accent6 3 6 5 3" xfId="34120" xr:uid="{00000000-0005-0000-0000-0000DD2F0000}"/>
    <cellStyle name="40% - Accent6 3 6 6" xfId="20442" xr:uid="{00000000-0005-0000-0000-0000DE2F0000}"/>
    <cellStyle name="40% - Accent6 3 6 6 2" xfId="47763" xr:uid="{00000000-0005-0000-0000-0000DF2F0000}"/>
    <cellStyle name="40% - Accent6 3 6 7" xfId="34105" xr:uid="{00000000-0005-0000-0000-0000E02F0000}"/>
    <cellStyle name="40% - Accent6 3 7" xfId="3365" xr:uid="{00000000-0005-0000-0000-0000E12F0000}"/>
    <cellStyle name="40% - Accent6 3 7 2" xfId="3366" xr:uid="{00000000-0005-0000-0000-0000E22F0000}"/>
    <cellStyle name="40% - Accent6 3 7 2 2" xfId="3367" xr:uid="{00000000-0005-0000-0000-0000E32F0000}"/>
    <cellStyle name="40% - Accent6 3 7 2 2 2" xfId="3368" xr:uid="{00000000-0005-0000-0000-0000E42F0000}"/>
    <cellStyle name="40% - Accent6 3 7 2 2 2 2" xfId="20461" xr:uid="{00000000-0005-0000-0000-0000E52F0000}"/>
    <cellStyle name="40% - Accent6 3 7 2 2 2 2 2" xfId="47782" xr:uid="{00000000-0005-0000-0000-0000E62F0000}"/>
    <cellStyle name="40% - Accent6 3 7 2 2 2 3" xfId="34124" xr:uid="{00000000-0005-0000-0000-0000E72F0000}"/>
    <cellStyle name="40% - Accent6 3 7 2 2 3" xfId="20460" xr:uid="{00000000-0005-0000-0000-0000E82F0000}"/>
    <cellStyle name="40% - Accent6 3 7 2 2 3 2" xfId="47781" xr:uid="{00000000-0005-0000-0000-0000E92F0000}"/>
    <cellStyle name="40% - Accent6 3 7 2 2 4" xfId="34123" xr:uid="{00000000-0005-0000-0000-0000EA2F0000}"/>
    <cellStyle name="40% - Accent6 3 7 2 3" xfId="3369" xr:uid="{00000000-0005-0000-0000-0000EB2F0000}"/>
    <cellStyle name="40% - Accent6 3 7 2 3 2" xfId="20462" xr:uid="{00000000-0005-0000-0000-0000EC2F0000}"/>
    <cellStyle name="40% - Accent6 3 7 2 3 2 2" xfId="47783" xr:uid="{00000000-0005-0000-0000-0000ED2F0000}"/>
    <cellStyle name="40% - Accent6 3 7 2 3 3" xfId="34125" xr:uid="{00000000-0005-0000-0000-0000EE2F0000}"/>
    <cellStyle name="40% - Accent6 3 7 2 4" xfId="20459" xr:uid="{00000000-0005-0000-0000-0000EF2F0000}"/>
    <cellStyle name="40% - Accent6 3 7 2 4 2" xfId="47780" xr:uid="{00000000-0005-0000-0000-0000F02F0000}"/>
    <cellStyle name="40% - Accent6 3 7 2 5" xfId="34122" xr:uid="{00000000-0005-0000-0000-0000F12F0000}"/>
    <cellStyle name="40% - Accent6 3 7 3" xfId="3370" xr:uid="{00000000-0005-0000-0000-0000F22F0000}"/>
    <cellStyle name="40% - Accent6 3 7 3 2" xfId="3371" xr:uid="{00000000-0005-0000-0000-0000F32F0000}"/>
    <cellStyle name="40% - Accent6 3 7 3 2 2" xfId="20464" xr:uid="{00000000-0005-0000-0000-0000F42F0000}"/>
    <cellStyle name="40% - Accent6 3 7 3 2 2 2" xfId="47785" xr:uid="{00000000-0005-0000-0000-0000F52F0000}"/>
    <cellStyle name="40% - Accent6 3 7 3 2 3" xfId="34127" xr:uid="{00000000-0005-0000-0000-0000F62F0000}"/>
    <cellStyle name="40% - Accent6 3 7 3 3" xfId="20463" xr:uid="{00000000-0005-0000-0000-0000F72F0000}"/>
    <cellStyle name="40% - Accent6 3 7 3 3 2" xfId="47784" xr:uid="{00000000-0005-0000-0000-0000F82F0000}"/>
    <cellStyle name="40% - Accent6 3 7 3 4" xfId="34126" xr:uid="{00000000-0005-0000-0000-0000F92F0000}"/>
    <cellStyle name="40% - Accent6 3 7 4" xfId="3372" xr:uid="{00000000-0005-0000-0000-0000FA2F0000}"/>
    <cellStyle name="40% - Accent6 3 7 4 2" xfId="20465" xr:uid="{00000000-0005-0000-0000-0000FB2F0000}"/>
    <cellStyle name="40% - Accent6 3 7 4 2 2" xfId="47786" xr:uid="{00000000-0005-0000-0000-0000FC2F0000}"/>
    <cellStyle name="40% - Accent6 3 7 4 3" xfId="34128" xr:uid="{00000000-0005-0000-0000-0000FD2F0000}"/>
    <cellStyle name="40% - Accent6 3 7 5" xfId="20458" xr:uid="{00000000-0005-0000-0000-0000FE2F0000}"/>
    <cellStyle name="40% - Accent6 3 7 5 2" xfId="47779" xr:uid="{00000000-0005-0000-0000-0000FF2F0000}"/>
    <cellStyle name="40% - Accent6 3 7 6" xfId="34121" xr:uid="{00000000-0005-0000-0000-000000300000}"/>
    <cellStyle name="40% - Accent6 3 8" xfId="3373" xr:uid="{00000000-0005-0000-0000-000001300000}"/>
    <cellStyle name="40% - Accent6 3 8 2" xfId="3374" xr:uid="{00000000-0005-0000-0000-000002300000}"/>
    <cellStyle name="40% - Accent6 3 8 2 2" xfId="3375" xr:uid="{00000000-0005-0000-0000-000003300000}"/>
    <cellStyle name="40% - Accent6 3 8 2 2 2" xfId="20468" xr:uid="{00000000-0005-0000-0000-000004300000}"/>
    <cellStyle name="40% - Accent6 3 8 2 2 2 2" xfId="47789" xr:uid="{00000000-0005-0000-0000-000005300000}"/>
    <cellStyle name="40% - Accent6 3 8 2 2 3" xfId="34131" xr:uid="{00000000-0005-0000-0000-000006300000}"/>
    <cellStyle name="40% - Accent6 3 8 2 3" xfId="20467" xr:uid="{00000000-0005-0000-0000-000007300000}"/>
    <cellStyle name="40% - Accent6 3 8 2 3 2" xfId="47788" xr:uid="{00000000-0005-0000-0000-000008300000}"/>
    <cellStyle name="40% - Accent6 3 8 2 4" xfId="34130" xr:uid="{00000000-0005-0000-0000-000009300000}"/>
    <cellStyle name="40% - Accent6 3 8 3" xfId="3376" xr:uid="{00000000-0005-0000-0000-00000A300000}"/>
    <cellStyle name="40% - Accent6 3 8 3 2" xfId="20469" xr:uid="{00000000-0005-0000-0000-00000B300000}"/>
    <cellStyle name="40% - Accent6 3 8 3 2 2" xfId="47790" xr:uid="{00000000-0005-0000-0000-00000C300000}"/>
    <cellStyle name="40% - Accent6 3 8 3 3" xfId="34132" xr:uid="{00000000-0005-0000-0000-00000D300000}"/>
    <cellStyle name="40% - Accent6 3 8 4" xfId="20466" xr:uid="{00000000-0005-0000-0000-00000E300000}"/>
    <cellStyle name="40% - Accent6 3 8 4 2" xfId="47787" xr:uid="{00000000-0005-0000-0000-00000F300000}"/>
    <cellStyle name="40% - Accent6 3 8 5" xfId="34129" xr:uid="{00000000-0005-0000-0000-000010300000}"/>
    <cellStyle name="40% - Accent6 3 9" xfId="3377" xr:uid="{00000000-0005-0000-0000-000011300000}"/>
    <cellStyle name="40% - Accent6 3 9 2" xfId="3378" xr:uid="{00000000-0005-0000-0000-000012300000}"/>
    <cellStyle name="40% - Accent6 3 9 2 2" xfId="3379" xr:uid="{00000000-0005-0000-0000-000013300000}"/>
    <cellStyle name="40% - Accent6 3 9 2 2 2" xfId="20472" xr:uid="{00000000-0005-0000-0000-000014300000}"/>
    <cellStyle name="40% - Accent6 3 9 2 2 2 2" xfId="47793" xr:uid="{00000000-0005-0000-0000-000015300000}"/>
    <cellStyle name="40% - Accent6 3 9 2 2 3" xfId="34135" xr:uid="{00000000-0005-0000-0000-000016300000}"/>
    <cellStyle name="40% - Accent6 3 9 2 3" xfId="20471" xr:uid="{00000000-0005-0000-0000-000017300000}"/>
    <cellStyle name="40% - Accent6 3 9 2 3 2" xfId="47792" xr:uid="{00000000-0005-0000-0000-000018300000}"/>
    <cellStyle name="40% - Accent6 3 9 2 4" xfId="34134" xr:uid="{00000000-0005-0000-0000-000019300000}"/>
    <cellStyle name="40% - Accent6 3 9 3" xfId="3380" xr:uid="{00000000-0005-0000-0000-00001A300000}"/>
    <cellStyle name="40% - Accent6 3 9 3 2" xfId="20473" xr:uid="{00000000-0005-0000-0000-00001B300000}"/>
    <cellStyle name="40% - Accent6 3 9 3 2 2" xfId="47794" xr:uid="{00000000-0005-0000-0000-00001C300000}"/>
    <cellStyle name="40% - Accent6 3 9 3 3" xfId="34136" xr:uid="{00000000-0005-0000-0000-00001D300000}"/>
    <cellStyle name="40% - Accent6 3 9 4" xfId="20470" xr:uid="{00000000-0005-0000-0000-00001E300000}"/>
    <cellStyle name="40% - Accent6 3 9 4 2" xfId="47791" xr:uid="{00000000-0005-0000-0000-00001F300000}"/>
    <cellStyle name="40% - Accent6 3 9 5" xfId="34133" xr:uid="{00000000-0005-0000-0000-000020300000}"/>
    <cellStyle name="40% - Accent6 4" xfId="3381" xr:uid="{00000000-0005-0000-0000-000021300000}"/>
    <cellStyle name="40% - Accent6 4 10" xfId="34137" xr:uid="{00000000-0005-0000-0000-000022300000}"/>
    <cellStyle name="40% - Accent6 4 2" xfId="3382" xr:uid="{00000000-0005-0000-0000-000023300000}"/>
    <cellStyle name="40% - Accent6 4 2 2" xfId="3383" xr:uid="{00000000-0005-0000-0000-000024300000}"/>
    <cellStyle name="40% - Accent6 4 2 2 2" xfId="3384" xr:uid="{00000000-0005-0000-0000-000025300000}"/>
    <cellStyle name="40% - Accent6 4 2 2 2 2" xfId="3385" xr:uid="{00000000-0005-0000-0000-000026300000}"/>
    <cellStyle name="40% - Accent6 4 2 2 2 2 2" xfId="3386" xr:uid="{00000000-0005-0000-0000-000027300000}"/>
    <cellStyle name="40% - Accent6 4 2 2 2 2 2 2" xfId="20479" xr:uid="{00000000-0005-0000-0000-000028300000}"/>
    <cellStyle name="40% - Accent6 4 2 2 2 2 2 2 2" xfId="47800" xr:uid="{00000000-0005-0000-0000-000029300000}"/>
    <cellStyle name="40% - Accent6 4 2 2 2 2 2 3" xfId="34142" xr:uid="{00000000-0005-0000-0000-00002A300000}"/>
    <cellStyle name="40% - Accent6 4 2 2 2 2 3" xfId="20478" xr:uid="{00000000-0005-0000-0000-00002B300000}"/>
    <cellStyle name="40% - Accent6 4 2 2 2 2 3 2" xfId="47799" xr:uid="{00000000-0005-0000-0000-00002C300000}"/>
    <cellStyle name="40% - Accent6 4 2 2 2 2 4" xfId="34141" xr:uid="{00000000-0005-0000-0000-00002D300000}"/>
    <cellStyle name="40% - Accent6 4 2 2 2 3" xfId="3387" xr:uid="{00000000-0005-0000-0000-00002E300000}"/>
    <cellStyle name="40% - Accent6 4 2 2 2 3 2" xfId="20480" xr:uid="{00000000-0005-0000-0000-00002F300000}"/>
    <cellStyle name="40% - Accent6 4 2 2 2 3 2 2" xfId="47801" xr:uid="{00000000-0005-0000-0000-000030300000}"/>
    <cellStyle name="40% - Accent6 4 2 2 2 3 3" xfId="34143" xr:uid="{00000000-0005-0000-0000-000031300000}"/>
    <cellStyle name="40% - Accent6 4 2 2 2 4" xfId="20477" xr:uid="{00000000-0005-0000-0000-000032300000}"/>
    <cellStyle name="40% - Accent6 4 2 2 2 4 2" xfId="47798" xr:uid="{00000000-0005-0000-0000-000033300000}"/>
    <cellStyle name="40% - Accent6 4 2 2 2 5" xfId="34140" xr:uid="{00000000-0005-0000-0000-000034300000}"/>
    <cellStyle name="40% - Accent6 4 2 2 3" xfId="3388" xr:uid="{00000000-0005-0000-0000-000035300000}"/>
    <cellStyle name="40% - Accent6 4 2 2 3 2" xfId="3389" xr:uid="{00000000-0005-0000-0000-000036300000}"/>
    <cellStyle name="40% - Accent6 4 2 2 3 2 2" xfId="20482" xr:uid="{00000000-0005-0000-0000-000037300000}"/>
    <cellStyle name="40% - Accent6 4 2 2 3 2 2 2" xfId="47803" xr:uid="{00000000-0005-0000-0000-000038300000}"/>
    <cellStyle name="40% - Accent6 4 2 2 3 2 3" xfId="34145" xr:uid="{00000000-0005-0000-0000-000039300000}"/>
    <cellStyle name="40% - Accent6 4 2 2 3 3" xfId="20481" xr:uid="{00000000-0005-0000-0000-00003A300000}"/>
    <cellStyle name="40% - Accent6 4 2 2 3 3 2" xfId="47802" xr:uid="{00000000-0005-0000-0000-00003B300000}"/>
    <cellStyle name="40% - Accent6 4 2 2 3 4" xfId="34144" xr:uid="{00000000-0005-0000-0000-00003C300000}"/>
    <cellStyle name="40% - Accent6 4 2 2 4" xfId="3390" xr:uid="{00000000-0005-0000-0000-00003D300000}"/>
    <cellStyle name="40% - Accent6 4 2 2 4 2" xfId="20483" xr:uid="{00000000-0005-0000-0000-00003E300000}"/>
    <cellStyle name="40% - Accent6 4 2 2 4 2 2" xfId="47804" xr:uid="{00000000-0005-0000-0000-00003F300000}"/>
    <cellStyle name="40% - Accent6 4 2 2 4 3" xfId="34146" xr:uid="{00000000-0005-0000-0000-000040300000}"/>
    <cellStyle name="40% - Accent6 4 2 2 5" xfId="20476" xr:uid="{00000000-0005-0000-0000-000041300000}"/>
    <cellStyle name="40% - Accent6 4 2 2 5 2" xfId="47797" xr:uid="{00000000-0005-0000-0000-000042300000}"/>
    <cellStyle name="40% - Accent6 4 2 2 6" xfId="34139" xr:uid="{00000000-0005-0000-0000-000043300000}"/>
    <cellStyle name="40% - Accent6 4 2 3" xfId="3391" xr:uid="{00000000-0005-0000-0000-000044300000}"/>
    <cellStyle name="40% - Accent6 4 2 3 2" xfId="3392" xr:uid="{00000000-0005-0000-0000-000045300000}"/>
    <cellStyle name="40% - Accent6 4 2 3 2 2" xfId="3393" xr:uid="{00000000-0005-0000-0000-000046300000}"/>
    <cellStyle name="40% - Accent6 4 2 3 2 2 2" xfId="20486" xr:uid="{00000000-0005-0000-0000-000047300000}"/>
    <cellStyle name="40% - Accent6 4 2 3 2 2 2 2" xfId="47807" xr:uid="{00000000-0005-0000-0000-000048300000}"/>
    <cellStyle name="40% - Accent6 4 2 3 2 2 3" xfId="34149" xr:uid="{00000000-0005-0000-0000-000049300000}"/>
    <cellStyle name="40% - Accent6 4 2 3 2 3" xfId="20485" xr:uid="{00000000-0005-0000-0000-00004A300000}"/>
    <cellStyle name="40% - Accent6 4 2 3 2 3 2" xfId="47806" xr:uid="{00000000-0005-0000-0000-00004B300000}"/>
    <cellStyle name="40% - Accent6 4 2 3 2 4" xfId="34148" xr:uid="{00000000-0005-0000-0000-00004C300000}"/>
    <cellStyle name="40% - Accent6 4 2 3 3" xfId="3394" xr:uid="{00000000-0005-0000-0000-00004D300000}"/>
    <cellStyle name="40% - Accent6 4 2 3 3 2" xfId="20487" xr:uid="{00000000-0005-0000-0000-00004E300000}"/>
    <cellStyle name="40% - Accent6 4 2 3 3 2 2" xfId="47808" xr:uid="{00000000-0005-0000-0000-00004F300000}"/>
    <cellStyle name="40% - Accent6 4 2 3 3 3" xfId="34150" xr:uid="{00000000-0005-0000-0000-000050300000}"/>
    <cellStyle name="40% - Accent6 4 2 3 4" xfId="20484" xr:uid="{00000000-0005-0000-0000-000051300000}"/>
    <cellStyle name="40% - Accent6 4 2 3 4 2" xfId="47805" xr:uid="{00000000-0005-0000-0000-000052300000}"/>
    <cellStyle name="40% - Accent6 4 2 3 5" xfId="34147" xr:uid="{00000000-0005-0000-0000-000053300000}"/>
    <cellStyle name="40% - Accent6 4 2 4" xfId="3395" xr:uid="{00000000-0005-0000-0000-000054300000}"/>
    <cellStyle name="40% - Accent6 4 2 4 2" xfId="3396" xr:uid="{00000000-0005-0000-0000-000055300000}"/>
    <cellStyle name="40% - Accent6 4 2 4 2 2" xfId="20489" xr:uid="{00000000-0005-0000-0000-000056300000}"/>
    <cellStyle name="40% - Accent6 4 2 4 2 2 2" xfId="47810" xr:uid="{00000000-0005-0000-0000-000057300000}"/>
    <cellStyle name="40% - Accent6 4 2 4 2 3" xfId="34152" xr:uid="{00000000-0005-0000-0000-000058300000}"/>
    <cellStyle name="40% - Accent6 4 2 4 3" xfId="20488" xr:uid="{00000000-0005-0000-0000-000059300000}"/>
    <cellStyle name="40% - Accent6 4 2 4 3 2" xfId="47809" xr:uid="{00000000-0005-0000-0000-00005A300000}"/>
    <cellStyle name="40% - Accent6 4 2 4 4" xfId="34151" xr:uid="{00000000-0005-0000-0000-00005B300000}"/>
    <cellStyle name="40% - Accent6 4 2 5" xfId="3397" xr:uid="{00000000-0005-0000-0000-00005C300000}"/>
    <cellStyle name="40% - Accent6 4 2 5 2" xfId="20490" xr:uid="{00000000-0005-0000-0000-00005D300000}"/>
    <cellStyle name="40% - Accent6 4 2 5 2 2" xfId="47811" xr:uid="{00000000-0005-0000-0000-00005E300000}"/>
    <cellStyle name="40% - Accent6 4 2 5 3" xfId="34153" xr:uid="{00000000-0005-0000-0000-00005F300000}"/>
    <cellStyle name="40% - Accent6 4 2 6" xfId="20475" xr:uid="{00000000-0005-0000-0000-000060300000}"/>
    <cellStyle name="40% - Accent6 4 2 6 2" xfId="47796" xr:uid="{00000000-0005-0000-0000-000061300000}"/>
    <cellStyle name="40% - Accent6 4 2 7" xfId="34138" xr:uid="{00000000-0005-0000-0000-000062300000}"/>
    <cellStyle name="40% - Accent6 4 3" xfId="3398" xr:uid="{00000000-0005-0000-0000-000063300000}"/>
    <cellStyle name="40% - Accent6 4 3 2" xfId="3399" xr:uid="{00000000-0005-0000-0000-000064300000}"/>
    <cellStyle name="40% - Accent6 4 3 2 2" xfId="3400" xr:uid="{00000000-0005-0000-0000-000065300000}"/>
    <cellStyle name="40% - Accent6 4 3 2 2 2" xfId="3401" xr:uid="{00000000-0005-0000-0000-000066300000}"/>
    <cellStyle name="40% - Accent6 4 3 2 2 2 2" xfId="3402" xr:uid="{00000000-0005-0000-0000-000067300000}"/>
    <cellStyle name="40% - Accent6 4 3 2 2 2 2 2" xfId="20495" xr:uid="{00000000-0005-0000-0000-000068300000}"/>
    <cellStyle name="40% - Accent6 4 3 2 2 2 2 2 2" xfId="47816" xr:uid="{00000000-0005-0000-0000-000069300000}"/>
    <cellStyle name="40% - Accent6 4 3 2 2 2 2 3" xfId="34158" xr:uid="{00000000-0005-0000-0000-00006A300000}"/>
    <cellStyle name="40% - Accent6 4 3 2 2 2 3" xfId="20494" xr:uid="{00000000-0005-0000-0000-00006B300000}"/>
    <cellStyle name="40% - Accent6 4 3 2 2 2 3 2" xfId="47815" xr:uid="{00000000-0005-0000-0000-00006C300000}"/>
    <cellStyle name="40% - Accent6 4 3 2 2 2 4" xfId="34157" xr:uid="{00000000-0005-0000-0000-00006D300000}"/>
    <cellStyle name="40% - Accent6 4 3 2 2 3" xfId="3403" xr:uid="{00000000-0005-0000-0000-00006E300000}"/>
    <cellStyle name="40% - Accent6 4 3 2 2 3 2" xfId="20496" xr:uid="{00000000-0005-0000-0000-00006F300000}"/>
    <cellStyle name="40% - Accent6 4 3 2 2 3 2 2" xfId="47817" xr:uid="{00000000-0005-0000-0000-000070300000}"/>
    <cellStyle name="40% - Accent6 4 3 2 2 3 3" xfId="34159" xr:uid="{00000000-0005-0000-0000-000071300000}"/>
    <cellStyle name="40% - Accent6 4 3 2 2 4" xfId="20493" xr:uid="{00000000-0005-0000-0000-000072300000}"/>
    <cellStyle name="40% - Accent6 4 3 2 2 4 2" xfId="47814" xr:uid="{00000000-0005-0000-0000-000073300000}"/>
    <cellStyle name="40% - Accent6 4 3 2 2 5" xfId="34156" xr:uid="{00000000-0005-0000-0000-000074300000}"/>
    <cellStyle name="40% - Accent6 4 3 2 3" xfId="3404" xr:uid="{00000000-0005-0000-0000-000075300000}"/>
    <cellStyle name="40% - Accent6 4 3 2 3 2" xfId="3405" xr:uid="{00000000-0005-0000-0000-000076300000}"/>
    <cellStyle name="40% - Accent6 4 3 2 3 2 2" xfId="20498" xr:uid="{00000000-0005-0000-0000-000077300000}"/>
    <cellStyle name="40% - Accent6 4 3 2 3 2 2 2" xfId="47819" xr:uid="{00000000-0005-0000-0000-000078300000}"/>
    <cellStyle name="40% - Accent6 4 3 2 3 2 3" xfId="34161" xr:uid="{00000000-0005-0000-0000-000079300000}"/>
    <cellStyle name="40% - Accent6 4 3 2 3 3" xfId="20497" xr:uid="{00000000-0005-0000-0000-00007A300000}"/>
    <cellStyle name="40% - Accent6 4 3 2 3 3 2" xfId="47818" xr:uid="{00000000-0005-0000-0000-00007B300000}"/>
    <cellStyle name="40% - Accent6 4 3 2 3 4" xfId="34160" xr:uid="{00000000-0005-0000-0000-00007C300000}"/>
    <cellStyle name="40% - Accent6 4 3 2 4" xfId="3406" xr:uid="{00000000-0005-0000-0000-00007D300000}"/>
    <cellStyle name="40% - Accent6 4 3 2 4 2" xfId="20499" xr:uid="{00000000-0005-0000-0000-00007E300000}"/>
    <cellStyle name="40% - Accent6 4 3 2 4 2 2" xfId="47820" xr:uid="{00000000-0005-0000-0000-00007F300000}"/>
    <cellStyle name="40% - Accent6 4 3 2 4 3" xfId="34162" xr:uid="{00000000-0005-0000-0000-000080300000}"/>
    <cellStyle name="40% - Accent6 4 3 2 5" xfId="20492" xr:uid="{00000000-0005-0000-0000-000081300000}"/>
    <cellStyle name="40% - Accent6 4 3 2 5 2" xfId="47813" xr:uid="{00000000-0005-0000-0000-000082300000}"/>
    <cellStyle name="40% - Accent6 4 3 2 6" xfId="34155" xr:uid="{00000000-0005-0000-0000-000083300000}"/>
    <cellStyle name="40% - Accent6 4 3 3" xfId="3407" xr:uid="{00000000-0005-0000-0000-000084300000}"/>
    <cellStyle name="40% - Accent6 4 3 3 2" xfId="3408" xr:uid="{00000000-0005-0000-0000-000085300000}"/>
    <cellStyle name="40% - Accent6 4 3 3 2 2" xfId="3409" xr:uid="{00000000-0005-0000-0000-000086300000}"/>
    <cellStyle name="40% - Accent6 4 3 3 2 2 2" xfId="20502" xr:uid="{00000000-0005-0000-0000-000087300000}"/>
    <cellStyle name="40% - Accent6 4 3 3 2 2 2 2" xfId="47823" xr:uid="{00000000-0005-0000-0000-000088300000}"/>
    <cellStyle name="40% - Accent6 4 3 3 2 2 3" xfId="34165" xr:uid="{00000000-0005-0000-0000-000089300000}"/>
    <cellStyle name="40% - Accent6 4 3 3 2 3" xfId="20501" xr:uid="{00000000-0005-0000-0000-00008A300000}"/>
    <cellStyle name="40% - Accent6 4 3 3 2 3 2" xfId="47822" xr:uid="{00000000-0005-0000-0000-00008B300000}"/>
    <cellStyle name="40% - Accent6 4 3 3 2 4" xfId="34164" xr:uid="{00000000-0005-0000-0000-00008C300000}"/>
    <cellStyle name="40% - Accent6 4 3 3 3" xfId="3410" xr:uid="{00000000-0005-0000-0000-00008D300000}"/>
    <cellStyle name="40% - Accent6 4 3 3 3 2" xfId="20503" xr:uid="{00000000-0005-0000-0000-00008E300000}"/>
    <cellStyle name="40% - Accent6 4 3 3 3 2 2" xfId="47824" xr:uid="{00000000-0005-0000-0000-00008F300000}"/>
    <cellStyle name="40% - Accent6 4 3 3 3 3" xfId="34166" xr:uid="{00000000-0005-0000-0000-000090300000}"/>
    <cellStyle name="40% - Accent6 4 3 3 4" xfId="20500" xr:uid="{00000000-0005-0000-0000-000091300000}"/>
    <cellStyle name="40% - Accent6 4 3 3 4 2" xfId="47821" xr:uid="{00000000-0005-0000-0000-000092300000}"/>
    <cellStyle name="40% - Accent6 4 3 3 5" xfId="34163" xr:uid="{00000000-0005-0000-0000-000093300000}"/>
    <cellStyle name="40% - Accent6 4 3 4" xfId="3411" xr:uid="{00000000-0005-0000-0000-000094300000}"/>
    <cellStyle name="40% - Accent6 4 3 4 2" xfId="3412" xr:uid="{00000000-0005-0000-0000-000095300000}"/>
    <cellStyle name="40% - Accent6 4 3 4 2 2" xfId="20505" xr:uid="{00000000-0005-0000-0000-000096300000}"/>
    <cellStyle name="40% - Accent6 4 3 4 2 2 2" xfId="47826" xr:uid="{00000000-0005-0000-0000-000097300000}"/>
    <cellStyle name="40% - Accent6 4 3 4 2 3" xfId="34168" xr:uid="{00000000-0005-0000-0000-000098300000}"/>
    <cellStyle name="40% - Accent6 4 3 4 3" xfId="20504" xr:uid="{00000000-0005-0000-0000-000099300000}"/>
    <cellStyle name="40% - Accent6 4 3 4 3 2" xfId="47825" xr:uid="{00000000-0005-0000-0000-00009A300000}"/>
    <cellStyle name="40% - Accent6 4 3 4 4" xfId="34167" xr:uid="{00000000-0005-0000-0000-00009B300000}"/>
    <cellStyle name="40% - Accent6 4 3 5" xfId="3413" xr:uid="{00000000-0005-0000-0000-00009C300000}"/>
    <cellStyle name="40% - Accent6 4 3 5 2" xfId="20506" xr:uid="{00000000-0005-0000-0000-00009D300000}"/>
    <cellStyle name="40% - Accent6 4 3 5 2 2" xfId="47827" xr:uid="{00000000-0005-0000-0000-00009E300000}"/>
    <cellStyle name="40% - Accent6 4 3 5 3" xfId="34169" xr:uid="{00000000-0005-0000-0000-00009F300000}"/>
    <cellStyle name="40% - Accent6 4 3 6" xfId="20491" xr:uid="{00000000-0005-0000-0000-0000A0300000}"/>
    <cellStyle name="40% - Accent6 4 3 6 2" xfId="47812" xr:uid="{00000000-0005-0000-0000-0000A1300000}"/>
    <cellStyle name="40% - Accent6 4 3 7" xfId="34154" xr:uid="{00000000-0005-0000-0000-0000A2300000}"/>
    <cellStyle name="40% - Accent6 4 4" xfId="3414" xr:uid="{00000000-0005-0000-0000-0000A3300000}"/>
    <cellStyle name="40% - Accent6 4 4 2" xfId="3415" xr:uid="{00000000-0005-0000-0000-0000A4300000}"/>
    <cellStyle name="40% - Accent6 4 4 2 2" xfId="3416" xr:uid="{00000000-0005-0000-0000-0000A5300000}"/>
    <cellStyle name="40% - Accent6 4 4 2 2 2" xfId="3417" xr:uid="{00000000-0005-0000-0000-0000A6300000}"/>
    <cellStyle name="40% - Accent6 4 4 2 2 2 2" xfId="20510" xr:uid="{00000000-0005-0000-0000-0000A7300000}"/>
    <cellStyle name="40% - Accent6 4 4 2 2 2 2 2" xfId="47831" xr:uid="{00000000-0005-0000-0000-0000A8300000}"/>
    <cellStyle name="40% - Accent6 4 4 2 2 2 3" xfId="34173" xr:uid="{00000000-0005-0000-0000-0000A9300000}"/>
    <cellStyle name="40% - Accent6 4 4 2 2 3" xfId="20509" xr:uid="{00000000-0005-0000-0000-0000AA300000}"/>
    <cellStyle name="40% - Accent6 4 4 2 2 3 2" xfId="47830" xr:uid="{00000000-0005-0000-0000-0000AB300000}"/>
    <cellStyle name="40% - Accent6 4 4 2 2 4" xfId="34172" xr:uid="{00000000-0005-0000-0000-0000AC300000}"/>
    <cellStyle name="40% - Accent6 4 4 2 3" xfId="3418" xr:uid="{00000000-0005-0000-0000-0000AD300000}"/>
    <cellStyle name="40% - Accent6 4 4 2 3 2" xfId="20511" xr:uid="{00000000-0005-0000-0000-0000AE300000}"/>
    <cellStyle name="40% - Accent6 4 4 2 3 2 2" xfId="47832" xr:uid="{00000000-0005-0000-0000-0000AF300000}"/>
    <cellStyle name="40% - Accent6 4 4 2 3 3" xfId="34174" xr:uid="{00000000-0005-0000-0000-0000B0300000}"/>
    <cellStyle name="40% - Accent6 4 4 2 4" xfId="20508" xr:uid="{00000000-0005-0000-0000-0000B1300000}"/>
    <cellStyle name="40% - Accent6 4 4 2 4 2" xfId="47829" xr:uid="{00000000-0005-0000-0000-0000B2300000}"/>
    <cellStyle name="40% - Accent6 4 4 2 5" xfId="34171" xr:uid="{00000000-0005-0000-0000-0000B3300000}"/>
    <cellStyle name="40% - Accent6 4 4 3" xfId="3419" xr:uid="{00000000-0005-0000-0000-0000B4300000}"/>
    <cellStyle name="40% - Accent6 4 4 3 2" xfId="3420" xr:uid="{00000000-0005-0000-0000-0000B5300000}"/>
    <cellStyle name="40% - Accent6 4 4 3 2 2" xfId="20513" xr:uid="{00000000-0005-0000-0000-0000B6300000}"/>
    <cellStyle name="40% - Accent6 4 4 3 2 2 2" xfId="47834" xr:uid="{00000000-0005-0000-0000-0000B7300000}"/>
    <cellStyle name="40% - Accent6 4 4 3 2 3" xfId="34176" xr:uid="{00000000-0005-0000-0000-0000B8300000}"/>
    <cellStyle name="40% - Accent6 4 4 3 3" xfId="20512" xr:uid="{00000000-0005-0000-0000-0000B9300000}"/>
    <cellStyle name="40% - Accent6 4 4 3 3 2" xfId="47833" xr:uid="{00000000-0005-0000-0000-0000BA300000}"/>
    <cellStyle name="40% - Accent6 4 4 3 4" xfId="34175" xr:uid="{00000000-0005-0000-0000-0000BB300000}"/>
    <cellStyle name="40% - Accent6 4 4 4" xfId="3421" xr:uid="{00000000-0005-0000-0000-0000BC300000}"/>
    <cellStyle name="40% - Accent6 4 4 4 2" xfId="20514" xr:uid="{00000000-0005-0000-0000-0000BD300000}"/>
    <cellStyle name="40% - Accent6 4 4 4 2 2" xfId="47835" xr:uid="{00000000-0005-0000-0000-0000BE300000}"/>
    <cellStyle name="40% - Accent6 4 4 4 3" xfId="34177" xr:uid="{00000000-0005-0000-0000-0000BF300000}"/>
    <cellStyle name="40% - Accent6 4 4 5" xfId="20507" xr:uid="{00000000-0005-0000-0000-0000C0300000}"/>
    <cellStyle name="40% - Accent6 4 4 5 2" xfId="47828" xr:uid="{00000000-0005-0000-0000-0000C1300000}"/>
    <cellStyle name="40% - Accent6 4 4 6" xfId="34170" xr:uid="{00000000-0005-0000-0000-0000C2300000}"/>
    <cellStyle name="40% - Accent6 4 5" xfId="3422" xr:uid="{00000000-0005-0000-0000-0000C3300000}"/>
    <cellStyle name="40% - Accent6 4 5 2" xfId="3423" xr:uid="{00000000-0005-0000-0000-0000C4300000}"/>
    <cellStyle name="40% - Accent6 4 5 2 2" xfId="3424" xr:uid="{00000000-0005-0000-0000-0000C5300000}"/>
    <cellStyle name="40% - Accent6 4 5 2 2 2" xfId="20517" xr:uid="{00000000-0005-0000-0000-0000C6300000}"/>
    <cellStyle name="40% - Accent6 4 5 2 2 2 2" xfId="47838" xr:uid="{00000000-0005-0000-0000-0000C7300000}"/>
    <cellStyle name="40% - Accent6 4 5 2 2 3" xfId="34180" xr:uid="{00000000-0005-0000-0000-0000C8300000}"/>
    <cellStyle name="40% - Accent6 4 5 2 3" xfId="20516" xr:uid="{00000000-0005-0000-0000-0000C9300000}"/>
    <cellStyle name="40% - Accent6 4 5 2 3 2" xfId="47837" xr:uid="{00000000-0005-0000-0000-0000CA300000}"/>
    <cellStyle name="40% - Accent6 4 5 2 4" xfId="34179" xr:uid="{00000000-0005-0000-0000-0000CB300000}"/>
    <cellStyle name="40% - Accent6 4 5 3" xfId="3425" xr:uid="{00000000-0005-0000-0000-0000CC300000}"/>
    <cellStyle name="40% - Accent6 4 5 3 2" xfId="20518" xr:uid="{00000000-0005-0000-0000-0000CD300000}"/>
    <cellStyle name="40% - Accent6 4 5 3 2 2" xfId="47839" xr:uid="{00000000-0005-0000-0000-0000CE300000}"/>
    <cellStyle name="40% - Accent6 4 5 3 3" xfId="34181" xr:uid="{00000000-0005-0000-0000-0000CF300000}"/>
    <cellStyle name="40% - Accent6 4 5 4" xfId="20515" xr:uid="{00000000-0005-0000-0000-0000D0300000}"/>
    <cellStyle name="40% - Accent6 4 5 4 2" xfId="47836" xr:uid="{00000000-0005-0000-0000-0000D1300000}"/>
    <cellStyle name="40% - Accent6 4 5 5" xfId="34178" xr:uid="{00000000-0005-0000-0000-0000D2300000}"/>
    <cellStyle name="40% - Accent6 4 6" xfId="3426" xr:uid="{00000000-0005-0000-0000-0000D3300000}"/>
    <cellStyle name="40% - Accent6 4 7" xfId="3427" xr:uid="{00000000-0005-0000-0000-0000D4300000}"/>
    <cellStyle name="40% - Accent6 4 7 2" xfId="3428" xr:uid="{00000000-0005-0000-0000-0000D5300000}"/>
    <cellStyle name="40% - Accent6 4 7 2 2" xfId="20520" xr:uid="{00000000-0005-0000-0000-0000D6300000}"/>
    <cellStyle name="40% - Accent6 4 7 2 2 2" xfId="47841" xr:uid="{00000000-0005-0000-0000-0000D7300000}"/>
    <cellStyle name="40% - Accent6 4 7 2 3" xfId="34183" xr:uid="{00000000-0005-0000-0000-0000D8300000}"/>
    <cellStyle name="40% - Accent6 4 7 3" xfId="20519" xr:uid="{00000000-0005-0000-0000-0000D9300000}"/>
    <cellStyle name="40% - Accent6 4 7 3 2" xfId="47840" xr:uid="{00000000-0005-0000-0000-0000DA300000}"/>
    <cellStyle name="40% - Accent6 4 7 4" xfId="34182" xr:uid="{00000000-0005-0000-0000-0000DB300000}"/>
    <cellStyle name="40% - Accent6 4 8" xfId="3429" xr:uid="{00000000-0005-0000-0000-0000DC300000}"/>
    <cellStyle name="40% - Accent6 4 8 2" xfId="20521" xr:uid="{00000000-0005-0000-0000-0000DD300000}"/>
    <cellStyle name="40% - Accent6 4 8 2 2" xfId="47842" xr:uid="{00000000-0005-0000-0000-0000DE300000}"/>
    <cellStyle name="40% - Accent6 4 8 3" xfId="34184" xr:uid="{00000000-0005-0000-0000-0000DF300000}"/>
    <cellStyle name="40% - Accent6 4 9" xfId="20474" xr:uid="{00000000-0005-0000-0000-0000E0300000}"/>
    <cellStyle name="40% - Accent6 4 9 2" xfId="47795" xr:uid="{00000000-0005-0000-0000-0000E1300000}"/>
    <cellStyle name="40% - Accent6 5" xfId="3430" xr:uid="{00000000-0005-0000-0000-0000E2300000}"/>
    <cellStyle name="40% - Accent6 5 2" xfId="3431" xr:uid="{00000000-0005-0000-0000-0000E3300000}"/>
    <cellStyle name="40% - Accent6 5 2 2" xfId="3432" xr:uid="{00000000-0005-0000-0000-0000E4300000}"/>
    <cellStyle name="40% - Accent6 5 2 2 2" xfId="3433" xr:uid="{00000000-0005-0000-0000-0000E5300000}"/>
    <cellStyle name="40% - Accent6 5 2 2 2 2" xfId="3434" xr:uid="{00000000-0005-0000-0000-0000E6300000}"/>
    <cellStyle name="40% - Accent6 5 2 2 2 2 2" xfId="3435" xr:uid="{00000000-0005-0000-0000-0000E7300000}"/>
    <cellStyle name="40% - Accent6 5 2 2 2 2 2 2" xfId="20527" xr:uid="{00000000-0005-0000-0000-0000E8300000}"/>
    <cellStyle name="40% - Accent6 5 2 2 2 2 2 2 2" xfId="47848" xr:uid="{00000000-0005-0000-0000-0000E9300000}"/>
    <cellStyle name="40% - Accent6 5 2 2 2 2 2 3" xfId="34190" xr:uid="{00000000-0005-0000-0000-0000EA300000}"/>
    <cellStyle name="40% - Accent6 5 2 2 2 2 3" xfId="20526" xr:uid="{00000000-0005-0000-0000-0000EB300000}"/>
    <cellStyle name="40% - Accent6 5 2 2 2 2 3 2" xfId="47847" xr:uid="{00000000-0005-0000-0000-0000EC300000}"/>
    <cellStyle name="40% - Accent6 5 2 2 2 2 4" xfId="34189" xr:uid="{00000000-0005-0000-0000-0000ED300000}"/>
    <cellStyle name="40% - Accent6 5 2 2 2 3" xfId="3436" xr:uid="{00000000-0005-0000-0000-0000EE300000}"/>
    <cellStyle name="40% - Accent6 5 2 2 2 3 2" xfId="20528" xr:uid="{00000000-0005-0000-0000-0000EF300000}"/>
    <cellStyle name="40% - Accent6 5 2 2 2 3 2 2" xfId="47849" xr:uid="{00000000-0005-0000-0000-0000F0300000}"/>
    <cellStyle name="40% - Accent6 5 2 2 2 3 3" xfId="34191" xr:uid="{00000000-0005-0000-0000-0000F1300000}"/>
    <cellStyle name="40% - Accent6 5 2 2 2 4" xfId="20525" xr:uid="{00000000-0005-0000-0000-0000F2300000}"/>
    <cellStyle name="40% - Accent6 5 2 2 2 4 2" xfId="47846" xr:uid="{00000000-0005-0000-0000-0000F3300000}"/>
    <cellStyle name="40% - Accent6 5 2 2 2 5" xfId="34188" xr:uid="{00000000-0005-0000-0000-0000F4300000}"/>
    <cellStyle name="40% - Accent6 5 2 2 3" xfId="3437" xr:uid="{00000000-0005-0000-0000-0000F5300000}"/>
    <cellStyle name="40% - Accent6 5 2 2 3 2" xfId="3438" xr:uid="{00000000-0005-0000-0000-0000F6300000}"/>
    <cellStyle name="40% - Accent6 5 2 2 3 2 2" xfId="20530" xr:uid="{00000000-0005-0000-0000-0000F7300000}"/>
    <cellStyle name="40% - Accent6 5 2 2 3 2 2 2" xfId="47851" xr:uid="{00000000-0005-0000-0000-0000F8300000}"/>
    <cellStyle name="40% - Accent6 5 2 2 3 2 3" xfId="34193" xr:uid="{00000000-0005-0000-0000-0000F9300000}"/>
    <cellStyle name="40% - Accent6 5 2 2 3 3" xfId="20529" xr:uid="{00000000-0005-0000-0000-0000FA300000}"/>
    <cellStyle name="40% - Accent6 5 2 2 3 3 2" xfId="47850" xr:uid="{00000000-0005-0000-0000-0000FB300000}"/>
    <cellStyle name="40% - Accent6 5 2 2 3 4" xfId="34192" xr:uid="{00000000-0005-0000-0000-0000FC300000}"/>
    <cellStyle name="40% - Accent6 5 2 2 4" xfId="3439" xr:uid="{00000000-0005-0000-0000-0000FD300000}"/>
    <cellStyle name="40% - Accent6 5 2 2 4 2" xfId="20531" xr:uid="{00000000-0005-0000-0000-0000FE300000}"/>
    <cellStyle name="40% - Accent6 5 2 2 4 2 2" xfId="47852" xr:uid="{00000000-0005-0000-0000-0000FF300000}"/>
    <cellStyle name="40% - Accent6 5 2 2 4 3" xfId="34194" xr:uid="{00000000-0005-0000-0000-000000310000}"/>
    <cellStyle name="40% - Accent6 5 2 2 5" xfId="20524" xr:uid="{00000000-0005-0000-0000-000001310000}"/>
    <cellStyle name="40% - Accent6 5 2 2 5 2" xfId="47845" xr:uid="{00000000-0005-0000-0000-000002310000}"/>
    <cellStyle name="40% - Accent6 5 2 2 6" xfId="34187" xr:uid="{00000000-0005-0000-0000-000003310000}"/>
    <cellStyle name="40% - Accent6 5 2 3" xfId="3440" xr:uid="{00000000-0005-0000-0000-000004310000}"/>
    <cellStyle name="40% - Accent6 5 2 3 2" xfId="3441" xr:uid="{00000000-0005-0000-0000-000005310000}"/>
    <cellStyle name="40% - Accent6 5 2 3 2 2" xfId="3442" xr:uid="{00000000-0005-0000-0000-000006310000}"/>
    <cellStyle name="40% - Accent6 5 2 3 2 2 2" xfId="20534" xr:uid="{00000000-0005-0000-0000-000007310000}"/>
    <cellStyle name="40% - Accent6 5 2 3 2 2 2 2" xfId="47855" xr:uid="{00000000-0005-0000-0000-000008310000}"/>
    <cellStyle name="40% - Accent6 5 2 3 2 2 3" xfId="34197" xr:uid="{00000000-0005-0000-0000-000009310000}"/>
    <cellStyle name="40% - Accent6 5 2 3 2 3" xfId="20533" xr:uid="{00000000-0005-0000-0000-00000A310000}"/>
    <cellStyle name="40% - Accent6 5 2 3 2 3 2" xfId="47854" xr:uid="{00000000-0005-0000-0000-00000B310000}"/>
    <cellStyle name="40% - Accent6 5 2 3 2 4" xfId="34196" xr:uid="{00000000-0005-0000-0000-00000C310000}"/>
    <cellStyle name="40% - Accent6 5 2 3 3" xfId="3443" xr:uid="{00000000-0005-0000-0000-00000D310000}"/>
    <cellStyle name="40% - Accent6 5 2 3 3 2" xfId="20535" xr:uid="{00000000-0005-0000-0000-00000E310000}"/>
    <cellStyle name="40% - Accent6 5 2 3 3 2 2" xfId="47856" xr:uid="{00000000-0005-0000-0000-00000F310000}"/>
    <cellStyle name="40% - Accent6 5 2 3 3 3" xfId="34198" xr:uid="{00000000-0005-0000-0000-000010310000}"/>
    <cellStyle name="40% - Accent6 5 2 3 4" xfId="20532" xr:uid="{00000000-0005-0000-0000-000011310000}"/>
    <cellStyle name="40% - Accent6 5 2 3 4 2" xfId="47853" xr:uid="{00000000-0005-0000-0000-000012310000}"/>
    <cellStyle name="40% - Accent6 5 2 3 5" xfId="34195" xr:uid="{00000000-0005-0000-0000-000013310000}"/>
    <cellStyle name="40% - Accent6 5 2 4" xfId="3444" xr:uid="{00000000-0005-0000-0000-000014310000}"/>
    <cellStyle name="40% - Accent6 5 2 4 2" xfId="3445" xr:uid="{00000000-0005-0000-0000-000015310000}"/>
    <cellStyle name="40% - Accent6 5 2 4 2 2" xfId="20537" xr:uid="{00000000-0005-0000-0000-000016310000}"/>
    <cellStyle name="40% - Accent6 5 2 4 2 2 2" xfId="47858" xr:uid="{00000000-0005-0000-0000-000017310000}"/>
    <cellStyle name="40% - Accent6 5 2 4 2 3" xfId="34200" xr:uid="{00000000-0005-0000-0000-000018310000}"/>
    <cellStyle name="40% - Accent6 5 2 4 3" xfId="20536" xr:uid="{00000000-0005-0000-0000-000019310000}"/>
    <cellStyle name="40% - Accent6 5 2 4 3 2" xfId="47857" xr:uid="{00000000-0005-0000-0000-00001A310000}"/>
    <cellStyle name="40% - Accent6 5 2 4 4" xfId="34199" xr:uid="{00000000-0005-0000-0000-00001B310000}"/>
    <cellStyle name="40% - Accent6 5 2 5" xfId="3446" xr:uid="{00000000-0005-0000-0000-00001C310000}"/>
    <cellStyle name="40% - Accent6 5 2 5 2" xfId="20538" xr:uid="{00000000-0005-0000-0000-00001D310000}"/>
    <cellStyle name="40% - Accent6 5 2 5 2 2" xfId="47859" xr:uid="{00000000-0005-0000-0000-00001E310000}"/>
    <cellStyle name="40% - Accent6 5 2 5 3" xfId="34201" xr:uid="{00000000-0005-0000-0000-00001F310000}"/>
    <cellStyle name="40% - Accent6 5 2 6" xfId="20523" xr:uid="{00000000-0005-0000-0000-000020310000}"/>
    <cellStyle name="40% - Accent6 5 2 6 2" xfId="47844" xr:uid="{00000000-0005-0000-0000-000021310000}"/>
    <cellStyle name="40% - Accent6 5 2 7" xfId="34186" xr:uid="{00000000-0005-0000-0000-000022310000}"/>
    <cellStyle name="40% - Accent6 5 3" xfId="3447" xr:uid="{00000000-0005-0000-0000-000023310000}"/>
    <cellStyle name="40% - Accent6 5 3 2" xfId="3448" xr:uid="{00000000-0005-0000-0000-000024310000}"/>
    <cellStyle name="40% - Accent6 5 3 2 2" xfId="3449" xr:uid="{00000000-0005-0000-0000-000025310000}"/>
    <cellStyle name="40% - Accent6 5 3 2 2 2" xfId="3450" xr:uid="{00000000-0005-0000-0000-000026310000}"/>
    <cellStyle name="40% - Accent6 5 3 2 2 2 2" xfId="20542" xr:uid="{00000000-0005-0000-0000-000027310000}"/>
    <cellStyle name="40% - Accent6 5 3 2 2 2 2 2" xfId="47863" xr:uid="{00000000-0005-0000-0000-000028310000}"/>
    <cellStyle name="40% - Accent6 5 3 2 2 2 3" xfId="34205" xr:uid="{00000000-0005-0000-0000-000029310000}"/>
    <cellStyle name="40% - Accent6 5 3 2 2 3" xfId="20541" xr:uid="{00000000-0005-0000-0000-00002A310000}"/>
    <cellStyle name="40% - Accent6 5 3 2 2 3 2" xfId="47862" xr:uid="{00000000-0005-0000-0000-00002B310000}"/>
    <cellStyle name="40% - Accent6 5 3 2 2 4" xfId="34204" xr:uid="{00000000-0005-0000-0000-00002C310000}"/>
    <cellStyle name="40% - Accent6 5 3 2 3" xfId="3451" xr:uid="{00000000-0005-0000-0000-00002D310000}"/>
    <cellStyle name="40% - Accent6 5 3 2 3 2" xfId="20543" xr:uid="{00000000-0005-0000-0000-00002E310000}"/>
    <cellStyle name="40% - Accent6 5 3 2 3 2 2" xfId="47864" xr:uid="{00000000-0005-0000-0000-00002F310000}"/>
    <cellStyle name="40% - Accent6 5 3 2 3 3" xfId="34206" xr:uid="{00000000-0005-0000-0000-000030310000}"/>
    <cellStyle name="40% - Accent6 5 3 2 4" xfId="20540" xr:uid="{00000000-0005-0000-0000-000031310000}"/>
    <cellStyle name="40% - Accent6 5 3 2 4 2" xfId="47861" xr:uid="{00000000-0005-0000-0000-000032310000}"/>
    <cellStyle name="40% - Accent6 5 3 2 5" xfId="34203" xr:uid="{00000000-0005-0000-0000-000033310000}"/>
    <cellStyle name="40% - Accent6 5 3 3" xfId="3452" xr:uid="{00000000-0005-0000-0000-000034310000}"/>
    <cellStyle name="40% - Accent6 5 3 3 2" xfId="3453" xr:uid="{00000000-0005-0000-0000-000035310000}"/>
    <cellStyle name="40% - Accent6 5 3 3 2 2" xfId="20545" xr:uid="{00000000-0005-0000-0000-000036310000}"/>
    <cellStyle name="40% - Accent6 5 3 3 2 2 2" xfId="47866" xr:uid="{00000000-0005-0000-0000-000037310000}"/>
    <cellStyle name="40% - Accent6 5 3 3 2 3" xfId="34208" xr:uid="{00000000-0005-0000-0000-000038310000}"/>
    <cellStyle name="40% - Accent6 5 3 3 3" xfId="20544" xr:uid="{00000000-0005-0000-0000-000039310000}"/>
    <cellStyle name="40% - Accent6 5 3 3 3 2" xfId="47865" xr:uid="{00000000-0005-0000-0000-00003A310000}"/>
    <cellStyle name="40% - Accent6 5 3 3 4" xfId="34207" xr:uid="{00000000-0005-0000-0000-00003B310000}"/>
    <cellStyle name="40% - Accent6 5 3 4" xfId="3454" xr:uid="{00000000-0005-0000-0000-00003C310000}"/>
    <cellStyle name="40% - Accent6 5 3 4 2" xfId="20546" xr:uid="{00000000-0005-0000-0000-00003D310000}"/>
    <cellStyle name="40% - Accent6 5 3 4 2 2" xfId="47867" xr:uid="{00000000-0005-0000-0000-00003E310000}"/>
    <cellStyle name="40% - Accent6 5 3 4 3" xfId="34209" xr:uid="{00000000-0005-0000-0000-00003F310000}"/>
    <cellStyle name="40% - Accent6 5 3 5" xfId="20539" xr:uid="{00000000-0005-0000-0000-000040310000}"/>
    <cellStyle name="40% - Accent6 5 3 5 2" xfId="47860" xr:uid="{00000000-0005-0000-0000-000041310000}"/>
    <cellStyle name="40% - Accent6 5 3 6" xfId="34202" xr:uid="{00000000-0005-0000-0000-000042310000}"/>
    <cellStyle name="40% - Accent6 5 4" xfId="3455" xr:uid="{00000000-0005-0000-0000-000043310000}"/>
    <cellStyle name="40% - Accent6 5 4 2" xfId="3456" xr:uid="{00000000-0005-0000-0000-000044310000}"/>
    <cellStyle name="40% - Accent6 5 4 2 2" xfId="3457" xr:uid="{00000000-0005-0000-0000-000045310000}"/>
    <cellStyle name="40% - Accent6 5 4 2 2 2" xfId="20549" xr:uid="{00000000-0005-0000-0000-000046310000}"/>
    <cellStyle name="40% - Accent6 5 4 2 2 2 2" xfId="47870" xr:uid="{00000000-0005-0000-0000-000047310000}"/>
    <cellStyle name="40% - Accent6 5 4 2 2 3" xfId="34212" xr:uid="{00000000-0005-0000-0000-000048310000}"/>
    <cellStyle name="40% - Accent6 5 4 2 3" xfId="20548" xr:uid="{00000000-0005-0000-0000-000049310000}"/>
    <cellStyle name="40% - Accent6 5 4 2 3 2" xfId="47869" xr:uid="{00000000-0005-0000-0000-00004A310000}"/>
    <cellStyle name="40% - Accent6 5 4 2 4" xfId="34211" xr:uid="{00000000-0005-0000-0000-00004B310000}"/>
    <cellStyle name="40% - Accent6 5 4 3" xfId="3458" xr:uid="{00000000-0005-0000-0000-00004C310000}"/>
    <cellStyle name="40% - Accent6 5 4 3 2" xfId="20550" xr:uid="{00000000-0005-0000-0000-00004D310000}"/>
    <cellStyle name="40% - Accent6 5 4 3 2 2" xfId="47871" xr:uid="{00000000-0005-0000-0000-00004E310000}"/>
    <cellStyle name="40% - Accent6 5 4 3 3" xfId="34213" xr:uid="{00000000-0005-0000-0000-00004F310000}"/>
    <cellStyle name="40% - Accent6 5 4 4" xfId="20547" xr:uid="{00000000-0005-0000-0000-000050310000}"/>
    <cellStyle name="40% - Accent6 5 4 4 2" xfId="47868" xr:uid="{00000000-0005-0000-0000-000051310000}"/>
    <cellStyle name="40% - Accent6 5 4 5" xfId="34210" xr:uid="{00000000-0005-0000-0000-000052310000}"/>
    <cellStyle name="40% - Accent6 5 5" xfId="3459" xr:uid="{00000000-0005-0000-0000-000053310000}"/>
    <cellStyle name="40% - Accent6 5 6" xfId="3460" xr:uid="{00000000-0005-0000-0000-000054310000}"/>
    <cellStyle name="40% - Accent6 5 6 2" xfId="3461" xr:uid="{00000000-0005-0000-0000-000055310000}"/>
    <cellStyle name="40% - Accent6 5 6 2 2" xfId="20552" xr:uid="{00000000-0005-0000-0000-000056310000}"/>
    <cellStyle name="40% - Accent6 5 6 2 2 2" xfId="47873" xr:uid="{00000000-0005-0000-0000-000057310000}"/>
    <cellStyle name="40% - Accent6 5 6 2 3" xfId="34215" xr:uid="{00000000-0005-0000-0000-000058310000}"/>
    <cellStyle name="40% - Accent6 5 6 3" xfId="20551" xr:uid="{00000000-0005-0000-0000-000059310000}"/>
    <cellStyle name="40% - Accent6 5 6 3 2" xfId="47872" xr:uid="{00000000-0005-0000-0000-00005A310000}"/>
    <cellStyle name="40% - Accent6 5 6 4" xfId="34214" xr:uid="{00000000-0005-0000-0000-00005B310000}"/>
    <cellStyle name="40% - Accent6 5 7" xfId="3462" xr:uid="{00000000-0005-0000-0000-00005C310000}"/>
    <cellStyle name="40% - Accent6 5 7 2" xfId="20553" xr:uid="{00000000-0005-0000-0000-00005D310000}"/>
    <cellStyle name="40% - Accent6 5 7 2 2" xfId="47874" xr:uid="{00000000-0005-0000-0000-00005E310000}"/>
    <cellStyle name="40% - Accent6 5 7 3" xfId="34216" xr:uid="{00000000-0005-0000-0000-00005F310000}"/>
    <cellStyle name="40% - Accent6 5 8" xfId="20522" xr:uid="{00000000-0005-0000-0000-000060310000}"/>
    <cellStyle name="40% - Accent6 5 8 2" xfId="47843" xr:uid="{00000000-0005-0000-0000-000061310000}"/>
    <cellStyle name="40% - Accent6 5 9" xfId="34185" xr:uid="{00000000-0005-0000-0000-000062310000}"/>
    <cellStyle name="40% - Accent6 6" xfId="3463" xr:uid="{00000000-0005-0000-0000-000063310000}"/>
    <cellStyle name="40% - Accent6 6 2" xfId="3464" xr:uid="{00000000-0005-0000-0000-000064310000}"/>
    <cellStyle name="40% - Accent6 6 2 2" xfId="3465" xr:uid="{00000000-0005-0000-0000-000065310000}"/>
    <cellStyle name="40% - Accent6 6 2 2 2" xfId="3466" xr:uid="{00000000-0005-0000-0000-000066310000}"/>
    <cellStyle name="40% - Accent6 6 2 2 2 2" xfId="3467" xr:uid="{00000000-0005-0000-0000-000067310000}"/>
    <cellStyle name="40% - Accent6 6 2 2 2 2 2" xfId="20558" xr:uid="{00000000-0005-0000-0000-000068310000}"/>
    <cellStyle name="40% - Accent6 6 2 2 2 2 2 2" xfId="47879" xr:uid="{00000000-0005-0000-0000-000069310000}"/>
    <cellStyle name="40% - Accent6 6 2 2 2 2 3" xfId="34221" xr:uid="{00000000-0005-0000-0000-00006A310000}"/>
    <cellStyle name="40% - Accent6 6 2 2 2 3" xfId="20557" xr:uid="{00000000-0005-0000-0000-00006B310000}"/>
    <cellStyle name="40% - Accent6 6 2 2 2 3 2" xfId="47878" xr:uid="{00000000-0005-0000-0000-00006C310000}"/>
    <cellStyle name="40% - Accent6 6 2 2 2 4" xfId="34220" xr:uid="{00000000-0005-0000-0000-00006D310000}"/>
    <cellStyle name="40% - Accent6 6 2 2 3" xfId="3468" xr:uid="{00000000-0005-0000-0000-00006E310000}"/>
    <cellStyle name="40% - Accent6 6 2 2 3 2" xfId="20559" xr:uid="{00000000-0005-0000-0000-00006F310000}"/>
    <cellStyle name="40% - Accent6 6 2 2 3 2 2" xfId="47880" xr:uid="{00000000-0005-0000-0000-000070310000}"/>
    <cellStyle name="40% - Accent6 6 2 2 3 3" xfId="34222" xr:uid="{00000000-0005-0000-0000-000071310000}"/>
    <cellStyle name="40% - Accent6 6 2 2 4" xfId="20556" xr:uid="{00000000-0005-0000-0000-000072310000}"/>
    <cellStyle name="40% - Accent6 6 2 2 4 2" xfId="47877" xr:uid="{00000000-0005-0000-0000-000073310000}"/>
    <cellStyle name="40% - Accent6 6 2 2 5" xfId="34219" xr:uid="{00000000-0005-0000-0000-000074310000}"/>
    <cellStyle name="40% - Accent6 6 2 3" xfId="3469" xr:uid="{00000000-0005-0000-0000-000075310000}"/>
    <cellStyle name="40% - Accent6 6 2 3 2" xfId="3470" xr:uid="{00000000-0005-0000-0000-000076310000}"/>
    <cellStyle name="40% - Accent6 6 2 3 2 2" xfId="20561" xr:uid="{00000000-0005-0000-0000-000077310000}"/>
    <cellStyle name="40% - Accent6 6 2 3 2 2 2" xfId="47882" xr:uid="{00000000-0005-0000-0000-000078310000}"/>
    <cellStyle name="40% - Accent6 6 2 3 2 3" xfId="34224" xr:uid="{00000000-0005-0000-0000-000079310000}"/>
    <cellStyle name="40% - Accent6 6 2 3 3" xfId="20560" xr:uid="{00000000-0005-0000-0000-00007A310000}"/>
    <cellStyle name="40% - Accent6 6 2 3 3 2" xfId="47881" xr:uid="{00000000-0005-0000-0000-00007B310000}"/>
    <cellStyle name="40% - Accent6 6 2 3 4" xfId="34223" xr:uid="{00000000-0005-0000-0000-00007C310000}"/>
    <cellStyle name="40% - Accent6 6 2 4" xfId="3471" xr:uid="{00000000-0005-0000-0000-00007D310000}"/>
    <cellStyle name="40% - Accent6 6 2 4 2" xfId="20562" xr:uid="{00000000-0005-0000-0000-00007E310000}"/>
    <cellStyle name="40% - Accent6 6 2 4 2 2" xfId="47883" xr:uid="{00000000-0005-0000-0000-00007F310000}"/>
    <cellStyle name="40% - Accent6 6 2 4 3" xfId="34225" xr:uid="{00000000-0005-0000-0000-000080310000}"/>
    <cellStyle name="40% - Accent6 6 2 5" xfId="20555" xr:uid="{00000000-0005-0000-0000-000081310000}"/>
    <cellStyle name="40% - Accent6 6 2 5 2" xfId="47876" xr:uid="{00000000-0005-0000-0000-000082310000}"/>
    <cellStyle name="40% - Accent6 6 2 6" xfId="34218" xr:uid="{00000000-0005-0000-0000-000083310000}"/>
    <cellStyle name="40% - Accent6 6 3" xfId="3472" xr:uid="{00000000-0005-0000-0000-000084310000}"/>
    <cellStyle name="40% - Accent6 6 3 2" xfId="3473" xr:uid="{00000000-0005-0000-0000-000085310000}"/>
    <cellStyle name="40% - Accent6 6 3 2 2" xfId="3474" xr:uid="{00000000-0005-0000-0000-000086310000}"/>
    <cellStyle name="40% - Accent6 6 3 2 2 2" xfId="20565" xr:uid="{00000000-0005-0000-0000-000087310000}"/>
    <cellStyle name="40% - Accent6 6 3 2 2 2 2" xfId="47886" xr:uid="{00000000-0005-0000-0000-000088310000}"/>
    <cellStyle name="40% - Accent6 6 3 2 2 3" xfId="34228" xr:uid="{00000000-0005-0000-0000-000089310000}"/>
    <cellStyle name="40% - Accent6 6 3 2 3" xfId="20564" xr:uid="{00000000-0005-0000-0000-00008A310000}"/>
    <cellStyle name="40% - Accent6 6 3 2 3 2" xfId="47885" xr:uid="{00000000-0005-0000-0000-00008B310000}"/>
    <cellStyle name="40% - Accent6 6 3 2 4" xfId="34227" xr:uid="{00000000-0005-0000-0000-00008C310000}"/>
    <cellStyle name="40% - Accent6 6 3 3" xfId="3475" xr:uid="{00000000-0005-0000-0000-00008D310000}"/>
    <cellStyle name="40% - Accent6 6 3 3 2" xfId="20566" xr:uid="{00000000-0005-0000-0000-00008E310000}"/>
    <cellStyle name="40% - Accent6 6 3 3 2 2" xfId="47887" xr:uid="{00000000-0005-0000-0000-00008F310000}"/>
    <cellStyle name="40% - Accent6 6 3 3 3" xfId="34229" xr:uid="{00000000-0005-0000-0000-000090310000}"/>
    <cellStyle name="40% - Accent6 6 3 4" xfId="20563" xr:uid="{00000000-0005-0000-0000-000091310000}"/>
    <cellStyle name="40% - Accent6 6 3 4 2" xfId="47884" xr:uid="{00000000-0005-0000-0000-000092310000}"/>
    <cellStyle name="40% - Accent6 6 3 5" xfId="34226" xr:uid="{00000000-0005-0000-0000-000093310000}"/>
    <cellStyle name="40% - Accent6 6 4" xfId="3476" xr:uid="{00000000-0005-0000-0000-000094310000}"/>
    <cellStyle name="40% - Accent6 6 4 2" xfId="3477" xr:uid="{00000000-0005-0000-0000-000095310000}"/>
    <cellStyle name="40% - Accent6 6 4 2 2" xfId="20568" xr:uid="{00000000-0005-0000-0000-000096310000}"/>
    <cellStyle name="40% - Accent6 6 4 2 2 2" xfId="47889" xr:uid="{00000000-0005-0000-0000-000097310000}"/>
    <cellStyle name="40% - Accent6 6 4 2 3" xfId="34231" xr:uid="{00000000-0005-0000-0000-000098310000}"/>
    <cellStyle name="40% - Accent6 6 4 3" xfId="20567" xr:uid="{00000000-0005-0000-0000-000099310000}"/>
    <cellStyle name="40% - Accent6 6 4 3 2" xfId="47888" xr:uid="{00000000-0005-0000-0000-00009A310000}"/>
    <cellStyle name="40% - Accent6 6 4 4" xfId="34230" xr:uid="{00000000-0005-0000-0000-00009B310000}"/>
    <cellStyle name="40% - Accent6 6 5" xfId="3478" xr:uid="{00000000-0005-0000-0000-00009C310000}"/>
    <cellStyle name="40% - Accent6 6 5 2" xfId="20569" xr:uid="{00000000-0005-0000-0000-00009D310000}"/>
    <cellStyle name="40% - Accent6 6 5 2 2" xfId="47890" xr:uid="{00000000-0005-0000-0000-00009E310000}"/>
    <cellStyle name="40% - Accent6 6 5 3" xfId="34232" xr:uid="{00000000-0005-0000-0000-00009F310000}"/>
    <cellStyle name="40% - Accent6 6 6" xfId="20554" xr:uid="{00000000-0005-0000-0000-0000A0310000}"/>
    <cellStyle name="40% - Accent6 6 6 2" xfId="47875" xr:uid="{00000000-0005-0000-0000-0000A1310000}"/>
    <cellStyle name="40% - Accent6 6 7" xfId="34217" xr:uid="{00000000-0005-0000-0000-0000A2310000}"/>
    <cellStyle name="40% - Accent6 7" xfId="3479" xr:uid="{00000000-0005-0000-0000-0000A3310000}"/>
    <cellStyle name="40% - Accent6 7 2" xfId="3480" xr:uid="{00000000-0005-0000-0000-0000A4310000}"/>
    <cellStyle name="40% - Accent6 7 2 2" xfId="3481" xr:uid="{00000000-0005-0000-0000-0000A5310000}"/>
    <cellStyle name="40% - Accent6 7 2 2 2" xfId="3482" xr:uid="{00000000-0005-0000-0000-0000A6310000}"/>
    <cellStyle name="40% - Accent6 7 2 2 2 2" xfId="20573" xr:uid="{00000000-0005-0000-0000-0000A7310000}"/>
    <cellStyle name="40% - Accent6 7 2 2 2 2 2" xfId="47894" xr:uid="{00000000-0005-0000-0000-0000A8310000}"/>
    <cellStyle name="40% - Accent6 7 2 2 2 3" xfId="34236" xr:uid="{00000000-0005-0000-0000-0000A9310000}"/>
    <cellStyle name="40% - Accent6 7 2 2 3" xfId="20572" xr:uid="{00000000-0005-0000-0000-0000AA310000}"/>
    <cellStyle name="40% - Accent6 7 2 2 3 2" xfId="47893" xr:uid="{00000000-0005-0000-0000-0000AB310000}"/>
    <cellStyle name="40% - Accent6 7 2 2 4" xfId="34235" xr:uid="{00000000-0005-0000-0000-0000AC310000}"/>
    <cellStyle name="40% - Accent6 7 2 3" xfId="3483" xr:uid="{00000000-0005-0000-0000-0000AD310000}"/>
    <cellStyle name="40% - Accent6 7 2 3 2" xfId="20574" xr:uid="{00000000-0005-0000-0000-0000AE310000}"/>
    <cellStyle name="40% - Accent6 7 2 3 2 2" xfId="47895" xr:uid="{00000000-0005-0000-0000-0000AF310000}"/>
    <cellStyle name="40% - Accent6 7 2 3 3" xfId="34237" xr:uid="{00000000-0005-0000-0000-0000B0310000}"/>
    <cellStyle name="40% - Accent6 7 2 4" xfId="20571" xr:uid="{00000000-0005-0000-0000-0000B1310000}"/>
    <cellStyle name="40% - Accent6 7 2 4 2" xfId="47892" xr:uid="{00000000-0005-0000-0000-0000B2310000}"/>
    <cellStyle name="40% - Accent6 7 2 5" xfId="34234" xr:uid="{00000000-0005-0000-0000-0000B3310000}"/>
    <cellStyle name="40% - Accent6 7 3" xfId="3484" xr:uid="{00000000-0005-0000-0000-0000B4310000}"/>
    <cellStyle name="40% - Accent6 7 3 2" xfId="3485" xr:uid="{00000000-0005-0000-0000-0000B5310000}"/>
    <cellStyle name="40% - Accent6 7 3 2 2" xfId="20576" xr:uid="{00000000-0005-0000-0000-0000B6310000}"/>
    <cellStyle name="40% - Accent6 7 3 2 2 2" xfId="47897" xr:uid="{00000000-0005-0000-0000-0000B7310000}"/>
    <cellStyle name="40% - Accent6 7 3 2 3" xfId="34239" xr:uid="{00000000-0005-0000-0000-0000B8310000}"/>
    <cellStyle name="40% - Accent6 7 3 3" xfId="20575" xr:uid="{00000000-0005-0000-0000-0000B9310000}"/>
    <cellStyle name="40% - Accent6 7 3 3 2" xfId="47896" xr:uid="{00000000-0005-0000-0000-0000BA310000}"/>
    <cellStyle name="40% - Accent6 7 3 4" xfId="34238" xr:uid="{00000000-0005-0000-0000-0000BB310000}"/>
    <cellStyle name="40% - Accent6 7 4" xfId="3486" xr:uid="{00000000-0005-0000-0000-0000BC310000}"/>
    <cellStyle name="40% - Accent6 7 4 2" xfId="20577" xr:uid="{00000000-0005-0000-0000-0000BD310000}"/>
    <cellStyle name="40% - Accent6 7 4 2 2" xfId="47898" xr:uid="{00000000-0005-0000-0000-0000BE310000}"/>
    <cellStyle name="40% - Accent6 7 4 3" xfId="34240" xr:uid="{00000000-0005-0000-0000-0000BF310000}"/>
    <cellStyle name="40% - Accent6 7 5" xfId="20570" xr:uid="{00000000-0005-0000-0000-0000C0310000}"/>
    <cellStyle name="40% - Accent6 7 5 2" xfId="47891" xr:uid="{00000000-0005-0000-0000-0000C1310000}"/>
    <cellStyle name="40% - Accent6 7 6" xfId="34233" xr:uid="{00000000-0005-0000-0000-0000C2310000}"/>
    <cellStyle name="40% - Accent6 8" xfId="3487" xr:uid="{00000000-0005-0000-0000-0000C3310000}"/>
    <cellStyle name="40% - Accent6 8 2" xfId="3488" xr:uid="{00000000-0005-0000-0000-0000C4310000}"/>
    <cellStyle name="40% - Accent6 8 2 2" xfId="3489" xr:uid="{00000000-0005-0000-0000-0000C5310000}"/>
    <cellStyle name="40% - Accent6 8 2 2 2" xfId="20580" xr:uid="{00000000-0005-0000-0000-0000C6310000}"/>
    <cellStyle name="40% - Accent6 8 2 2 2 2" xfId="47901" xr:uid="{00000000-0005-0000-0000-0000C7310000}"/>
    <cellStyle name="40% - Accent6 8 2 2 3" xfId="34243" xr:uid="{00000000-0005-0000-0000-0000C8310000}"/>
    <cellStyle name="40% - Accent6 8 2 3" xfId="20579" xr:uid="{00000000-0005-0000-0000-0000C9310000}"/>
    <cellStyle name="40% - Accent6 8 2 3 2" xfId="47900" xr:uid="{00000000-0005-0000-0000-0000CA310000}"/>
    <cellStyle name="40% - Accent6 8 2 4" xfId="34242" xr:uid="{00000000-0005-0000-0000-0000CB310000}"/>
    <cellStyle name="40% - Accent6 8 3" xfId="3490" xr:uid="{00000000-0005-0000-0000-0000CC310000}"/>
    <cellStyle name="40% - Accent6 8 3 2" xfId="20581" xr:uid="{00000000-0005-0000-0000-0000CD310000}"/>
    <cellStyle name="40% - Accent6 8 3 2 2" xfId="47902" xr:uid="{00000000-0005-0000-0000-0000CE310000}"/>
    <cellStyle name="40% - Accent6 8 3 3" xfId="34244" xr:uid="{00000000-0005-0000-0000-0000CF310000}"/>
    <cellStyle name="40% - Accent6 8 4" xfId="20578" xr:uid="{00000000-0005-0000-0000-0000D0310000}"/>
    <cellStyle name="40% - Accent6 8 4 2" xfId="47899" xr:uid="{00000000-0005-0000-0000-0000D1310000}"/>
    <cellStyle name="40% - Accent6 8 5" xfId="34241" xr:uid="{00000000-0005-0000-0000-0000D2310000}"/>
    <cellStyle name="40% - Accent6 9" xfId="3491" xr:uid="{00000000-0005-0000-0000-0000D3310000}"/>
    <cellStyle name="40% - Énfasis1" xfId="3492" xr:uid="{00000000-0005-0000-0000-0000D4310000}"/>
    <cellStyle name="40% - Énfasis1 2" xfId="3493" xr:uid="{00000000-0005-0000-0000-0000D5310000}"/>
    <cellStyle name="40% - Énfasis2" xfId="3494" xr:uid="{00000000-0005-0000-0000-0000D6310000}"/>
    <cellStyle name="40% - Énfasis2 2" xfId="3495" xr:uid="{00000000-0005-0000-0000-0000D7310000}"/>
    <cellStyle name="40% - Énfasis3" xfId="3496" xr:uid="{00000000-0005-0000-0000-0000D8310000}"/>
    <cellStyle name="40% - Énfasis3 2" xfId="3497" xr:uid="{00000000-0005-0000-0000-0000D9310000}"/>
    <cellStyle name="40% - Énfasis4" xfId="3498" xr:uid="{00000000-0005-0000-0000-0000DA310000}"/>
    <cellStyle name="40% - Énfasis4 2" xfId="3499" xr:uid="{00000000-0005-0000-0000-0000DB310000}"/>
    <cellStyle name="40% - Énfasis5" xfId="3500" xr:uid="{00000000-0005-0000-0000-0000DC310000}"/>
    <cellStyle name="40% - Énfasis5 2" xfId="3501" xr:uid="{00000000-0005-0000-0000-0000DD310000}"/>
    <cellStyle name="40% - Énfasis6" xfId="3502" xr:uid="{00000000-0005-0000-0000-0000DE310000}"/>
    <cellStyle name="40% - Énfasis6 2" xfId="3503" xr:uid="{00000000-0005-0000-0000-0000DF310000}"/>
    <cellStyle name="40%_x001f_- Accent4 3 3 5 3" xfId="3504" xr:uid="{00000000-0005-0000-0000-0000E0310000}"/>
    <cellStyle name="40%_x001f_- Accent4 3 3 5 3 2" xfId="20582" xr:uid="{00000000-0005-0000-0000-0000E1310000}"/>
    <cellStyle name="40%_x001f_- Accent4 3 3 5 3 2 2" xfId="47903" xr:uid="{00000000-0005-0000-0000-0000E2310000}"/>
    <cellStyle name="40%_x001f_- Accent4 3 3 5 3 3" xfId="34245" xr:uid="{00000000-0005-0000-0000-0000E3310000}"/>
    <cellStyle name="40%_x001f_- Accent4 3 3 7" xfId="3505" xr:uid="{00000000-0005-0000-0000-0000E4310000}"/>
    <cellStyle name="40%_x001f_- Accent4 3 3 7 2" xfId="20583" xr:uid="{00000000-0005-0000-0000-0000E5310000}"/>
    <cellStyle name="40%_x001f_- Accent4 3 3 7 2 2" xfId="47904" xr:uid="{00000000-0005-0000-0000-0000E6310000}"/>
    <cellStyle name="40%_x001f_- Accent4 3 3 7 3" xfId="34246" xr:uid="{00000000-0005-0000-0000-0000E7310000}"/>
    <cellStyle name="40% -_x001f_Accent4 3 7 2" xfId="3506" xr:uid="{00000000-0005-0000-0000-0000E8310000}"/>
    <cellStyle name="40% -_x001f_Accent4 3 7 2 2" xfId="20584" xr:uid="{00000000-0005-0000-0000-0000E9310000}"/>
    <cellStyle name="40% -_x001f_Accent4 3 7 2 2 2" xfId="47905" xr:uid="{00000000-0005-0000-0000-0000EA310000}"/>
    <cellStyle name="40% -_x001f_Accent4 3 7 2 3" xfId="34247" xr:uid="{00000000-0005-0000-0000-0000EB310000}"/>
    <cellStyle name="60% - 1. jelölőszín" xfId="3507" xr:uid="{00000000-0005-0000-0000-0000EC310000}"/>
    <cellStyle name="60% - 1. jelölőszín 2" xfId="3508" xr:uid="{00000000-0005-0000-0000-0000ED310000}"/>
    <cellStyle name="60% - 2. jelölőszín" xfId="3509" xr:uid="{00000000-0005-0000-0000-0000EE310000}"/>
    <cellStyle name="60% - 2. jelölőszín 2" xfId="3510" xr:uid="{00000000-0005-0000-0000-0000EF310000}"/>
    <cellStyle name="60% - 3. jelölőszín" xfId="3511" xr:uid="{00000000-0005-0000-0000-0000F0310000}"/>
    <cellStyle name="60% - 3. jelölőszín 2" xfId="3512" xr:uid="{00000000-0005-0000-0000-0000F1310000}"/>
    <cellStyle name="60% - 4. jelölőszín" xfId="3513" xr:uid="{00000000-0005-0000-0000-0000F2310000}"/>
    <cellStyle name="60% - 4. jelölőszín 2" xfId="3514" xr:uid="{00000000-0005-0000-0000-0000F3310000}"/>
    <cellStyle name="60% - 5. jelölőszín" xfId="3515" xr:uid="{00000000-0005-0000-0000-0000F4310000}"/>
    <cellStyle name="60% - 5. jelölőszín 2" xfId="3516" xr:uid="{00000000-0005-0000-0000-0000F5310000}"/>
    <cellStyle name="60% - 6. jelölőszín" xfId="3517" xr:uid="{00000000-0005-0000-0000-0000F6310000}"/>
    <cellStyle name="60% - 6. jelölőszín 2" xfId="3518" xr:uid="{00000000-0005-0000-0000-0000F7310000}"/>
    <cellStyle name="60% - Accent1 2" xfId="27" xr:uid="{00000000-0005-0000-0000-0000F8310000}"/>
    <cellStyle name="60% - Accent1 2 2" xfId="3519" xr:uid="{00000000-0005-0000-0000-0000F9310000}"/>
    <cellStyle name="60% - Accent1 2 2 2" xfId="3520" xr:uid="{00000000-0005-0000-0000-0000FA310000}"/>
    <cellStyle name="60% - Accent1 2 3" xfId="3521" xr:uid="{00000000-0005-0000-0000-0000FB310000}"/>
    <cellStyle name="60% - Accent1 2 3 2" xfId="3522" xr:uid="{00000000-0005-0000-0000-0000FC310000}"/>
    <cellStyle name="60% - Accent1 2 4" xfId="3523" xr:uid="{00000000-0005-0000-0000-0000FD310000}"/>
    <cellStyle name="60% - Accent1 2 5" xfId="3524" xr:uid="{00000000-0005-0000-0000-0000FE310000}"/>
    <cellStyle name="60% - Accent1 3" xfId="3525" xr:uid="{00000000-0005-0000-0000-0000FF310000}"/>
    <cellStyle name="60% - Accent1 3 2" xfId="3526" xr:uid="{00000000-0005-0000-0000-000000320000}"/>
    <cellStyle name="60% - Accent1 4" xfId="3527" xr:uid="{00000000-0005-0000-0000-000001320000}"/>
    <cellStyle name="60% - Accent1 5" xfId="3528" xr:uid="{00000000-0005-0000-0000-000002320000}"/>
    <cellStyle name="60% - Accent1 6" xfId="3529" xr:uid="{00000000-0005-0000-0000-000003320000}"/>
    <cellStyle name="60% - Accent2 2" xfId="28" xr:uid="{00000000-0005-0000-0000-000004320000}"/>
    <cellStyle name="60% - Accent2 2 2" xfId="3530" xr:uid="{00000000-0005-0000-0000-000005320000}"/>
    <cellStyle name="60% - Accent2 2 2 2" xfId="3531" xr:uid="{00000000-0005-0000-0000-000006320000}"/>
    <cellStyle name="60% - Accent2 2 3" xfId="3532" xr:uid="{00000000-0005-0000-0000-000007320000}"/>
    <cellStyle name="60% - Accent2 2 3 2" xfId="3533" xr:uid="{00000000-0005-0000-0000-000008320000}"/>
    <cellStyle name="60% - Accent2 2 4" xfId="3534" xr:uid="{00000000-0005-0000-0000-000009320000}"/>
    <cellStyle name="60% - Accent2 2 5" xfId="3535" xr:uid="{00000000-0005-0000-0000-00000A320000}"/>
    <cellStyle name="60% - Accent2 3" xfId="3536" xr:uid="{00000000-0005-0000-0000-00000B320000}"/>
    <cellStyle name="60% - Accent2 4" xfId="3537" xr:uid="{00000000-0005-0000-0000-00000C320000}"/>
    <cellStyle name="60% - Accent2 4 2" xfId="3538" xr:uid="{00000000-0005-0000-0000-00000D320000}"/>
    <cellStyle name="60% - Accent2 5" xfId="3539" xr:uid="{00000000-0005-0000-0000-00000E320000}"/>
    <cellStyle name="60% - Accent3 2" xfId="29" xr:uid="{00000000-0005-0000-0000-00000F320000}"/>
    <cellStyle name="60% - Accent3 2 2" xfId="3540" xr:uid="{00000000-0005-0000-0000-000010320000}"/>
    <cellStyle name="60% - Accent3 2 2 2" xfId="3541" xr:uid="{00000000-0005-0000-0000-000011320000}"/>
    <cellStyle name="60% - Accent3 2 3" xfId="3542" xr:uid="{00000000-0005-0000-0000-000012320000}"/>
    <cellStyle name="60% - Accent3 2 3 2" xfId="3543" xr:uid="{00000000-0005-0000-0000-000013320000}"/>
    <cellStyle name="60% - Accent3 2 4" xfId="3544" xr:uid="{00000000-0005-0000-0000-000014320000}"/>
    <cellStyle name="60% - Accent3 2 5" xfId="3545" xr:uid="{00000000-0005-0000-0000-000015320000}"/>
    <cellStyle name="60% - Accent3 3" xfId="3546" xr:uid="{00000000-0005-0000-0000-000016320000}"/>
    <cellStyle name="60% - Accent3 3 2" xfId="3547" xr:uid="{00000000-0005-0000-0000-000017320000}"/>
    <cellStyle name="60% - Accent3 4" xfId="3548" xr:uid="{00000000-0005-0000-0000-000018320000}"/>
    <cellStyle name="60% - Accent3 5" xfId="3549" xr:uid="{00000000-0005-0000-0000-000019320000}"/>
    <cellStyle name="60% - Accent3 6" xfId="3550" xr:uid="{00000000-0005-0000-0000-00001A320000}"/>
    <cellStyle name="60% - Accent4 2" xfId="30" xr:uid="{00000000-0005-0000-0000-00001B320000}"/>
    <cellStyle name="60% - Accent4 2 2" xfId="3551" xr:uid="{00000000-0005-0000-0000-00001C320000}"/>
    <cellStyle name="60% - Accent4 2 2 2" xfId="3552" xr:uid="{00000000-0005-0000-0000-00001D320000}"/>
    <cellStyle name="60% - Accent4 2 3" xfId="3553" xr:uid="{00000000-0005-0000-0000-00001E320000}"/>
    <cellStyle name="60% - Accent4 2 3 2" xfId="3554" xr:uid="{00000000-0005-0000-0000-00001F320000}"/>
    <cellStyle name="60% - Accent4 2 4" xfId="3555" xr:uid="{00000000-0005-0000-0000-000020320000}"/>
    <cellStyle name="60% - Accent4 2 5" xfId="3556" xr:uid="{00000000-0005-0000-0000-000021320000}"/>
    <cellStyle name="60% - Accent4 3" xfId="3557" xr:uid="{00000000-0005-0000-0000-000022320000}"/>
    <cellStyle name="60% - Accent4 3 2" xfId="3558" xr:uid="{00000000-0005-0000-0000-000023320000}"/>
    <cellStyle name="60% - Accent4 4" xfId="3559" xr:uid="{00000000-0005-0000-0000-000024320000}"/>
    <cellStyle name="60% - Accent4 5" xfId="3560" xr:uid="{00000000-0005-0000-0000-000025320000}"/>
    <cellStyle name="60% - Accent4 6" xfId="3561" xr:uid="{00000000-0005-0000-0000-000026320000}"/>
    <cellStyle name="60% - Accent5 2" xfId="31" xr:uid="{00000000-0005-0000-0000-000027320000}"/>
    <cellStyle name="60% - Accent5 2 2" xfId="3562" xr:uid="{00000000-0005-0000-0000-000028320000}"/>
    <cellStyle name="60% - Accent5 2 2 2" xfId="3563" xr:uid="{00000000-0005-0000-0000-000029320000}"/>
    <cellStyle name="60% - Accent5 2 3" xfId="3564" xr:uid="{00000000-0005-0000-0000-00002A320000}"/>
    <cellStyle name="60% - Accent5 2 3 2" xfId="3565" xr:uid="{00000000-0005-0000-0000-00002B320000}"/>
    <cellStyle name="60% - Accent5 2 4" xfId="3566" xr:uid="{00000000-0005-0000-0000-00002C320000}"/>
    <cellStyle name="60% - Accent5 2 5" xfId="3567" xr:uid="{00000000-0005-0000-0000-00002D320000}"/>
    <cellStyle name="60% - Accent5 3" xfId="3568" xr:uid="{00000000-0005-0000-0000-00002E320000}"/>
    <cellStyle name="60% - Accent5 4" xfId="3569" xr:uid="{00000000-0005-0000-0000-00002F320000}"/>
    <cellStyle name="60% - Accent5 4 2" xfId="3570" xr:uid="{00000000-0005-0000-0000-000030320000}"/>
    <cellStyle name="60% - Accent5 5" xfId="3571" xr:uid="{00000000-0005-0000-0000-000031320000}"/>
    <cellStyle name="60% - Accent6 2" xfId="32" xr:uid="{00000000-0005-0000-0000-000032320000}"/>
    <cellStyle name="60% - Accent6 2 2" xfId="3572" xr:uid="{00000000-0005-0000-0000-000033320000}"/>
    <cellStyle name="60% - Accent6 2 2 2" xfId="3573" xr:uid="{00000000-0005-0000-0000-000034320000}"/>
    <cellStyle name="60% - Accent6 2 3" xfId="3574" xr:uid="{00000000-0005-0000-0000-000035320000}"/>
    <cellStyle name="60% - Accent6 2 3 2" xfId="3575" xr:uid="{00000000-0005-0000-0000-000036320000}"/>
    <cellStyle name="60% - Accent6 2 4" xfId="3576" xr:uid="{00000000-0005-0000-0000-000037320000}"/>
    <cellStyle name="60% - Accent6 2 5" xfId="3577" xr:uid="{00000000-0005-0000-0000-000038320000}"/>
    <cellStyle name="60% - Accent6 3" xfId="3578" xr:uid="{00000000-0005-0000-0000-000039320000}"/>
    <cellStyle name="60% - Accent6 3 2" xfId="3579" xr:uid="{00000000-0005-0000-0000-00003A320000}"/>
    <cellStyle name="60% - Accent6 4" xfId="3580" xr:uid="{00000000-0005-0000-0000-00003B320000}"/>
    <cellStyle name="60% - Accent6 5" xfId="3581" xr:uid="{00000000-0005-0000-0000-00003C320000}"/>
    <cellStyle name="60% - Accent6 6" xfId="3582" xr:uid="{00000000-0005-0000-0000-00003D320000}"/>
    <cellStyle name="60% - Énfasis1" xfId="3583" xr:uid="{00000000-0005-0000-0000-00003E320000}"/>
    <cellStyle name="60% - Énfasis1 2" xfId="3584" xr:uid="{00000000-0005-0000-0000-00003F320000}"/>
    <cellStyle name="60% - Énfasis2" xfId="3585" xr:uid="{00000000-0005-0000-0000-000040320000}"/>
    <cellStyle name="60% - Énfasis2 2" xfId="3586" xr:uid="{00000000-0005-0000-0000-000041320000}"/>
    <cellStyle name="60% - Énfasis3" xfId="3587" xr:uid="{00000000-0005-0000-0000-000042320000}"/>
    <cellStyle name="60% - Énfasis3 2" xfId="3588" xr:uid="{00000000-0005-0000-0000-000043320000}"/>
    <cellStyle name="60% - Énfasis4" xfId="3589" xr:uid="{00000000-0005-0000-0000-000044320000}"/>
    <cellStyle name="60% - Énfasis4 2" xfId="3590" xr:uid="{00000000-0005-0000-0000-000045320000}"/>
    <cellStyle name="60% - Énfasis5" xfId="3591" xr:uid="{00000000-0005-0000-0000-000046320000}"/>
    <cellStyle name="60% - Énfasis5 2" xfId="3592" xr:uid="{00000000-0005-0000-0000-000047320000}"/>
    <cellStyle name="60% - Énfasis6" xfId="3593" xr:uid="{00000000-0005-0000-0000-000048320000}"/>
    <cellStyle name="60% - Énfasis6 2" xfId="3594" xr:uid="{00000000-0005-0000-0000-000049320000}"/>
    <cellStyle name="Accent" xfId="58505" xr:uid="{00000000-0005-0000-0000-00004A320000}"/>
    <cellStyle name="Accent 1" xfId="58506" xr:uid="{00000000-0005-0000-0000-00004B320000}"/>
    <cellStyle name="Accent 2" xfId="58507" xr:uid="{00000000-0005-0000-0000-00004C320000}"/>
    <cellStyle name="Accent 3" xfId="58508" xr:uid="{00000000-0005-0000-0000-00004D320000}"/>
    <cellStyle name="Accent1 2" xfId="33" xr:uid="{00000000-0005-0000-0000-00004E320000}"/>
    <cellStyle name="Accent1 2 2" xfId="3595" xr:uid="{00000000-0005-0000-0000-00004F320000}"/>
    <cellStyle name="Accent1 2 2 2" xfId="3596" xr:uid="{00000000-0005-0000-0000-000050320000}"/>
    <cellStyle name="Accent1 2 3" xfId="3597" xr:uid="{00000000-0005-0000-0000-000051320000}"/>
    <cellStyle name="Accent1 2 3 2" xfId="3598" xr:uid="{00000000-0005-0000-0000-000052320000}"/>
    <cellStyle name="Accent1 2 4" xfId="3599" xr:uid="{00000000-0005-0000-0000-000053320000}"/>
    <cellStyle name="Accent1 2 5" xfId="3600" xr:uid="{00000000-0005-0000-0000-000054320000}"/>
    <cellStyle name="Accent1 3" xfId="3601" xr:uid="{00000000-0005-0000-0000-000055320000}"/>
    <cellStyle name="Accent1 3 2" xfId="3602" xr:uid="{00000000-0005-0000-0000-000056320000}"/>
    <cellStyle name="Accent1 4" xfId="3603" xr:uid="{00000000-0005-0000-0000-000057320000}"/>
    <cellStyle name="Accent1 5" xfId="3604" xr:uid="{00000000-0005-0000-0000-000058320000}"/>
    <cellStyle name="Accent1 6" xfId="3605" xr:uid="{00000000-0005-0000-0000-000059320000}"/>
    <cellStyle name="Accent2 2" xfId="34" xr:uid="{00000000-0005-0000-0000-00005A320000}"/>
    <cellStyle name="Accent2 2 2" xfId="3606" xr:uid="{00000000-0005-0000-0000-00005B320000}"/>
    <cellStyle name="Accent2 2 2 2" xfId="3607" xr:uid="{00000000-0005-0000-0000-00005C320000}"/>
    <cellStyle name="Accent2 2 3" xfId="3608" xr:uid="{00000000-0005-0000-0000-00005D320000}"/>
    <cellStyle name="Accent2 2 3 2" xfId="3609" xr:uid="{00000000-0005-0000-0000-00005E320000}"/>
    <cellStyle name="Accent2 2 4" xfId="3610" xr:uid="{00000000-0005-0000-0000-00005F320000}"/>
    <cellStyle name="Accent2 2 5" xfId="3611" xr:uid="{00000000-0005-0000-0000-000060320000}"/>
    <cellStyle name="Accent2 2 6" xfId="58458" xr:uid="{00000000-0005-0000-0000-000061320000}"/>
    <cellStyle name="Accent2 3" xfId="3612" xr:uid="{00000000-0005-0000-0000-000062320000}"/>
    <cellStyle name="Accent2 4" xfId="3613" xr:uid="{00000000-0005-0000-0000-000063320000}"/>
    <cellStyle name="Accent2 4 2" xfId="3614" xr:uid="{00000000-0005-0000-0000-000064320000}"/>
    <cellStyle name="Accent2 5" xfId="3615" xr:uid="{00000000-0005-0000-0000-000065320000}"/>
    <cellStyle name="Accent3 2" xfId="35" xr:uid="{00000000-0005-0000-0000-000066320000}"/>
    <cellStyle name="Accent3 2 2" xfId="3616" xr:uid="{00000000-0005-0000-0000-000067320000}"/>
    <cellStyle name="Accent3 2 2 2" xfId="3617" xr:uid="{00000000-0005-0000-0000-000068320000}"/>
    <cellStyle name="Accent3 2 3" xfId="3618" xr:uid="{00000000-0005-0000-0000-000069320000}"/>
    <cellStyle name="Accent3 2 3 2" xfId="3619" xr:uid="{00000000-0005-0000-0000-00006A320000}"/>
    <cellStyle name="Accent3 2 4" xfId="3620" xr:uid="{00000000-0005-0000-0000-00006B320000}"/>
    <cellStyle name="Accent3 2 5" xfId="3621" xr:uid="{00000000-0005-0000-0000-00006C320000}"/>
    <cellStyle name="Accent3 2 6" xfId="58459" xr:uid="{00000000-0005-0000-0000-00006D320000}"/>
    <cellStyle name="Accent3 3" xfId="3622" xr:uid="{00000000-0005-0000-0000-00006E320000}"/>
    <cellStyle name="Accent3 4" xfId="3623" xr:uid="{00000000-0005-0000-0000-00006F320000}"/>
    <cellStyle name="Accent3 4 2" xfId="3624" xr:uid="{00000000-0005-0000-0000-000070320000}"/>
    <cellStyle name="Accent3 5" xfId="3625" xr:uid="{00000000-0005-0000-0000-000071320000}"/>
    <cellStyle name="Accent4 2" xfId="36" xr:uid="{00000000-0005-0000-0000-000072320000}"/>
    <cellStyle name="Accent4 2 2" xfId="3626" xr:uid="{00000000-0005-0000-0000-000073320000}"/>
    <cellStyle name="Accent4 2 2 2" xfId="3627" xr:uid="{00000000-0005-0000-0000-000074320000}"/>
    <cellStyle name="Accent4 2 3" xfId="3628" xr:uid="{00000000-0005-0000-0000-000075320000}"/>
    <cellStyle name="Accent4 2 3 2" xfId="3629" xr:uid="{00000000-0005-0000-0000-000076320000}"/>
    <cellStyle name="Accent4 2 4" xfId="3630" xr:uid="{00000000-0005-0000-0000-000077320000}"/>
    <cellStyle name="Accent4 2 5" xfId="3631" xr:uid="{00000000-0005-0000-0000-000078320000}"/>
    <cellStyle name="Accent4 3" xfId="3632" xr:uid="{00000000-0005-0000-0000-000079320000}"/>
    <cellStyle name="Accent4 3 2" xfId="3633" xr:uid="{00000000-0005-0000-0000-00007A320000}"/>
    <cellStyle name="Accent4 4" xfId="3634" xr:uid="{00000000-0005-0000-0000-00007B320000}"/>
    <cellStyle name="Accent4 5" xfId="3635" xr:uid="{00000000-0005-0000-0000-00007C320000}"/>
    <cellStyle name="Accent4 6" xfId="3636" xr:uid="{00000000-0005-0000-0000-00007D320000}"/>
    <cellStyle name="Accent5 2" xfId="37" xr:uid="{00000000-0005-0000-0000-00007E320000}"/>
    <cellStyle name="Accent5 2 2" xfId="3637" xr:uid="{00000000-0005-0000-0000-00007F320000}"/>
    <cellStyle name="Accent5 2 2 2" xfId="3638" xr:uid="{00000000-0005-0000-0000-000080320000}"/>
    <cellStyle name="Accent5 2 3" xfId="3639" xr:uid="{00000000-0005-0000-0000-000081320000}"/>
    <cellStyle name="Accent5 2 3 2" xfId="3640" xr:uid="{00000000-0005-0000-0000-000082320000}"/>
    <cellStyle name="Accent5 2 4" xfId="3641" xr:uid="{00000000-0005-0000-0000-000083320000}"/>
    <cellStyle name="Accent5 2 5" xfId="3642" xr:uid="{00000000-0005-0000-0000-000084320000}"/>
    <cellStyle name="Accent5 3" xfId="3643" xr:uid="{00000000-0005-0000-0000-000085320000}"/>
    <cellStyle name="Accent5 4" xfId="3644" xr:uid="{00000000-0005-0000-0000-000086320000}"/>
    <cellStyle name="Accent5 4 2" xfId="3645" xr:uid="{00000000-0005-0000-0000-000087320000}"/>
    <cellStyle name="Accent5 5" xfId="3646" xr:uid="{00000000-0005-0000-0000-000088320000}"/>
    <cellStyle name="Accent6 2" xfId="38" xr:uid="{00000000-0005-0000-0000-000089320000}"/>
    <cellStyle name="Accent6 2 2" xfId="3647" xr:uid="{00000000-0005-0000-0000-00008A320000}"/>
    <cellStyle name="Accent6 2 2 2" xfId="3648" xr:uid="{00000000-0005-0000-0000-00008B320000}"/>
    <cellStyle name="Accent6 2 3" xfId="3649" xr:uid="{00000000-0005-0000-0000-00008C320000}"/>
    <cellStyle name="Accent6 2 3 2" xfId="3650" xr:uid="{00000000-0005-0000-0000-00008D320000}"/>
    <cellStyle name="Accent6 2 4" xfId="3651" xr:uid="{00000000-0005-0000-0000-00008E320000}"/>
    <cellStyle name="Accent6 2 5" xfId="3652" xr:uid="{00000000-0005-0000-0000-00008F320000}"/>
    <cellStyle name="Accent6 3" xfId="3653" xr:uid="{00000000-0005-0000-0000-000090320000}"/>
    <cellStyle name="Accent6 3 2" xfId="3654" xr:uid="{00000000-0005-0000-0000-000091320000}"/>
    <cellStyle name="Accent6 4" xfId="3655" xr:uid="{00000000-0005-0000-0000-000092320000}"/>
    <cellStyle name="Accent6 5" xfId="3656" xr:uid="{00000000-0005-0000-0000-000093320000}"/>
    <cellStyle name="Accent6 6" xfId="3657" xr:uid="{00000000-0005-0000-0000-000094320000}"/>
    <cellStyle name="Actual" xfId="3658" xr:uid="{00000000-0005-0000-0000-000095320000}"/>
    <cellStyle name="Actual £m" xfId="3659" xr:uid="{00000000-0005-0000-0000-000096320000}"/>
    <cellStyle name="Actual%" xfId="3660" xr:uid="{00000000-0005-0000-0000-000097320000}"/>
    <cellStyle name="Actual%%" xfId="3661" xr:uid="{00000000-0005-0000-0000-000098320000}"/>
    <cellStyle name="Actual%_01 Monthly Sales Report" xfId="3662" xr:uid="{00000000-0005-0000-0000-000099320000}"/>
    <cellStyle name="Actual.00" xfId="3663" xr:uid="{00000000-0005-0000-0000-00009A320000}"/>
    <cellStyle name="Actual_£m" xfId="3664" xr:uid="{00000000-0005-0000-0000-00009B320000}"/>
    <cellStyle name="andy" xfId="3665" xr:uid="{00000000-0005-0000-0000-00009C320000}"/>
    <cellStyle name="AutoInput" xfId="3666" xr:uid="{00000000-0005-0000-0000-00009D320000}"/>
    <cellStyle name="AutoInput 2" xfId="3667" xr:uid="{00000000-0005-0000-0000-00009E320000}"/>
    <cellStyle name="Background" xfId="3668" xr:uid="{00000000-0005-0000-0000-00009F320000}"/>
    <cellStyle name="Background 2" xfId="3669" xr:uid="{00000000-0005-0000-0000-0000A0320000}"/>
    <cellStyle name="Bad 2" xfId="39" xr:uid="{00000000-0005-0000-0000-0000A1320000}"/>
    <cellStyle name="Bad 2 2" xfId="3670" xr:uid="{00000000-0005-0000-0000-0000A2320000}"/>
    <cellStyle name="Bad 2 2 2" xfId="3671" xr:uid="{00000000-0005-0000-0000-0000A3320000}"/>
    <cellStyle name="Bad 2 3" xfId="3672" xr:uid="{00000000-0005-0000-0000-0000A4320000}"/>
    <cellStyle name="Bad 2 3 2" xfId="3673" xr:uid="{00000000-0005-0000-0000-0000A5320000}"/>
    <cellStyle name="Bad 2 4" xfId="3674" xr:uid="{00000000-0005-0000-0000-0000A6320000}"/>
    <cellStyle name="Bad 2 5" xfId="3675" xr:uid="{00000000-0005-0000-0000-0000A7320000}"/>
    <cellStyle name="Bad 2 6" xfId="58460" xr:uid="{00000000-0005-0000-0000-0000A8320000}"/>
    <cellStyle name="Bad 3" xfId="3676" xr:uid="{00000000-0005-0000-0000-0000A9320000}"/>
    <cellStyle name="Bad 3 2" xfId="3677" xr:uid="{00000000-0005-0000-0000-0000AA320000}"/>
    <cellStyle name="Bad 4" xfId="3678" xr:uid="{00000000-0005-0000-0000-0000AB320000}"/>
    <cellStyle name="Bad 5" xfId="3679" xr:uid="{00000000-0005-0000-0000-0000AC320000}"/>
    <cellStyle name="Bad 6" xfId="3680" xr:uid="{00000000-0005-0000-0000-0000AD320000}"/>
    <cellStyle name="Bad 7" xfId="58509" xr:uid="{00000000-0005-0000-0000-0000AE320000}"/>
    <cellStyle name="Bevitel" xfId="3681" xr:uid="{00000000-0005-0000-0000-0000AF320000}"/>
    <cellStyle name="Bevitel 2" xfId="3682" xr:uid="{00000000-0005-0000-0000-0000B0320000}"/>
    <cellStyle name="Bevitel 3" xfId="3683" xr:uid="{00000000-0005-0000-0000-0000B1320000}"/>
    <cellStyle name="Bevitel 4" xfId="3684" xr:uid="{00000000-0005-0000-0000-0000B2320000}"/>
    <cellStyle name="Bevitel 5" xfId="3685" xr:uid="{00000000-0005-0000-0000-0000B3320000}"/>
    <cellStyle name="Bevitel 6" xfId="3686" xr:uid="{00000000-0005-0000-0000-0000B4320000}"/>
    <cellStyle name="Blue, Comma" xfId="3687" xr:uid="{00000000-0005-0000-0000-0000B5320000}"/>
    <cellStyle name="Blue, Comma 2" xfId="3688" xr:uid="{00000000-0005-0000-0000-0000B6320000}"/>
    <cellStyle name="Body" xfId="3689" xr:uid="{00000000-0005-0000-0000-0000B7320000}"/>
    <cellStyle name="Bosis" xfId="3690" xr:uid="{00000000-0005-0000-0000-0000B8320000}"/>
    <cellStyle name="Bracket" xfId="3691" xr:uid="{00000000-0005-0000-0000-0000B9320000}"/>
    <cellStyle name="Bracket 2" xfId="3692" xr:uid="{00000000-0005-0000-0000-0000BA320000}"/>
    <cellStyle name="Buena" xfId="3693" xr:uid="{00000000-0005-0000-0000-0000BB320000}"/>
    <cellStyle name="Buena 2" xfId="3694" xr:uid="{00000000-0005-0000-0000-0000BC320000}"/>
    <cellStyle name="Calc Currency (0)" xfId="3695" xr:uid="{00000000-0005-0000-0000-0000BD320000}"/>
    <cellStyle name="Calc Currency (0) 2" xfId="3696" xr:uid="{00000000-0005-0000-0000-0000BE320000}"/>
    <cellStyle name="Calc Currency (0) 3" xfId="3697" xr:uid="{00000000-0005-0000-0000-0000BF320000}"/>
    <cellStyle name="Calculation 10" xfId="3698" xr:uid="{00000000-0005-0000-0000-0000C0320000}"/>
    <cellStyle name="Calculation 2" xfId="40" xr:uid="{00000000-0005-0000-0000-0000C1320000}"/>
    <cellStyle name="Calculation 2 2" xfId="3699" xr:uid="{00000000-0005-0000-0000-0000C2320000}"/>
    <cellStyle name="Calculation 2 2 2" xfId="3700" xr:uid="{00000000-0005-0000-0000-0000C3320000}"/>
    <cellStyle name="Calculation 2 2 3" xfId="3701" xr:uid="{00000000-0005-0000-0000-0000C4320000}"/>
    <cellStyle name="Calculation 2 2 4" xfId="3702" xr:uid="{00000000-0005-0000-0000-0000C5320000}"/>
    <cellStyle name="Calculation 2 2 5" xfId="3703" xr:uid="{00000000-0005-0000-0000-0000C6320000}"/>
    <cellStyle name="Calculation 2 2 6" xfId="3704" xr:uid="{00000000-0005-0000-0000-0000C7320000}"/>
    <cellStyle name="Calculation 2 3" xfId="3705" xr:uid="{00000000-0005-0000-0000-0000C8320000}"/>
    <cellStyle name="Calculation 2 3 2" xfId="3706" xr:uid="{00000000-0005-0000-0000-0000C9320000}"/>
    <cellStyle name="Calculation 2 4" xfId="3707" xr:uid="{00000000-0005-0000-0000-0000CA320000}"/>
    <cellStyle name="Calculation 2 5" xfId="3708" xr:uid="{00000000-0005-0000-0000-0000CB320000}"/>
    <cellStyle name="Calculation 2 6" xfId="3709" xr:uid="{00000000-0005-0000-0000-0000CC320000}"/>
    <cellStyle name="Calculation 2 7" xfId="3710" xr:uid="{00000000-0005-0000-0000-0000CD320000}"/>
    <cellStyle name="Calculation 2 8" xfId="3711" xr:uid="{00000000-0005-0000-0000-0000CE320000}"/>
    <cellStyle name="Calculation 2 9" xfId="3712" xr:uid="{00000000-0005-0000-0000-0000CF320000}"/>
    <cellStyle name="Calculation 3" xfId="3713" xr:uid="{00000000-0005-0000-0000-0000D0320000}"/>
    <cellStyle name="Calculation 3 2" xfId="3714" xr:uid="{00000000-0005-0000-0000-0000D1320000}"/>
    <cellStyle name="Calculation 4" xfId="3715" xr:uid="{00000000-0005-0000-0000-0000D2320000}"/>
    <cellStyle name="Calculation 4 2" xfId="3716" xr:uid="{00000000-0005-0000-0000-0000D3320000}"/>
    <cellStyle name="Calculation 4 3" xfId="3717" xr:uid="{00000000-0005-0000-0000-0000D4320000}"/>
    <cellStyle name="Calculation 4 4" xfId="3718" xr:uid="{00000000-0005-0000-0000-0000D5320000}"/>
    <cellStyle name="Calculation 4 5" xfId="3719" xr:uid="{00000000-0005-0000-0000-0000D6320000}"/>
    <cellStyle name="Calculation 5" xfId="3720" xr:uid="{00000000-0005-0000-0000-0000D7320000}"/>
    <cellStyle name="Calculation 6" xfId="3721" xr:uid="{00000000-0005-0000-0000-0000D8320000}"/>
    <cellStyle name="Calculation 7" xfId="3722" xr:uid="{00000000-0005-0000-0000-0000D9320000}"/>
    <cellStyle name="Calculation 8" xfId="3723" xr:uid="{00000000-0005-0000-0000-0000DA320000}"/>
    <cellStyle name="Calculation 9" xfId="3724" xr:uid="{00000000-0005-0000-0000-0000DB320000}"/>
    <cellStyle name="Cálculo" xfId="3725" xr:uid="{00000000-0005-0000-0000-0000DC320000}"/>
    <cellStyle name="Cálculo 2" xfId="3726" xr:uid="{00000000-0005-0000-0000-0000DD320000}"/>
    <cellStyle name="Cálculo 3" xfId="3727" xr:uid="{00000000-0005-0000-0000-0000DE320000}"/>
    <cellStyle name="Cálculo 4" xfId="3728" xr:uid="{00000000-0005-0000-0000-0000DF320000}"/>
    <cellStyle name="Cálculo 5" xfId="3729" xr:uid="{00000000-0005-0000-0000-0000E0320000}"/>
    <cellStyle name="Cálculo 6" xfId="3730" xr:uid="{00000000-0005-0000-0000-0000E1320000}"/>
    <cellStyle name="Celda de comprobación" xfId="3731" xr:uid="{00000000-0005-0000-0000-0000E2320000}"/>
    <cellStyle name="Celda de comprobación 2" xfId="3732" xr:uid="{00000000-0005-0000-0000-0000E3320000}"/>
    <cellStyle name="Celda vinculada" xfId="3733" xr:uid="{00000000-0005-0000-0000-0000E4320000}"/>
    <cellStyle name="Celda vinculada 2" xfId="3734" xr:uid="{00000000-0005-0000-0000-0000E5320000}"/>
    <cellStyle name="Check Cell 2" xfId="41" xr:uid="{00000000-0005-0000-0000-0000E6320000}"/>
    <cellStyle name="Check Cell 2 2" xfId="3735" xr:uid="{00000000-0005-0000-0000-0000E7320000}"/>
    <cellStyle name="Check Cell 2 2 2" xfId="3736" xr:uid="{00000000-0005-0000-0000-0000E8320000}"/>
    <cellStyle name="Check Cell 2 3" xfId="3737" xr:uid="{00000000-0005-0000-0000-0000E9320000}"/>
    <cellStyle name="Check Cell 2 3 2" xfId="3738" xr:uid="{00000000-0005-0000-0000-0000EA320000}"/>
    <cellStyle name="Check Cell 2 4" xfId="3739" xr:uid="{00000000-0005-0000-0000-0000EB320000}"/>
    <cellStyle name="Check Cell 2 5" xfId="3740" xr:uid="{00000000-0005-0000-0000-0000EC320000}"/>
    <cellStyle name="Check Cell 3" xfId="3741" xr:uid="{00000000-0005-0000-0000-0000ED320000}"/>
    <cellStyle name="Check Cell 3 2" xfId="3742" xr:uid="{00000000-0005-0000-0000-0000EE320000}"/>
    <cellStyle name="Check Cell 4" xfId="3743" xr:uid="{00000000-0005-0000-0000-0000EF320000}"/>
    <cellStyle name="Check Cell 5" xfId="3744" xr:uid="{00000000-0005-0000-0000-0000F0320000}"/>
    <cellStyle name="Check Cell 6" xfId="3745" xr:uid="{00000000-0005-0000-0000-0000F1320000}"/>
    <cellStyle name="checkExposure" xfId="3746" xr:uid="{00000000-0005-0000-0000-0000F2320000}"/>
    <cellStyle name="checkExposure 2" xfId="3747" xr:uid="{00000000-0005-0000-0000-0000F3320000}"/>
    <cellStyle name="checkExposure 2 10" xfId="3748" xr:uid="{00000000-0005-0000-0000-0000F4320000}"/>
    <cellStyle name="checkExposure 2 2" xfId="3749" xr:uid="{00000000-0005-0000-0000-0000F5320000}"/>
    <cellStyle name="checkExposure 2 3" xfId="3750" xr:uid="{00000000-0005-0000-0000-0000F6320000}"/>
    <cellStyle name="checkExposure 2 4" xfId="3751" xr:uid="{00000000-0005-0000-0000-0000F7320000}"/>
    <cellStyle name="checkExposure 2 5" xfId="3752" xr:uid="{00000000-0005-0000-0000-0000F8320000}"/>
    <cellStyle name="checkExposure 2 6" xfId="3753" xr:uid="{00000000-0005-0000-0000-0000F9320000}"/>
    <cellStyle name="checkExposure 2 7" xfId="3754" xr:uid="{00000000-0005-0000-0000-0000FA320000}"/>
    <cellStyle name="checkExposure 2 8" xfId="3755" xr:uid="{00000000-0005-0000-0000-0000FB320000}"/>
    <cellStyle name="checkExposure 2 9" xfId="3756" xr:uid="{00000000-0005-0000-0000-0000FC320000}"/>
    <cellStyle name="Cím" xfId="3757" xr:uid="{00000000-0005-0000-0000-0000FD320000}"/>
    <cellStyle name="Cím 2" xfId="3758" xr:uid="{00000000-0005-0000-0000-0000FE320000}"/>
    <cellStyle name="Címsor 1" xfId="3759" xr:uid="{00000000-0005-0000-0000-0000FF320000}"/>
    <cellStyle name="Címsor 1 2" xfId="3760" xr:uid="{00000000-0005-0000-0000-000000330000}"/>
    <cellStyle name="Címsor 2" xfId="3761" xr:uid="{00000000-0005-0000-0000-000001330000}"/>
    <cellStyle name="Címsor 2 2" xfId="3762" xr:uid="{00000000-0005-0000-0000-000002330000}"/>
    <cellStyle name="Címsor 3" xfId="3763" xr:uid="{00000000-0005-0000-0000-000003330000}"/>
    <cellStyle name="Címsor 3 2" xfId="3764" xr:uid="{00000000-0005-0000-0000-000004330000}"/>
    <cellStyle name="Címsor 4" xfId="3765" xr:uid="{00000000-0005-0000-0000-000005330000}"/>
    <cellStyle name="Címsor 4 2" xfId="3766" xr:uid="{00000000-0005-0000-0000-000006330000}"/>
    <cellStyle name="Comma" xfId="1" builtinId="3"/>
    <cellStyle name="Comma 10" xfId="3767" xr:uid="{00000000-0005-0000-0000-000008330000}"/>
    <cellStyle name="Comma 10 2" xfId="3768" xr:uid="{00000000-0005-0000-0000-000009330000}"/>
    <cellStyle name="Comma 10 2 2" xfId="3769" xr:uid="{00000000-0005-0000-0000-00000A330000}"/>
    <cellStyle name="Comma 10 2 3" xfId="3770" xr:uid="{00000000-0005-0000-0000-00000B330000}"/>
    <cellStyle name="Comma 10 3" xfId="3771" xr:uid="{00000000-0005-0000-0000-00000C330000}"/>
    <cellStyle name="Comma 10 4" xfId="3772" xr:uid="{00000000-0005-0000-0000-00000D330000}"/>
    <cellStyle name="Comma 10 5" xfId="3773" xr:uid="{00000000-0005-0000-0000-00000E330000}"/>
    <cellStyle name="Comma 10 5 2" xfId="3774" xr:uid="{00000000-0005-0000-0000-00000F330000}"/>
    <cellStyle name="Comma 11" xfId="3775" xr:uid="{00000000-0005-0000-0000-000010330000}"/>
    <cellStyle name="Comma 11 10" xfId="3776" xr:uid="{00000000-0005-0000-0000-000011330000}"/>
    <cellStyle name="Comma 11 10 2" xfId="3777" xr:uid="{00000000-0005-0000-0000-000012330000}"/>
    <cellStyle name="Comma 11 11" xfId="20585" xr:uid="{00000000-0005-0000-0000-000013330000}"/>
    <cellStyle name="Comma 11 11 2" xfId="47906" xr:uid="{00000000-0005-0000-0000-000014330000}"/>
    <cellStyle name="Comma 11 12" xfId="34248" xr:uid="{00000000-0005-0000-0000-000015330000}"/>
    <cellStyle name="Comma 11 2" xfId="3778" xr:uid="{00000000-0005-0000-0000-000016330000}"/>
    <cellStyle name="Comma 11 2 2" xfId="3779" xr:uid="{00000000-0005-0000-0000-000017330000}"/>
    <cellStyle name="Comma 11 2 2 2" xfId="3780" xr:uid="{00000000-0005-0000-0000-000018330000}"/>
    <cellStyle name="Comma 11 2 2 2 2" xfId="3781" xr:uid="{00000000-0005-0000-0000-000019330000}"/>
    <cellStyle name="Comma 11 2 2 2 2 2" xfId="20589" xr:uid="{00000000-0005-0000-0000-00001A330000}"/>
    <cellStyle name="Comma 11 2 2 2 2 2 2" xfId="47910" xr:uid="{00000000-0005-0000-0000-00001B330000}"/>
    <cellStyle name="Comma 11 2 2 2 2 3" xfId="34252" xr:uid="{00000000-0005-0000-0000-00001C330000}"/>
    <cellStyle name="Comma 11 2 2 2 3" xfId="20588" xr:uid="{00000000-0005-0000-0000-00001D330000}"/>
    <cellStyle name="Comma 11 2 2 2 3 2" xfId="47909" xr:uid="{00000000-0005-0000-0000-00001E330000}"/>
    <cellStyle name="Comma 11 2 2 2 4" xfId="34251" xr:uid="{00000000-0005-0000-0000-00001F330000}"/>
    <cellStyle name="Comma 11 2 2 3" xfId="3782" xr:uid="{00000000-0005-0000-0000-000020330000}"/>
    <cellStyle name="Comma 11 2 2 3 2" xfId="20590" xr:uid="{00000000-0005-0000-0000-000021330000}"/>
    <cellStyle name="Comma 11 2 2 3 2 2" xfId="47911" xr:uid="{00000000-0005-0000-0000-000022330000}"/>
    <cellStyle name="Comma 11 2 2 3 3" xfId="34253" xr:uid="{00000000-0005-0000-0000-000023330000}"/>
    <cellStyle name="Comma 11 2 2 4" xfId="20587" xr:uid="{00000000-0005-0000-0000-000024330000}"/>
    <cellStyle name="Comma 11 2 2 4 2" xfId="47908" xr:uid="{00000000-0005-0000-0000-000025330000}"/>
    <cellStyle name="Comma 11 2 2 5" xfId="34250" xr:uid="{00000000-0005-0000-0000-000026330000}"/>
    <cellStyle name="Comma 11 2 3" xfId="3783" xr:uid="{00000000-0005-0000-0000-000027330000}"/>
    <cellStyle name="Comma 11 2 3 2" xfId="3784" xr:uid="{00000000-0005-0000-0000-000028330000}"/>
    <cellStyle name="Comma 11 2 3 2 2" xfId="3785" xr:uid="{00000000-0005-0000-0000-000029330000}"/>
    <cellStyle name="Comma 11 2 3 2 2 2" xfId="20593" xr:uid="{00000000-0005-0000-0000-00002A330000}"/>
    <cellStyle name="Comma 11 2 3 2 2 2 2" xfId="47914" xr:uid="{00000000-0005-0000-0000-00002B330000}"/>
    <cellStyle name="Comma 11 2 3 2 2 3" xfId="34256" xr:uid="{00000000-0005-0000-0000-00002C330000}"/>
    <cellStyle name="Comma 11 2 3 2 3" xfId="20592" xr:uid="{00000000-0005-0000-0000-00002D330000}"/>
    <cellStyle name="Comma 11 2 3 2 3 2" xfId="47913" xr:uid="{00000000-0005-0000-0000-00002E330000}"/>
    <cellStyle name="Comma 11 2 3 2 4" xfId="34255" xr:uid="{00000000-0005-0000-0000-00002F330000}"/>
    <cellStyle name="Comma 11 2 3 3" xfId="3786" xr:uid="{00000000-0005-0000-0000-000030330000}"/>
    <cellStyle name="Comma 11 2 3 3 2" xfId="20594" xr:uid="{00000000-0005-0000-0000-000031330000}"/>
    <cellStyle name="Comma 11 2 3 3 2 2" xfId="47915" xr:uid="{00000000-0005-0000-0000-000032330000}"/>
    <cellStyle name="Comma 11 2 3 3 3" xfId="34257" xr:uid="{00000000-0005-0000-0000-000033330000}"/>
    <cellStyle name="Comma 11 2 3 4" xfId="20591" xr:uid="{00000000-0005-0000-0000-000034330000}"/>
    <cellStyle name="Comma 11 2 3 4 2" xfId="47912" xr:uid="{00000000-0005-0000-0000-000035330000}"/>
    <cellStyle name="Comma 11 2 3 5" xfId="34254" xr:uid="{00000000-0005-0000-0000-000036330000}"/>
    <cellStyle name="Comma 11 2 4" xfId="3787" xr:uid="{00000000-0005-0000-0000-000037330000}"/>
    <cellStyle name="Comma 11 2 4 2" xfId="3788" xr:uid="{00000000-0005-0000-0000-000038330000}"/>
    <cellStyle name="Comma 11 2 4 2 2" xfId="20596" xr:uid="{00000000-0005-0000-0000-000039330000}"/>
    <cellStyle name="Comma 11 2 4 2 2 2" xfId="47917" xr:uid="{00000000-0005-0000-0000-00003A330000}"/>
    <cellStyle name="Comma 11 2 4 2 3" xfId="34259" xr:uid="{00000000-0005-0000-0000-00003B330000}"/>
    <cellStyle name="Comma 11 2 4 3" xfId="20595" xr:uid="{00000000-0005-0000-0000-00003C330000}"/>
    <cellStyle name="Comma 11 2 4 3 2" xfId="47916" xr:uid="{00000000-0005-0000-0000-00003D330000}"/>
    <cellStyle name="Comma 11 2 4 4" xfId="34258" xr:uid="{00000000-0005-0000-0000-00003E330000}"/>
    <cellStyle name="Comma 11 2 5" xfId="3789" xr:uid="{00000000-0005-0000-0000-00003F330000}"/>
    <cellStyle name="Comma 11 2 5 2" xfId="3790" xr:uid="{00000000-0005-0000-0000-000040330000}"/>
    <cellStyle name="Comma 11 2 5 2 2" xfId="20598" xr:uid="{00000000-0005-0000-0000-000041330000}"/>
    <cellStyle name="Comma 11 2 5 2 2 2" xfId="47919" xr:uid="{00000000-0005-0000-0000-000042330000}"/>
    <cellStyle name="Comma 11 2 5 2 3" xfId="34261" xr:uid="{00000000-0005-0000-0000-000043330000}"/>
    <cellStyle name="Comma 11 2 5 3" xfId="20597" xr:uid="{00000000-0005-0000-0000-000044330000}"/>
    <cellStyle name="Comma 11 2 5 3 2" xfId="47918" xr:uid="{00000000-0005-0000-0000-000045330000}"/>
    <cellStyle name="Comma 11 2 5 4" xfId="34260" xr:uid="{00000000-0005-0000-0000-000046330000}"/>
    <cellStyle name="Comma 11 2 6" xfId="3791" xr:uid="{00000000-0005-0000-0000-000047330000}"/>
    <cellStyle name="Comma 11 2 6 2" xfId="20599" xr:uid="{00000000-0005-0000-0000-000048330000}"/>
    <cellStyle name="Comma 11 2 6 2 2" xfId="47920" xr:uid="{00000000-0005-0000-0000-000049330000}"/>
    <cellStyle name="Comma 11 2 6 3" xfId="34262" xr:uid="{00000000-0005-0000-0000-00004A330000}"/>
    <cellStyle name="Comma 11 2 7" xfId="3792" xr:uid="{00000000-0005-0000-0000-00004B330000}"/>
    <cellStyle name="Comma 11 2 8" xfId="20586" xr:uid="{00000000-0005-0000-0000-00004C330000}"/>
    <cellStyle name="Comma 11 2 8 2" xfId="47907" xr:uid="{00000000-0005-0000-0000-00004D330000}"/>
    <cellStyle name="Comma 11 2 9" xfId="34249" xr:uid="{00000000-0005-0000-0000-00004E330000}"/>
    <cellStyle name="Comma 11 3" xfId="3793" xr:uid="{00000000-0005-0000-0000-00004F330000}"/>
    <cellStyle name="Comma 11 3 2" xfId="3794" xr:uid="{00000000-0005-0000-0000-000050330000}"/>
    <cellStyle name="Comma 11 3 2 2" xfId="3795" xr:uid="{00000000-0005-0000-0000-000051330000}"/>
    <cellStyle name="Comma 11 3 2 2 2" xfId="3796" xr:uid="{00000000-0005-0000-0000-000052330000}"/>
    <cellStyle name="Comma 11 3 2 2 2 2" xfId="20603" xr:uid="{00000000-0005-0000-0000-000053330000}"/>
    <cellStyle name="Comma 11 3 2 2 2 2 2" xfId="47924" xr:uid="{00000000-0005-0000-0000-000054330000}"/>
    <cellStyle name="Comma 11 3 2 2 2 3" xfId="34266" xr:uid="{00000000-0005-0000-0000-000055330000}"/>
    <cellStyle name="Comma 11 3 2 2 3" xfId="20602" xr:uid="{00000000-0005-0000-0000-000056330000}"/>
    <cellStyle name="Comma 11 3 2 2 3 2" xfId="47923" xr:uid="{00000000-0005-0000-0000-000057330000}"/>
    <cellStyle name="Comma 11 3 2 2 4" xfId="34265" xr:uid="{00000000-0005-0000-0000-000058330000}"/>
    <cellStyle name="Comma 11 3 2 3" xfId="3797" xr:uid="{00000000-0005-0000-0000-000059330000}"/>
    <cellStyle name="Comma 11 3 2 3 2" xfId="20604" xr:uid="{00000000-0005-0000-0000-00005A330000}"/>
    <cellStyle name="Comma 11 3 2 3 2 2" xfId="47925" xr:uid="{00000000-0005-0000-0000-00005B330000}"/>
    <cellStyle name="Comma 11 3 2 3 3" xfId="34267" xr:uid="{00000000-0005-0000-0000-00005C330000}"/>
    <cellStyle name="Comma 11 3 2 4" xfId="20601" xr:uid="{00000000-0005-0000-0000-00005D330000}"/>
    <cellStyle name="Comma 11 3 2 4 2" xfId="47922" xr:uid="{00000000-0005-0000-0000-00005E330000}"/>
    <cellStyle name="Comma 11 3 2 5" xfId="34264" xr:uid="{00000000-0005-0000-0000-00005F330000}"/>
    <cellStyle name="Comma 11 3 3" xfId="3798" xr:uid="{00000000-0005-0000-0000-000060330000}"/>
    <cellStyle name="Comma 11 3 3 2" xfId="3799" xr:uid="{00000000-0005-0000-0000-000061330000}"/>
    <cellStyle name="Comma 11 3 3 2 2" xfId="20606" xr:uid="{00000000-0005-0000-0000-000062330000}"/>
    <cellStyle name="Comma 11 3 3 2 2 2" xfId="47927" xr:uid="{00000000-0005-0000-0000-000063330000}"/>
    <cellStyle name="Comma 11 3 3 2 3" xfId="34269" xr:uid="{00000000-0005-0000-0000-000064330000}"/>
    <cellStyle name="Comma 11 3 3 3" xfId="20605" xr:uid="{00000000-0005-0000-0000-000065330000}"/>
    <cellStyle name="Comma 11 3 3 3 2" xfId="47926" xr:uid="{00000000-0005-0000-0000-000066330000}"/>
    <cellStyle name="Comma 11 3 3 4" xfId="34268" xr:uid="{00000000-0005-0000-0000-000067330000}"/>
    <cellStyle name="Comma 11 3 4" xfId="3800" xr:uid="{00000000-0005-0000-0000-000068330000}"/>
    <cellStyle name="Comma 11 3 4 2" xfId="20607" xr:uid="{00000000-0005-0000-0000-000069330000}"/>
    <cellStyle name="Comma 11 3 4 2 2" xfId="47928" xr:uid="{00000000-0005-0000-0000-00006A330000}"/>
    <cellStyle name="Comma 11 3 4 3" xfId="34270" xr:uid="{00000000-0005-0000-0000-00006B330000}"/>
    <cellStyle name="Comma 11 3 5" xfId="3801" xr:uid="{00000000-0005-0000-0000-00006C330000}"/>
    <cellStyle name="Comma 11 3 6" xfId="20600" xr:uid="{00000000-0005-0000-0000-00006D330000}"/>
    <cellStyle name="Comma 11 3 6 2" xfId="47921" xr:uid="{00000000-0005-0000-0000-00006E330000}"/>
    <cellStyle name="Comma 11 3 7" xfId="34263" xr:uid="{00000000-0005-0000-0000-00006F330000}"/>
    <cellStyle name="Comma 11 4" xfId="3802" xr:uid="{00000000-0005-0000-0000-000070330000}"/>
    <cellStyle name="Comma 11 4 2" xfId="3803" xr:uid="{00000000-0005-0000-0000-000071330000}"/>
    <cellStyle name="Comma 11 4 2 2" xfId="3804" xr:uid="{00000000-0005-0000-0000-000072330000}"/>
    <cellStyle name="Comma 11 4 2 2 2" xfId="20610" xr:uid="{00000000-0005-0000-0000-000073330000}"/>
    <cellStyle name="Comma 11 4 2 2 2 2" xfId="47931" xr:uid="{00000000-0005-0000-0000-000074330000}"/>
    <cellStyle name="Comma 11 4 2 2 3" xfId="34273" xr:uid="{00000000-0005-0000-0000-000075330000}"/>
    <cellStyle name="Comma 11 4 2 3" xfId="20609" xr:uid="{00000000-0005-0000-0000-000076330000}"/>
    <cellStyle name="Comma 11 4 2 3 2" xfId="47930" xr:uid="{00000000-0005-0000-0000-000077330000}"/>
    <cellStyle name="Comma 11 4 2 4" xfId="34272" xr:uid="{00000000-0005-0000-0000-000078330000}"/>
    <cellStyle name="Comma 11 4 3" xfId="3805" xr:uid="{00000000-0005-0000-0000-000079330000}"/>
    <cellStyle name="Comma 11 4 3 2" xfId="20611" xr:uid="{00000000-0005-0000-0000-00007A330000}"/>
    <cellStyle name="Comma 11 4 3 2 2" xfId="47932" xr:uid="{00000000-0005-0000-0000-00007B330000}"/>
    <cellStyle name="Comma 11 4 3 3" xfId="34274" xr:uid="{00000000-0005-0000-0000-00007C330000}"/>
    <cellStyle name="Comma 11 4 4" xfId="20608" xr:uid="{00000000-0005-0000-0000-00007D330000}"/>
    <cellStyle name="Comma 11 4 4 2" xfId="47929" xr:uid="{00000000-0005-0000-0000-00007E330000}"/>
    <cellStyle name="Comma 11 4 5" xfId="34271" xr:uid="{00000000-0005-0000-0000-00007F330000}"/>
    <cellStyle name="Comma 11 5" xfId="3806" xr:uid="{00000000-0005-0000-0000-000080330000}"/>
    <cellStyle name="Comma 11 5 2" xfId="3807" xr:uid="{00000000-0005-0000-0000-000081330000}"/>
    <cellStyle name="Comma 11 5 2 2" xfId="3808" xr:uid="{00000000-0005-0000-0000-000082330000}"/>
    <cellStyle name="Comma 11 5 2 2 2" xfId="20614" xr:uid="{00000000-0005-0000-0000-000083330000}"/>
    <cellStyle name="Comma 11 5 2 2 2 2" xfId="47935" xr:uid="{00000000-0005-0000-0000-000084330000}"/>
    <cellStyle name="Comma 11 5 2 2 3" xfId="34277" xr:uid="{00000000-0005-0000-0000-000085330000}"/>
    <cellStyle name="Comma 11 5 2 3" xfId="20613" xr:uid="{00000000-0005-0000-0000-000086330000}"/>
    <cellStyle name="Comma 11 5 2 3 2" xfId="47934" xr:uid="{00000000-0005-0000-0000-000087330000}"/>
    <cellStyle name="Comma 11 5 2 4" xfId="34276" xr:uid="{00000000-0005-0000-0000-000088330000}"/>
    <cellStyle name="Comma 11 5 3" xfId="3809" xr:uid="{00000000-0005-0000-0000-000089330000}"/>
    <cellStyle name="Comma 11 5 3 2" xfId="20615" xr:uid="{00000000-0005-0000-0000-00008A330000}"/>
    <cellStyle name="Comma 11 5 3 2 2" xfId="47936" xr:uid="{00000000-0005-0000-0000-00008B330000}"/>
    <cellStyle name="Comma 11 5 3 3" xfId="34278" xr:uid="{00000000-0005-0000-0000-00008C330000}"/>
    <cellStyle name="Comma 11 5 4" xfId="20612" xr:uid="{00000000-0005-0000-0000-00008D330000}"/>
    <cellStyle name="Comma 11 5 4 2" xfId="47933" xr:uid="{00000000-0005-0000-0000-00008E330000}"/>
    <cellStyle name="Comma 11 5 5" xfId="34275" xr:uid="{00000000-0005-0000-0000-00008F330000}"/>
    <cellStyle name="Comma 11 6" xfId="3810" xr:uid="{00000000-0005-0000-0000-000090330000}"/>
    <cellStyle name="Comma 11 6 2" xfId="3811" xr:uid="{00000000-0005-0000-0000-000091330000}"/>
    <cellStyle name="Comma 11 6 2 2" xfId="3812" xr:uid="{00000000-0005-0000-0000-000092330000}"/>
    <cellStyle name="Comma 11 6 2 2 2" xfId="20618" xr:uid="{00000000-0005-0000-0000-000093330000}"/>
    <cellStyle name="Comma 11 6 2 2 2 2" xfId="47939" xr:uid="{00000000-0005-0000-0000-000094330000}"/>
    <cellStyle name="Comma 11 6 2 2 3" xfId="34281" xr:uid="{00000000-0005-0000-0000-000095330000}"/>
    <cellStyle name="Comma 11 6 2 3" xfId="20617" xr:uid="{00000000-0005-0000-0000-000096330000}"/>
    <cellStyle name="Comma 11 6 2 3 2" xfId="47938" xr:uid="{00000000-0005-0000-0000-000097330000}"/>
    <cellStyle name="Comma 11 6 2 4" xfId="34280" xr:uid="{00000000-0005-0000-0000-000098330000}"/>
    <cellStyle name="Comma 11 6 3" xfId="3813" xr:uid="{00000000-0005-0000-0000-000099330000}"/>
    <cellStyle name="Comma 11 6 3 2" xfId="20619" xr:uid="{00000000-0005-0000-0000-00009A330000}"/>
    <cellStyle name="Comma 11 6 3 2 2" xfId="47940" xr:uid="{00000000-0005-0000-0000-00009B330000}"/>
    <cellStyle name="Comma 11 6 3 3" xfId="34282" xr:uid="{00000000-0005-0000-0000-00009C330000}"/>
    <cellStyle name="Comma 11 6 4" xfId="20616" xr:uid="{00000000-0005-0000-0000-00009D330000}"/>
    <cellStyle name="Comma 11 6 4 2" xfId="47937" xr:uid="{00000000-0005-0000-0000-00009E330000}"/>
    <cellStyle name="Comma 11 6 5" xfId="34279" xr:uid="{00000000-0005-0000-0000-00009F330000}"/>
    <cellStyle name="Comma 11 7" xfId="3814" xr:uid="{00000000-0005-0000-0000-0000A0330000}"/>
    <cellStyle name="Comma 11 7 2" xfId="3815" xr:uid="{00000000-0005-0000-0000-0000A1330000}"/>
    <cellStyle name="Comma 11 7 2 2" xfId="20621" xr:uid="{00000000-0005-0000-0000-0000A2330000}"/>
    <cellStyle name="Comma 11 7 2 2 2" xfId="47942" xr:uid="{00000000-0005-0000-0000-0000A3330000}"/>
    <cellStyle name="Comma 11 7 2 3" xfId="34284" xr:uid="{00000000-0005-0000-0000-0000A4330000}"/>
    <cellStyle name="Comma 11 7 3" xfId="20620" xr:uid="{00000000-0005-0000-0000-0000A5330000}"/>
    <cellStyle name="Comma 11 7 3 2" xfId="47941" xr:uid="{00000000-0005-0000-0000-0000A6330000}"/>
    <cellStyle name="Comma 11 7 4" xfId="34283" xr:uid="{00000000-0005-0000-0000-0000A7330000}"/>
    <cellStyle name="Comma 11 8" xfId="3816" xr:uid="{00000000-0005-0000-0000-0000A8330000}"/>
    <cellStyle name="Comma 11 8 2" xfId="3817" xr:uid="{00000000-0005-0000-0000-0000A9330000}"/>
    <cellStyle name="Comma 11 8 2 2" xfId="20623" xr:uid="{00000000-0005-0000-0000-0000AA330000}"/>
    <cellStyle name="Comma 11 8 2 2 2" xfId="47944" xr:uid="{00000000-0005-0000-0000-0000AB330000}"/>
    <cellStyle name="Comma 11 8 2 3" xfId="34286" xr:uid="{00000000-0005-0000-0000-0000AC330000}"/>
    <cellStyle name="Comma 11 8 3" xfId="20622" xr:uid="{00000000-0005-0000-0000-0000AD330000}"/>
    <cellStyle name="Comma 11 8 3 2" xfId="47943" xr:uid="{00000000-0005-0000-0000-0000AE330000}"/>
    <cellStyle name="Comma 11 8 4" xfId="34285" xr:uid="{00000000-0005-0000-0000-0000AF330000}"/>
    <cellStyle name="Comma 11 9" xfId="3818" xr:uid="{00000000-0005-0000-0000-0000B0330000}"/>
    <cellStyle name="Comma 11 9 2" xfId="20624" xr:uid="{00000000-0005-0000-0000-0000B1330000}"/>
    <cellStyle name="Comma 11 9 2 2" xfId="47945" xr:uid="{00000000-0005-0000-0000-0000B2330000}"/>
    <cellStyle name="Comma 11 9 3" xfId="34287" xr:uid="{00000000-0005-0000-0000-0000B3330000}"/>
    <cellStyle name="Comma 12" xfId="3819" xr:uid="{00000000-0005-0000-0000-0000B4330000}"/>
    <cellStyle name="Comma 12 10" xfId="20625" xr:uid="{00000000-0005-0000-0000-0000B5330000}"/>
    <cellStyle name="Comma 12 10 2" xfId="47946" xr:uid="{00000000-0005-0000-0000-0000B6330000}"/>
    <cellStyle name="Comma 12 11" xfId="34288" xr:uid="{00000000-0005-0000-0000-0000B7330000}"/>
    <cellStyle name="Comma 12 2" xfId="3820" xr:uid="{00000000-0005-0000-0000-0000B8330000}"/>
    <cellStyle name="Comma 12 2 2" xfId="3821" xr:uid="{00000000-0005-0000-0000-0000B9330000}"/>
    <cellStyle name="Comma 12 2 2 2" xfId="3822" xr:uid="{00000000-0005-0000-0000-0000BA330000}"/>
    <cellStyle name="Comma 12 2 2 2 2" xfId="3823" xr:uid="{00000000-0005-0000-0000-0000BB330000}"/>
    <cellStyle name="Comma 12 2 2 2 2 2" xfId="20629" xr:uid="{00000000-0005-0000-0000-0000BC330000}"/>
    <cellStyle name="Comma 12 2 2 2 2 2 2" xfId="47950" xr:uid="{00000000-0005-0000-0000-0000BD330000}"/>
    <cellStyle name="Comma 12 2 2 2 2 3" xfId="34292" xr:uid="{00000000-0005-0000-0000-0000BE330000}"/>
    <cellStyle name="Comma 12 2 2 2 3" xfId="20628" xr:uid="{00000000-0005-0000-0000-0000BF330000}"/>
    <cellStyle name="Comma 12 2 2 2 3 2" xfId="47949" xr:uid="{00000000-0005-0000-0000-0000C0330000}"/>
    <cellStyle name="Comma 12 2 2 2 4" xfId="34291" xr:uid="{00000000-0005-0000-0000-0000C1330000}"/>
    <cellStyle name="Comma 12 2 2 3" xfId="3824" xr:uid="{00000000-0005-0000-0000-0000C2330000}"/>
    <cellStyle name="Comma 12 2 2 3 2" xfId="20630" xr:uid="{00000000-0005-0000-0000-0000C3330000}"/>
    <cellStyle name="Comma 12 2 2 3 2 2" xfId="47951" xr:uid="{00000000-0005-0000-0000-0000C4330000}"/>
    <cellStyle name="Comma 12 2 2 3 3" xfId="34293" xr:uid="{00000000-0005-0000-0000-0000C5330000}"/>
    <cellStyle name="Comma 12 2 2 4" xfId="20627" xr:uid="{00000000-0005-0000-0000-0000C6330000}"/>
    <cellStyle name="Comma 12 2 2 4 2" xfId="47948" xr:uid="{00000000-0005-0000-0000-0000C7330000}"/>
    <cellStyle name="Comma 12 2 2 5" xfId="34290" xr:uid="{00000000-0005-0000-0000-0000C8330000}"/>
    <cellStyle name="Comma 12 2 3" xfId="3825" xr:uid="{00000000-0005-0000-0000-0000C9330000}"/>
    <cellStyle name="Comma 12 2 3 2" xfId="3826" xr:uid="{00000000-0005-0000-0000-0000CA330000}"/>
    <cellStyle name="Comma 12 2 3 2 2" xfId="20632" xr:uid="{00000000-0005-0000-0000-0000CB330000}"/>
    <cellStyle name="Comma 12 2 3 2 2 2" xfId="47953" xr:uid="{00000000-0005-0000-0000-0000CC330000}"/>
    <cellStyle name="Comma 12 2 3 2 3" xfId="34295" xr:uid="{00000000-0005-0000-0000-0000CD330000}"/>
    <cellStyle name="Comma 12 2 3 3" xfId="20631" xr:uid="{00000000-0005-0000-0000-0000CE330000}"/>
    <cellStyle name="Comma 12 2 3 3 2" xfId="47952" xr:uid="{00000000-0005-0000-0000-0000CF330000}"/>
    <cellStyle name="Comma 12 2 3 4" xfId="34294" xr:uid="{00000000-0005-0000-0000-0000D0330000}"/>
    <cellStyle name="Comma 12 2 4" xfId="3827" xr:uid="{00000000-0005-0000-0000-0000D1330000}"/>
    <cellStyle name="Comma 12 2 4 2" xfId="3828" xr:uid="{00000000-0005-0000-0000-0000D2330000}"/>
    <cellStyle name="Comma 12 2 4 2 2" xfId="20634" xr:uid="{00000000-0005-0000-0000-0000D3330000}"/>
    <cellStyle name="Comma 12 2 4 2 2 2" xfId="47955" xr:uid="{00000000-0005-0000-0000-0000D4330000}"/>
    <cellStyle name="Comma 12 2 4 2 3" xfId="34297" xr:uid="{00000000-0005-0000-0000-0000D5330000}"/>
    <cellStyle name="Comma 12 2 4 3" xfId="20633" xr:uid="{00000000-0005-0000-0000-0000D6330000}"/>
    <cellStyle name="Comma 12 2 4 3 2" xfId="47954" xr:uid="{00000000-0005-0000-0000-0000D7330000}"/>
    <cellStyle name="Comma 12 2 4 4" xfId="34296" xr:uid="{00000000-0005-0000-0000-0000D8330000}"/>
    <cellStyle name="Comma 12 2 5" xfId="3829" xr:uid="{00000000-0005-0000-0000-0000D9330000}"/>
    <cellStyle name="Comma 12 2 5 2" xfId="20635" xr:uid="{00000000-0005-0000-0000-0000DA330000}"/>
    <cellStyle name="Comma 12 2 5 2 2" xfId="47956" xr:uid="{00000000-0005-0000-0000-0000DB330000}"/>
    <cellStyle name="Comma 12 2 5 3" xfId="34298" xr:uid="{00000000-0005-0000-0000-0000DC330000}"/>
    <cellStyle name="Comma 12 2 6" xfId="3830" xr:uid="{00000000-0005-0000-0000-0000DD330000}"/>
    <cellStyle name="Comma 12 2 7" xfId="20626" xr:uid="{00000000-0005-0000-0000-0000DE330000}"/>
    <cellStyle name="Comma 12 2 7 2" xfId="47947" xr:uid="{00000000-0005-0000-0000-0000DF330000}"/>
    <cellStyle name="Comma 12 2 8" xfId="34289" xr:uid="{00000000-0005-0000-0000-0000E0330000}"/>
    <cellStyle name="Comma 12 3" xfId="3831" xr:uid="{00000000-0005-0000-0000-0000E1330000}"/>
    <cellStyle name="Comma 12 3 2" xfId="3832" xr:uid="{00000000-0005-0000-0000-0000E2330000}"/>
    <cellStyle name="Comma 12 3 2 2" xfId="3833" xr:uid="{00000000-0005-0000-0000-0000E3330000}"/>
    <cellStyle name="Comma 12 3 2 2 2" xfId="3834" xr:uid="{00000000-0005-0000-0000-0000E4330000}"/>
    <cellStyle name="Comma 12 3 2 2 2 2" xfId="20639" xr:uid="{00000000-0005-0000-0000-0000E5330000}"/>
    <cellStyle name="Comma 12 3 2 2 2 2 2" xfId="47960" xr:uid="{00000000-0005-0000-0000-0000E6330000}"/>
    <cellStyle name="Comma 12 3 2 2 2 3" xfId="34302" xr:uid="{00000000-0005-0000-0000-0000E7330000}"/>
    <cellStyle name="Comma 12 3 2 2 3" xfId="20638" xr:uid="{00000000-0005-0000-0000-0000E8330000}"/>
    <cellStyle name="Comma 12 3 2 2 3 2" xfId="47959" xr:uid="{00000000-0005-0000-0000-0000E9330000}"/>
    <cellStyle name="Comma 12 3 2 2 4" xfId="34301" xr:uid="{00000000-0005-0000-0000-0000EA330000}"/>
    <cellStyle name="Comma 12 3 2 3" xfId="3835" xr:uid="{00000000-0005-0000-0000-0000EB330000}"/>
    <cellStyle name="Comma 12 3 2 3 2" xfId="20640" xr:uid="{00000000-0005-0000-0000-0000EC330000}"/>
    <cellStyle name="Comma 12 3 2 3 2 2" xfId="47961" xr:uid="{00000000-0005-0000-0000-0000ED330000}"/>
    <cellStyle name="Comma 12 3 2 3 3" xfId="34303" xr:uid="{00000000-0005-0000-0000-0000EE330000}"/>
    <cellStyle name="Comma 12 3 2 4" xfId="20637" xr:uid="{00000000-0005-0000-0000-0000EF330000}"/>
    <cellStyle name="Comma 12 3 2 4 2" xfId="47958" xr:uid="{00000000-0005-0000-0000-0000F0330000}"/>
    <cellStyle name="Comma 12 3 2 5" xfId="34300" xr:uid="{00000000-0005-0000-0000-0000F1330000}"/>
    <cellStyle name="Comma 12 3 3" xfId="3836" xr:uid="{00000000-0005-0000-0000-0000F2330000}"/>
    <cellStyle name="Comma 12 3 3 2" xfId="3837" xr:uid="{00000000-0005-0000-0000-0000F3330000}"/>
    <cellStyle name="Comma 12 3 3 2 2" xfId="20642" xr:uid="{00000000-0005-0000-0000-0000F4330000}"/>
    <cellStyle name="Comma 12 3 3 2 2 2" xfId="47963" xr:uid="{00000000-0005-0000-0000-0000F5330000}"/>
    <cellStyle name="Comma 12 3 3 2 3" xfId="34305" xr:uid="{00000000-0005-0000-0000-0000F6330000}"/>
    <cellStyle name="Comma 12 3 3 3" xfId="20641" xr:uid="{00000000-0005-0000-0000-0000F7330000}"/>
    <cellStyle name="Comma 12 3 3 3 2" xfId="47962" xr:uid="{00000000-0005-0000-0000-0000F8330000}"/>
    <cellStyle name="Comma 12 3 3 4" xfId="34304" xr:uid="{00000000-0005-0000-0000-0000F9330000}"/>
    <cellStyle name="Comma 12 3 4" xfId="3838" xr:uid="{00000000-0005-0000-0000-0000FA330000}"/>
    <cellStyle name="Comma 12 3 4 2" xfId="20643" xr:uid="{00000000-0005-0000-0000-0000FB330000}"/>
    <cellStyle name="Comma 12 3 4 2 2" xfId="47964" xr:uid="{00000000-0005-0000-0000-0000FC330000}"/>
    <cellStyle name="Comma 12 3 4 3" xfId="34306" xr:uid="{00000000-0005-0000-0000-0000FD330000}"/>
    <cellStyle name="Comma 12 3 5" xfId="20636" xr:uid="{00000000-0005-0000-0000-0000FE330000}"/>
    <cellStyle name="Comma 12 3 5 2" xfId="47957" xr:uid="{00000000-0005-0000-0000-0000FF330000}"/>
    <cellStyle name="Comma 12 3 6" xfId="34299" xr:uid="{00000000-0005-0000-0000-000000340000}"/>
    <cellStyle name="Comma 12 4" xfId="3839" xr:uid="{00000000-0005-0000-0000-000001340000}"/>
    <cellStyle name="Comma 12 4 2" xfId="3840" xr:uid="{00000000-0005-0000-0000-000002340000}"/>
    <cellStyle name="Comma 12 4 2 2" xfId="3841" xr:uid="{00000000-0005-0000-0000-000003340000}"/>
    <cellStyle name="Comma 12 4 2 2 2" xfId="20646" xr:uid="{00000000-0005-0000-0000-000004340000}"/>
    <cellStyle name="Comma 12 4 2 2 2 2" xfId="47967" xr:uid="{00000000-0005-0000-0000-000005340000}"/>
    <cellStyle name="Comma 12 4 2 2 3" xfId="34309" xr:uid="{00000000-0005-0000-0000-000006340000}"/>
    <cellStyle name="Comma 12 4 2 3" xfId="20645" xr:uid="{00000000-0005-0000-0000-000007340000}"/>
    <cellStyle name="Comma 12 4 2 3 2" xfId="47966" xr:uid="{00000000-0005-0000-0000-000008340000}"/>
    <cellStyle name="Comma 12 4 2 4" xfId="34308" xr:uid="{00000000-0005-0000-0000-000009340000}"/>
    <cellStyle name="Comma 12 4 3" xfId="3842" xr:uid="{00000000-0005-0000-0000-00000A340000}"/>
    <cellStyle name="Comma 12 4 3 2" xfId="20647" xr:uid="{00000000-0005-0000-0000-00000B340000}"/>
    <cellStyle name="Comma 12 4 3 2 2" xfId="47968" xr:uid="{00000000-0005-0000-0000-00000C340000}"/>
    <cellStyle name="Comma 12 4 3 3" xfId="34310" xr:uid="{00000000-0005-0000-0000-00000D340000}"/>
    <cellStyle name="Comma 12 4 4" xfId="20644" xr:uid="{00000000-0005-0000-0000-00000E340000}"/>
    <cellStyle name="Comma 12 4 4 2" xfId="47965" xr:uid="{00000000-0005-0000-0000-00000F340000}"/>
    <cellStyle name="Comma 12 4 5" xfId="34307" xr:uid="{00000000-0005-0000-0000-000010340000}"/>
    <cellStyle name="Comma 12 5" xfId="3843" xr:uid="{00000000-0005-0000-0000-000011340000}"/>
    <cellStyle name="Comma 12 5 2" xfId="3844" xr:uid="{00000000-0005-0000-0000-000012340000}"/>
    <cellStyle name="Comma 12 5 2 2" xfId="3845" xr:uid="{00000000-0005-0000-0000-000013340000}"/>
    <cellStyle name="Comma 12 5 2 2 2" xfId="20650" xr:uid="{00000000-0005-0000-0000-000014340000}"/>
    <cellStyle name="Comma 12 5 2 2 2 2" xfId="47971" xr:uid="{00000000-0005-0000-0000-000015340000}"/>
    <cellStyle name="Comma 12 5 2 2 3" xfId="34313" xr:uid="{00000000-0005-0000-0000-000016340000}"/>
    <cellStyle name="Comma 12 5 2 3" xfId="20649" xr:uid="{00000000-0005-0000-0000-000017340000}"/>
    <cellStyle name="Comma 12 5 2 3 2" xfId="47970" xr:uid="{00000000-0005-0000-0000-000018340000}"/>
    <cellStyle name="Comma 12 5 2 4" xfId="34312" xr:uid="{00000000-0005-0000-0000-000019340000}"/>
    <cellStyle name="Comma 12 5 3" xfId="3846" xr:uid="{00000000-0005-0000-0000-00001A340000}"/>
    <cellStyle name="Comma 12 5 3 2" xfId="20651" xr:uid="{00000000-0005-0000-0000-00001B340000}"/>
    <cellStyle name="Comma 12 5 3 2 2" xfId="47972" xr:uid="{00000000-0005-0000-0000-00001C340000}"/>
    <cellStyle name="Comma 12 5 3 3" xfId="34314" xr:uid="{00000000-0005-0000-0000-00001D340000}"/>
    <cellStyle name="Comma 12 5 4" xfId="20648" xr:uid="{00000000-0005-0000-0000-00001E340000}"/>
    <cellStyle name="Comma 12 5 4 2" xfId="47969" xr:uid="{00000000-0005-0000-0000-00001F340000}"/>
    <cellStyle name="Comma 12 5 5" xfId="34311" xr:uid="{00000000-0005-0000-0000-000020340000}"/>
    <cellStyle name="Comma 12 6" xfId="3847" xr:uid="{00000000-0005-0000-0000-000021340000}"/>
    <cellStyle name="Comma 12 6 2" xfId="3848" xr:uid="{00000000-0005-0000-0000-000022340000}"/>
    <cellStyle name="Comma 12 6 2 2" xfId="20653" xr:uid="{00000000-0005-0000-0000-000023340000}"/>
    <cellStyle name="Comma 12 6 2 2 2" xfId="47974" xr:uid="{00000000-0005-0000-0000-000024340000}"/>
    <cellStyle name="Comma 12 6 2 3" xfId="34316" xr:uid="{00000000-0005-0000-0000-000025340000}"/>
    <cellStyle name="Comma 12 6 3" xfId="20652" xr:uid="{00000000-0005-0000-0000-000026340000}"/>
    <cellStyle name="Comma 12 6 3 2" xfId="47973" xr:uid="{00000000-0005-0000-0000-000027340000}"/>
    <cellStyle name="Comma 12 6 4" xfId="34315" xr:uid="{00000000-0005-0000-0000-000028340000}"/>
    <cellStyle name="Comma 12 7" xfId="3849" xr:uid="{00000000-0005-0000-0000-000029340000}"/>
    <cellStyle name="Comma 12 7 2" xfId="3850" xr:uid="{00000000-0005-0000-0000-00002A340000}"/>
    <cellStyle name="Comma 12 7 2 2" xfId="20655" xr:uid="{00000000-0005-0000-0000-00002B340000}"/>
    <cellStyle name="Comma 12 7 2 2 2" xfId="47976" xr:uid="{00000000-0005-0000-0000-00002C340000}"/>
    <cellStyle name="Comma 12 7 2 3" xfId="34318" xr:uid="{00000000-0005-0000-0000-00002D340000}"/>
    <cellStyle name="Comma 12 7 3" xfId="20654" xr:uid="{00000000-0005-0000-0000-00002E340000}"/>
    <cellStyle name="Comma 12 7 3 2" xfId="47975" xr:uid="{00000000-0005-0000-0000-00002F340000}"/>
    <cellStyle name="Comma 12 7 4" xfId="34317" xr:uid="{00000000-0005-0000-0000-000030340000}"/>
    <cellStyle name="Comma 12 8" xfId="3851" xr:uid="{00000000-0005-0000-0000-000031340000}"/>
    <cellStyle name="Comma 12 8 2" xfId="20656" xr:uid="{00000000-0005-0000-0000-000032340000}"/>
    <cellStyle name="Comma 12 8 2 2" xfId="47977" xr:uid="{00000000-0005-0000-0000-000033340000}"/>
    <cellStyle name="Comma 12 8 3" xfId="34319" xr:uid="{00000000-0005-0000-0000-000034340000}"/>
    <cellStyle name="Comma 12 9" xfId="3852" xr:uid="{00000000-0005-0000-0000-000035340000}"/>
    <cellStyle name="Comma 13" xfId="3853" xr:uid="{00000000-0005-0000-0000-000036340000}"/>
    <cellStyle name="Comma 13 10" xfId="20657" xr:uid="{00000000-0005-0000-0000-000037340000}"/>
    <cellStyle name="Comma 13 10 2" xfId="47978" xr:uid="{00000000-0005-0000-0000-000038340000}"/>
    <cellStyle name="Comma 13 11" xfId="34320" xr:uid="{00000000-0005-0000-0000-000039340000}"/>
    <cellStyle name="Comma 13 2" xfId="3854" xr:uid="{00000000-0005-0000-0000-00003A340000}"/>
    <cellStyle name="Comma 13 2 2" xfId="3855" xr:uid="{00000000-0005-0000-0000-00003B340000}"/>
    <cellStyle name="Comma 13 2 2 2" xfId="3856" xr:uid="{00000000-0005-0000-0000-00003C340000}"/>
    <cellStyle name="Comma 13 2 2 2 2" xfId="3857" xr:uid="{00000000-0005-0000-0000-00003D340000}"/>
    <cellStyle name="Comma 13 2 2 2 2 2" xfId="20661" xr:uid="{00000000-0005-0000-0000-00003E340000}"/>
    <cellStyle name="Comma 13 2 2 2 2 2 2" xfId="47982" xr:uid="{00000000-0005-0000-0000-00003F340000}"/>
    <cellStyle name="Comma 13 2 2 2 2 3" xfId="34324" xr:uid="{00000000-0005-0000-0000-000040340000}"/>
    <cellStyle name="Comma 13 2 2 2 3" xfId="20660" xr:uid="{00000000-0005-0000-0000-000041340000}"/>
    <cellStyle name="Comma 13 2 2 2 3 2" xfId="47981" xr:uid="{00000000-0005-0000-0000-000042340000}"/>
    <cellStyle name="Comma 13 2 2 2 4" xfId="34323" xr:uid="{00000000-0005-0000-0000-000043340000}"/>
    <cellStyle name="Comma 13 2 2 3" xfId="3858" xr:uid="{00000000-0005-0000-0000-000044340000}"/>
    <cellStyle name="Comma 13 2 2 3 2" xfId="20662" xr:uid="{00000000-0005-0000-0000-000045340000}"/>
    <cellStyle name="Comma 13 2 2 3 2 2" xfId="47983" xr:uid="{00000000-0005-0000-0000-000046340000}"/>
    <cellStyle name="Comma 13 2 2 3 3" xfId="34325" xr:uid="{00000000-0005-0000-0000-000047340000}"/>
    <cellStyle name="Comma 13 2 2 4" xfId="20659" xr:uid="{00000000-0005-0000-0000-000048340000}"/>
    <cellStyle name="Comma 13 2 2 4 2" xfId="47980" xr:uid="{00000000-0005-0000-0000-000049340000}"/>
    <cellStyle name="Comma 13 2 2 5" xfId="34322" xr:uid="{00000000-0005-0000-0000-00004A340000}"/>
    <cellStyle name="Comma 13 2 3" xfId="3859" xr:uid="{00000000-0005-0000-0000-00004B340000}"/>
    <cellStyle name="Comma 13 2 3 2" xfId="3860" xr:uid="{00000000-0005-0000-0000-00004C340000}"/>
    <cellStyle name="Comma 13 2 3 2 2" xfId="20664" xr:uid="{00000000-0005-0000-0000-00004D340000}"/>
    <cellStyle name="Comma 13 2 3 2 2 2" xfId="47985" xr:uid="{00000000-0005-0000-0000-00004E340000}"/>
    <cellStyle name="Comma 13 2 3 2 3" xfId="34327" xr:uid="{00000000-0005-0000-0000-00004F340000}"/>
    <cellStyle name="Comma 13 2 3 3" xfId="20663" xr:uid="{00000000-0005-0000-0000-000050340000}"/>
    <cellStyle name="Comma 13 2 3 3 2" xfId="47984" xr:uid="{00000000-0005-0000-0000-000051340000}"/>
    <cellStyle name="Comma 13 2 3 4" xfId="34326" xr:uid="{00000000-0005-0000-0000-000052340000}"/>
    <cellStyle name="Comma 13 2 4" xfId="3861" xr:uid="{00000000-0005-0000-0000-000053340000}"/>
    <cellStyle name="Comma 13 2 4 2" xfId="3862" xr:uid="{00000000-0005-0000-0000-000054340000}"/>
    <cellStyle name="Comma 13 2 4 2 2" xfId="20666" xr:uid="{00000000-0005-0000-0000-000055340000}"/>
    <cellStyle name="Comma 13 2 4 2 2 2" xfId="47987" xr:uid="{00000000-0005-0000-0000-000056340000}"/>
    <cellStyle name="Comma 13 2 4 2 3" xfId="34329" xr:uid="{00000000-0005-0000-0000-000057340000}"/>
    <cellStyle name="Comma 13 2 4 3" xfId="20665" xr:uid="{00000000-0005-0000-0000-000058340000}"/>
    <cellStyle name="Comma 13 2 4 3 2" xfId="47986" xr:uid="{00000000-0005-0000-0000-000059340000}"/>
    <cellStyle name="Comma 13 2 4 4" xfId="34328" xr:uid="{00000000-0005-0000-0000-00005A340000}"/>
    <cellStyle name="Comma 13 2 5" xfId="3863" xr:uid="{00000000-0005-0000-0000-00005B340000}"/>
    <cellStyle name="Comma 13 2 5 2" xfId="20667" xr:uid="{00000000-0005-0000-0000-00005C340000}"/>
    <cellStyle name="Comma 13 2 5 2 2" xfId="47988" xr:uid="{00000000-0005-0000-0000-00005D340000}"/>
    <cellStyle name="Comma 13 2 5 3" xfId="34330" xr:uid="{00000000-0005-0000-0000-00005E340000}"/>
    <cellStyle name="Comma 13 2 6" xfId="3864" xr:uid="{00000000-0005-0000-0000-00005F340000}"/>
    <cellStyle name="Comma 13 2 7" xfId="20658" xr:uid="{00000000-0005-0000-0000-000060340000}"/>
    <cellStyle name="Comma 13 2 7 2" xfId="47979" xr:uid="{00000000-0005-0000-0000-000061340000}"/>
    <cellStyle name="Comma 13 2 8" xfId="34321" xr:uid="{00000000-0005-0000-0000-000062340000}"/>
    <cellStyle name="Comma 13 3" xfId="3865" xr:uid="{00000000-0005-0000-0000-000063340000}"/>
    <cellStyle name="Comma 13 3 2" xfId="3866" xr:uid="{00000000-0005-0000-0000-000064340000}"/>
    <cellStyle name="Comma 13 3 2 2" xfId="3867" xr:uid="{00000000-0005-0000-0000-000065340000}"/>
    <cellStyle name="Comma 13 3 2 2 2" xfId="3868" xr:uid="{00000000-0005-0000-0000-000066340000}"/>
    <cellStyle name="Comma 13 3 2 2 2 2" xfId="20671" xr:uid="{00000000-0005-0000-0000-000067340000}"/>
    <cellStyle name="Comma 13 3 2 2 2 2 2" xfId="47992" xr:uid="{00000000-0005-0000-0000-000068340000}"/>
    <cellStyle name="Comma 13 3 2 2 2 3" xfId="34334" xr:uid="{00000000-0005-0000-0000-000069340000}"/>
    <cellStyle name="Comma 13 3 2 2 3" xfId="20670" xr:uid="{00000000-0005-0000-0000-00006A340000}"/>
    <cellStyle name="Comma 13 3 2 2 3 2" xfId="47991" xr:uid="{00000000-0005-0000-0000-00006B340000}"/>
    <cellStyle name="Comma 13 3 2 2 4" xfId="34333" xr:uid="{00000000-0005-0000-0000-00006C340000}"/>
    <cellStyle name="Comma 13 3 2 3" xfId="3869" xr:uid="{00000000-0005-0000-0000-00006D340000}"/>
    <cellStyle name="Comma 13 3 2 3 2" xfId="20672" xr:uid="{00000000-0005-0000-0000-00006E340000}"/>
    <cellStyle name="Comma 13 3 2 3 2 2" xfId="47993" xr:uid="{00000000-0005-0000-0000-00006F340000}"/>
    <cellStyle name="Comma 13 3 2 3 3" xfId="34335" xr:uid="{00000000-0005-0000-0000-000070340000}"/>
    <cellStyle name="Comma 13 3 2 4" xfId="20669" xr:uid="{00000000-0005-0000-0000-000071340000}"/>
    <cellStyle name="Comma 13 3 2 4 2" xfId="47990" xr:uid="{00000000-0005-0000-0000-000072340000}"/>
    <cellStyle name="Comma 13 3 2 5" xfId="34332" xr:uid="{00000000-0005-0000-0000-000073340000}"/>
    <cellStyle name="Comma 13 3 3" xfId="3870" xr:uid="{00000000-0005-0000-0000-000074340000}"/>
    <cellStyle name="Comma 13 3 3 2" xfId="3871" xr:uid="{00000000-0005-0000-0000-000075340000}"/>
    <cellStyle name="Comma 13 3 3 2 2" xfId="20674" xr:uid="{00000000-0005-0000-0000-000076340000}"/>
    <cellStyle name="Comma 13 3 3 2 2 2" xfId="47995" xr:uid="{00000000-0005-0000-0000-000077340000}"/>
    <cellStyle name="Comma 13 3 3 2 3" xfId="34337" xr:uid="{00000000-0005-0000-0000-000078340000}"/>
    <cellStyle name="Comma 13 3 3 3" xfId="20673" xr:uid="{00000000-0005-0000-0000-000079340000}"/>
    <cellStyle name="Comma 13 3 3 3 2" xfId="47994" xr:uid="{00000000-0005-0000-0000-00007A340000}"/>
    <cellStyle name="Comma 13 3 3 4" xfId="34336" xr:uid="{00000000-0005-0000-0000-00007B340000}"/>
    <cellStyle name="Comma 13 3 4" xfId="3872" xr:uid="{00000000-0005-0000-0000-00007C340000}"/>
    <cellStyle name="Comma 13 3 4 2" xfId="20675" xr:uid="{00000000-0005-0000-0000-00007D340000}"/>
    <cellStyle name="Comma 13 3 4 2 2" xfId="47996" xr:uid="{00000000-0005-0000-0000-00007E340000}"/>
    <cellStyle name="Comma 13 3 4 3" xfId="34338" xr:uid="{00000000-0005-0000-0000-00007F340000}"/>
    <cellStyle name="Comma 13 3 5" xfId="3873" xr:uid="{00000000-0005-0000-0000-000080340000}"/>
    <cellStyle name="Comma 13 3 6" xfId="20668" xr:uid="{00000000-0005-0000-0000-000081340000}"/>
    <cellStyle name="Comma 13 3 6 2" xfId="47989" xr:uid="{00000000-0005-0000-0000-000082340000}"/>
    <cellStyle name="Comma 13 3 7" xfId="34331" xr:uid="{00000000-0005-0000-0000-000083340000}"/>
    <cellStyle name="Comma 13 4" xfId="3874" xr:uid="{00000000-0005-0000-0000-000084340000}"/>
    <cellStyle name="Comma 13 4 2" xfId="3875" xr:uid="{00000000-0005-0000-0000-000085340000}"/>
    <cellStyle name="Comma 13 4 2 2" xfId="3876" xr:uid="{00000000-0005-0000-0000-000086340000}"/>
    <cellStyle name="Comma 13 4 2 2 2" xfId="20678" xr:uid="{00000000-0005-0000-0000-000087340000}"/>
    <cellStyle name="Comma 13 4 2 2 2 2" xfId="47999" xr:uid="{00000000-0005-0000-0000-000088340000}"/>
    <cellStyle name="Comma 13 4 2 2 3" xfId="34341" xr:uid="{00000000-0005-0000-0000-000089340000}"/>
    <cellStyle name="Comma 13 4 2 3" xfId="20677" xr:uid="{00000000-0005-0000-0000-00008A340000}"/>
    <cellStyle name="Comma 13 4 2 3 2" xfId="47998" xr:uid="{00000000-0005-0000-0000-00008B340000}"/>
    <cellStyle name="Comma 13 4 2 4" xfId="34340" xr:uid="{00000000-0005-0000-0000-00008C340000}"/>
    <cellStyle name="Comma 13 4 3" xfId="3877" xr:uid="{00000000-0005-0000-0000-00008D340000}"/>
    <cellStyle name="Comma 13 4 3 2" xfId="20679" xr:uid="{00000000-0005-0000-0000-00008E340000}"/>
    <cellStyle name="Comma 13 4 3 2 2" xfId="48000" xr:uid="{00000000-0005-0000-0000-00008F340000}"/>
    <cellStyle name="Comma 13 4 3 3" xfId="34342" xr:uid="{00000000-0005-0000-0000-000090340000}"/>
    <cellStyle name="Comma 13 4 4" xfId="20676" xr:uid="{00000000-0005-0000-0000-000091340000}"/>
    <cellStyle name="Comma 13 4 4 2" xfId="47997" xr:uid="{00000000-0005-0000-0000-000092340000}"/>
    <cellStyle name="Comma 13 4 5" xfId="34339" xr:uid="{00000000-0005-0000-0000-000093340000}"/>
    <cellStyle name="Comma 13 5" xfId="3878" xr:uid="{00000000-0005-0000-0000-000094340000}"/>
    <cellStyle name="Comma 13 5 2" xfId="3879" xr:uid="{00000000-0005-0000-0000-000095340000}"/>
    <cellStyle name="Comma 13 5 2 2" xfId="3880" xr:uid="{00000000-0005-0000-0000-000096340000}"/>
    <cellStyle name="Comma 13 5 2 2 2" xfId="20682" xr:uid="{00000000-0005-0000-0000-000097340000}"/>
    <cellStyle name="Comma 13 5 2 2 2 2" xfId="48003" xr:uid="{00000000-0005-0000-0000-000098340000}"/>
    <cellStyle name="Comma 13 5 2 2 3" xfId="34345" xr:uid="{00000000-0005-0000-0000-000099340000}"/>
    <cellStyle name="Comma 13 5 2 3" xfId="20681" xr:uid="{00000000-0005-0000-0000-00009A340000}"/>
    <cellStyle name="Comma 13 5 2 3 2" xfId="48002" xr:uid="{00000000-0005-0000-0000-00009B340000}"/>
    <cellStyle name="Comma 13 5 2 4" xfId="34344" xr:uid="{00000000-0005-0000-0000-00009C340000}"/>
    <cellStyle name="Comma 13 5 3" xfId="3881" xr:uid="{00000000-0005-0000-0000-00009D340000}"/>
    <cellStyle name="Comma 13 5 3 2" xfId="20683" xr:uid="{00000000-0005-0000-0000-00009E340000}"/>
    <cellStyle name="Comma 13 5 3 2 2" xfId="48004" xr:uid="{00000000-0005-0000-0000-00009F340000}"/>
    <cellStyle name="Comma 13 5 3 3" xfId="34346" xr:uid="{00000000-0005-0000-0000-0000A0340000}"/>
    <cellStyle name="Comma 13 5 4" xfId="20680" xr:uid="{00000000-0005-0000-0000-0000A1340000}"/>
    <cellStyle name="Comma 13 5 4 2" xfId="48001" xr:uid="{00000000-0005-0000-0000-0000A2340000}"/>
    <cellStyle name="Comma 13 5 5" xfId="34343" xr:uid="{00000000-0005-0000-0000-0000A3340000}"/>
    <cellStyle name="Comma 13 6" xfId="3882" xr:uid="{00000000-0005-0000-0000-0000A4340000}"/>
    <cellStyle name="Comma 13 6 2" xfId="3883" xr:uid="{00000000-0005-0000-0000-0000A5340000}"/>
    <cellStyle name="Comma 13 6 2 2" xfId="20685" xr:uid="{00000000-0005-0000-0000-0000A6340000}"/>
    <cellStyle name="Comma 13 6 2 2 2" xfId="48006" xr:uid="{00000000-0005-0000-0000-0000A7340000}"/>
    <cellStyle name="Comma 13 6 2 3" xfId="34348" xr:uid="{00000000-0005-0000-0000-0000A8340000}"/>
    <cellStyle name="Comma 13 6 3" xfId="20684" xr:uid="{00000000-0005-0000-0000-0000A9340000}"/>
    <cellStyle name="Comma 13 6 3 2" xfId="48005" xr:uid="{00000000-0005-0000-0000-0000AA340000}"/>
    <cellStyle name="Comma 13 6 4" xfId="34347" xr:uid="{00000000-0005-0000-0000-0000AB340000}"/>
    <cellStyle name="Comma 13 7" xfId="3884" xr:uid="{00000000-0005-0000-0000-0000AC340000}"/>
    <cellStyle name="Comma 13 7 2" xfId="3885" xr:uid="{00000000-0005-0000-0000-0000AD340000}"/>
    <cellStyle name="Comma 13 7 2 2" xfId="20687" xr:uid="{00000000-0005-0000-0000-0000AE340000}"/>
    <cellStyle name="Comma 13 7 2 2 2" xfId="48008" xr:uid="{00000000-0005-0000-0000-0000AF340000}"/>
    <cellStyle name="Comma 13 7 2 3" xfId="34350" xr:uid="{00000000-0005-0000-0000-0000B0340000}"/>
    <cellStyle name="Comma 13 7 3" xfId="20686" xr:uid="{00000000-0005-0000-0000-0000B1340000}"/>
    <cellStyle name="Comma 13 7 3 2" xfId="48007" xr:uid="{00000000-0005-0000-0000-0000B2340000}"/>
    <cellStyle name="Comma 13 7 4" xfId="34349" xr:uid="{00000000-0005-0000-0000-0000B3340000}"/>
    <cellStyle name="Comma 13 8" xfId="3886" xr:uid="{00000000-0005-0000-0000-0000B4340000}"/>
    <cellStyle name="Comma 13 8 2" xfId="20688" xr:uid="{00000000-0005-0000-0000-0000B5340000}"/>
    <cellStyle name="Comma 13 8 2 2" xfId="48009" xr:uid="{00000000-0005-0000-0000-0000B6340000}"/>
    <cellStyle name="Comma 13 8 3" xfId="34351" xr:uid="{00000000-0005-0000-0000-0000B7340000}"/>
    <cellStyle name="Comma 13 9" xfId="3887" xr:uid="{00000000-0005-0000-0000-0000B8340000}"/>
    <cellStyle name="Comma 14" xfId="3888" xr:uid="{00000000-0005-0000-0000-0000B9340000}"/>
    <cellStyle name="Comma 14 2" xfId="3889" xr:uid="{00000000-0005-0000-0000-0000BA340000}"/>
    <cellStyle name="Comma 14 2 2 3" xfId="58501" xr:uid="{00000000-0005-0000-0000-0000BB340000}"/>
    <cellStyle name="Comma 14 3" xfId="3890" xr:uid="{00000000-0005-0000-0000-0000BC340000}"/>
    <cellStyle name="Comma 14 3 2" xfId="20690" xr:uid="{00000000-0005-0000-0000-0000BD340000}"/>
    <cellStyle name="Comma 14 3 2 2" xfId="48011" xr:uid="{00000000-0005-0000-0000-0000BE340000}"/>
    <cellStyle name="Comma 14 3 3" xfId="34353" xr:uid="{00000000-0005-0000-0000-0000BF340000}"/>
    <cellStyle name="Comma 14 4" xfId="20689" xr:uid="{00000000-0005-0000-0000-0000C0340000}"/>
    <cellStyle name="Comma 14 4 2" xfId="48010" xr:uid="{00000000-0005-0000-0000-0000C1340000}"/>
    <cellStyle name="Comma 14 5" xfId="34352" xr:uid="{00000000-0005-0000-0000-0000C2340000}"/>
    <cellStyle name="Comma 15" xfId="3891" xr:uid="{00000000-0005-0000-0000-0000C3340000}"/>
    <cellStyle name="Comma 15 2" xfId="3892" xr:uid="{00000000-0005-0000-0000-0000C4340000}"/>
    <cellStyle name="Comma 15 2 2" xfId="3893" xr:uid="{00000000-0005-0000-0000-0000C5340000}"/>
    <cellStyle name="Comma 15 2 2 2" xfId="3894" xr:uid="{00000000-0005-0000-0000-0000C6340000}"/>
    <cellStyle name="Comma 15 2 2 2 2" xfId="3895" xr:uid="{00000000-0005-0000-0000-0000C7340000}"/>
    <cellStyle name="Comma 15 2 2 2 2 2" xfId="20695" xr:uid="{00000000-0005-0000-0000-0000C8340000}"/>
    <cellStyle name="Comma 15 2 2 2 2 2 2" xfId="48016" xr:uid="{00000000-0005-0000-0000-0000C9340000}"/>
    <cellStyle name="Comma 15 2 2 2 2 3" xfId="34358" xr:uid="{00000000-0005-0000-0000-0000CA340000}"/>
    <cellStyle name="Comma 15 2 2 2 3" xfId="20694" xr:uid="{00000000-0005-0000-0000-0000CB340000}"/>
    <cellStyle name="Comma 15 2 2 2 3 2" xfId="48015" xr:uid="{00000000-0005-0000-0000-0000CC340000}"/>
    <cellStyle name="Comma 15 2 2 2 4" xfId="34357" xr:uid="{00000000-0005-0000-0000-0000CD340000}"/>
    <cellStyle name="Comma 15 2 2 3" xfId="3896" xr:uid="{00000000-0005-0000-0000-0000CE340000}"/>
    <cellStyle name="Comma 15 2 2 3 2" xfId="20696" xr:uid="{00000000-0005-0000-0000-0000CF340000}"/>
    <cellStyle name="Comma 15 2 2 3 2 2" xfId="48017" xr:uid="{00000000-0005-0000-0000-0000D0340000}"/>
    <cellStyle name="Comma 15 2 2 3 3" xfId="34359" xr:uid="{00000000-0005-0000-0000-0000D1340000}"/>
    <cellStyle name="Comma 15 2 2 4" xfId="20693" xr:uid="{00000000-0005-0000-0000-0000D2340000}"/>
    <cellStyle name="Comma 15 2 2 4 2" xfId="48014" xr:uid="{00000000-0005-0000-0000-0000D3340000}"/>
    <cellStyle name="Comma 15 2 2 5" xfId="34356" xr:uid="{00000000-0005-0000-0000-0000D4340000}"/>
    <cellStyle name="Comma 15 2 3" xfId="3897" xr:uid="{00000000-0005-0000-0000-0000D5340000}"/>
    <cellStyle name="Comma 15 2 3 2" xfId="3898" xr:uid="{00000000-0005-0000-0000-0000D6340000}"/>
    <cellStyle name="Comma 15 2 3 2 2" xfId="20698" xr:uid="{00000000-0005-0000-0000-0000D7340000}"/>
    <cellStyle name="Comma 15 2 3 2 2 2" xfId="48019" xr:uid="{00000000-0005-0000-0000-0000D8340000}"/>
    <cellStyle name="Comma 15 2 3 2 3" xfId="34361" xr:uid="{00000000-0005-0000-0000-0000D9340000}"/>
    <cellStyle name="Comma 15 2 3 3" xfId="20697" xr:uid="{00000000-0005-0000-0000-0000DA340000}"/>
    <cellStyle name="Comma 15 2 3 3 2" xfId="48018" xr:uid="{00000000-0005-0000-0000-0000DB340000}"/>
    <cellStyle name="Comma 15 2 3 4" xfId="34360" xr:uid="{00000000-0005-0000-0000-0000DC340000}"/>
    <cellStyle name="Comma 15 2 4" xfId="3899" xr:uid="{00000000-0005-0000-0000-0000DD340000}"/>
    <cellStyle name="Comma 15 2 4 2" xfId="20699" xr:uid="{00000000-0005-0000-0000-0000DE340000}"/>
    <cellStyle name="Comma 15 2 4 2 2" xfId="48020" xr:uid="{00000000-0005-0000-0000-0000DF340000}"/>
    <cellStyle name="Comma 15 2 4 3" xfId="34362" xr:uid="{00000000-0005-0000-0000-0000E0340000}"/>
    <cellStyle name="Comma 15 2 5" xfId="20692" xr:uid="{00000000-0005-0000-0000-0000E1340000}"/>
    <cellStyle name="Comma 15 2 5 2" xfId="48013" xr:uid="{00000000-0005-0000-0000-0000E2340000}"/>
    <cellStyle name="Comma 15 2 6" xfId="34355" xr:uid="{00000000-0005-0000-0000-0000E3340000}"/>
    <cellStyle name="Comma 15 3" xfId="3900" xr:uid="{00000000-0005-0000-0000-0000E4340000}"/>
    <cellStyle name="Comma 15 3 2" xfId="3901" xr:uid="{00000000-0005-0000-0000-0000E5340000}"/>
    <cellStyle name="Comma 15 3 2 2" xfId="3902" xr:uid="{00000000-0005-0000-0000-0000E6340000}"/>
    <cellStyle name="Comma 15 3 2 2 2" xfId="3903" xr:uid="{00000000-0005-0000-0000-0000E7340000}"/>
    <cellStyle name="Comma 15 3 2 2 2 2" xfId="20703" xr:uid="{00000000-0005-0000-0000-0000E8340000}"/>
    <cellStyle name="Comma 15 3 2 2 2 2 2" xfId="48024" xr:uid="{00000000-0005-0000-0000-0000E9340000}"/>
    <cellStyle name="Comma 15 3 2 2 2 3" xfId="34366" xr:uid="{00000000-0005-0000-0000-0000EA340000}"/>
    <cellStyle name="Comma 15 3 2 2 3" xfId="20702" xr:uid="{00000000-0005-0000-0000-0000EB340000}"/>
    <cellStyle name="Comma 15 3 2 2 3 2" xfId="48023" xr:uid="{00000000-0005-0000-0000-0000EC340000}"/>
    <cellStyle name="Comma 15 3 2 2 4" xfId="34365" xr:uid="{00000000-0005-0000-0000-0000ED340000}"/>
    <cellStyle name="Comma 15 3 2 3" xfId="3904" xr:uid="{00000000-0005-0000-0000-0000EE340000}"/>
    <cellStyle name="Comma 15 3 2 3 2" xfId="20704" xr:uid="{00000000-0005-0000-0000-0000EF340000}"/>
    <cellStyle name="Comma 15 3 2 3 2 2" xfId="48025" xr:uid="{00000000-0005-0000-0000-0000F0340000}"/>
    <cellStyle name="Comma 15 3 2 3 3" xfId="34367" xr:uid="{00000000-0005-0000-0000-0000F1340000}"/>
    <cellStyle name="Comma 15 3 2 4" xfId="20701" xr:uid="{00000000-0005-0000-0000-0000F2340000}"/>
    <cellStyle name="Comma 15 3 2 4 2" xfId="48022" xr:uid="{00000000-0005-0000-0000-0000F3340000}"/>
    <cellStyle name="Comma 15 3 2 5" xfId="34364" xr:uid="{00000000-0005-0000-0000-0000F4340000}"/>
    <cellStyle name="Comma 15 3 3" xfId="3905" xr:uid="{00000000-0005-0000-0000-0000F5340000}"/>
    <cellStyle name="Comma 15 3 3 2" xfId="3906" xr:uid="{00000000-0005-0000-0000-0000F6340000}"/>
    <cellStyle name="Comma 15 3 3 2 2" xfId="20706" xr:uid="{00000000-0005-0000-0000-0000F7340000}"/>
    <cellStyle name="Comma 15 3 3 2 2 2" xfId="48027" xr:uid="{00000000-0005-0000-0000-0000F8340000}"/>
    <cellStyle name="Comma 15 3 3 2 3" xfId="34369" xr:uid="{00000000-0005-0000-0000-0000F9340000}"/>
    <cellStyle name="Comma 15 3 3 3" xfId="20705" xr:uid="{00000000-0005-0000-0000-0000FA340000}"/>
    <cellStyle name="Comma 15 3 3 3 2" xfId="48026" xr:uid="{00000000-0005-0000-0000-0000FB340000}"/>
    <cellStyle name="Comma 15 3 3 4" xfId="34368" xr:uid="{00000000-0005-0000-0000-0000FC340000}"/>
    <cellStyle name="Comma 15 3 4" xfId="3907" xr:uid="{00000000-0005-0000-0000-0000FD340000}"/>
    <cellStyle name="Comma 15 3 4 2" xfId="20707" xr:uid="{00000000-0005-0000-0000-0000FE340000}"/>
    <cellStyle name="Comma 15 3 4 2 2" xfId="48028" xr:uid="{00000000-0005-0000-0000-0000FF340000}"/>
    <cellStyle name="Comma 15 3 4 3" xfId="34370" xr:uid="{00000000-0005-0000-0000-000000350000}"/>
    <cellStyle name="Comma 15 3 5" xfId="20700" xr:uid="{00000000-0005-0000-0000-000001350000}"/>
    <cellStyle name="Comma 15 3 5 2" xfId="48021" xr:uid="{00000000-0005-0000-0000-000002350000}"/>
    <cellStyle name="Comma 15 3 6" xfId="34363" xr:uid="{00000000-0005-0000-0000-000003350000}"/>
    <cellStyle name="Comma 15 4" xfId="3908" xr:uid="{00000000-0005-0000-0000-000004350000}"/>
    <cellStyle name="Comma 15 4 2" xfId="3909" xr:uid="{00000000-0005-0000-0000-000005350000}"/>
    <cellStyle name="Comma 15 4 2 2" xfId="3910" xr:uid="{00000000-0005-0000-0000-000006350000}"/>
    <cellStyle name="Comma 15 4 2 2 2" xfId="20710" xr:uid="{00000000-0005-0000-0000-000007350000}"/>
    <cellStyle name="Comma 15 4 2 2 2 2" xfId="48031" xr:uid="{00000000-0005-0000-0000-000008350000}"/>
    <cellStyle name="Comma 15 4 2 2 3" xfId="34373" xr:uid="{00000000-0005-0000-0000-000009350000}"/>
    <cellStyle name="Comma 15 4 2 3" xfId="20709" xr:uid="{00000000-0005-0000-0000-00000A350000}"/>
    <cellStyle name="Comma 15 4 2 3 2" xfId="48030" xr:uid="{00000000-0005-0000-0000-00000B350000}"/>
    <cellStyle name="Comma 15 4 2 4" xfId="34372" xr:uid="{00000000-0005-0000-0000-00000C350000}"/>
    <cellStyle name="Comma 15 4 3" xfId="3911" xr:uid="{00000000-0005-0000-0000-00000D350000}"/>
    <cellStyle name="Comma 15 4 3 2" xfId="20711" xr:uid="{00000000-0005-0000-0000-00000E350000}"/>
    <cellStyle name="Comma 15 4 3 2 2" xfId="48032" xr:uid="{00000000-0005-0000-0000-00000F350000}"/>
    <cellStyle name="Comma 15 4 3 3" xfId="34374" xr:uid="{00000000-0005-0000-0000-000010350000}"/>
    <cellStyle name="Comma 15 4 4" xfId="20708" xr:uid="{00000000-0005-0000-0000-000011350000}"/>
    <cellStyle name="Comma 15 4 4 2" xfId="48029" xr:uid="{00000000-0005-0000-0000-000012350000}"/>
    <cellStyle name="Comma 15 4 5" xfId="34371" xr:uid="{00000000-0005-0000-0000-000013350000}"/>
    <cellStyle name="Comma 15 5" xfId="3912" xr:uid="{00000000-0005-0000-0000-000014350000}"/>
    <cellStyle name="Comma 15 5 2" xfId="3913" xr:uid="{00000000-0005-0000-0000-000015350000}"/>
    <cellStyle name="Comma 15 5 2 2" xfId="20713" xr:uid="{00000000-0005-0000-0000-000016350000}"/>
    <cellStyle name="Comma 15 5 2 2 2" xfId="48034" xr:uid="{00000000-0005-0000-0000-000017350000}"/>
    <cellStyle name="Comma 15 5 2 3" xfId="34376" xr:uid="{00000000-0005-0000-0000-000018350000}"/>
    <cellStyle name="Comma 15 5 3" xfId="20712" xr:uid="{00000000-0005-0000-0000-000019350000}"/>
    <cellStyle name="Comma 15 5 3 2" xfId="48033" xr:uid="{00000000-0005-0000-0000-00001A350000}"/>
    <cellStyle name="Comma 15 5 4" xfId="34375" xr:uid="{00000000-0005-0000-0000-00001B350000}"/>
    <cellStyle name="Comma 15 6" xfId="3914" xr:uid="{00000000-0005-0000-0000-00001C350000}"/>
    <cellStyle name="Comma 15 6 2" xfId="3915" xr:uid="{00000000-0005-0000-0000-00001D350000}"/>
    <cellStyle name="Comma 15 6 2 2" xfId="20715" xr:uid="{00000000-0005-0000-0000-00001E350000}"/>
    <cellStyle name="Comma 15 6 2 2 2" xfId="48036" xr:uid="{00000000-0005-0000-0000-00001F350000}"/>
    <cellStyle name="Comma 15 6 2 3" xfId="34378" xr:uid="{00000000-0005-0000-0000-000020350000}"/>
    <cellStyle name="Comma 15 6 3" xfId="20714" xr:uid="{00000000-0005-0000-0000-000021350000}"/>
    <cellStyle name="Comma 15 6 3 2" xfId="48035" xr:uid="{00000000-0005-0000-0000-000022350000}"/>
    <cellStyle name="Comma 15 6 4" xfId="34377" xr:uid="{00000000-0005-0000-0000-000023350000}"/>
    <cellStyle name="Comma 15 7" xfId="3916" xr:uid="{00000000-0005-0000-0000-000024350000}"/>
    <cellStyle name="Comma 15 7 2" xfId="20716" xr:uid="{00000000-0005-0000-0000-000025350000}"/>
    <cellStyle name="Comma 15 7 2 2" xfId="48037" xr:uid="{00000000-0005-0000-0000-000026350000}"/>
    <cellStyle name="Comma 15 7 3" xfId="34379" xr:uid="{00000000-0005-0000-0000-000027350000}"/>
    <cellStyle name="Comma 15 8" xfId="20691" xr:uid="{00000000-0005-0000-0000-000028350000}"/>
    <cellStyle name="Comma 15 8 2" xfId="48012" xr:uid="{00000000-0005-0000-0000-000029350000}"/>
    <cellStyle name="Comma 15 9" xfId="34354" xr:uid="{00000000-0005-0000-0000-00002A350000}"/>
    <cellStyle name="Comma 16" xfId="3917" xr:uid="{00000000-0005-0000-0000-00002B350000}"/>
    <cellStyle name="Comma 16 2" xfId="3918" xr:uid="{00000000-0005-0000-0000-00002C350000}"/>
    <cellStyle name="Comma 16 3" xfId="3919" xr:uid="{00000000-0005-0000-0000-00002D350000}"/>
    <cellStyle name="Comma 16 3 2" xfId="20718" xr:uid="{00000000-0005-0000-0000-00002E350000}"/>
    <cellStyle name="Comma 16 3 2 2" xfId="48039" xr:uid="{00000000-0005-0000-0000-00002F350000}"/>
    <cellStyle name="Comma 16 3 3" xfId="34381" xr:uid="{00000000-0005-0000-0000-000030350000}"/>
    <cellStyle name="Comma 16 4" xfId="20717" xr:uid="{00000000-0005-0000-0000-000031350000}"/>
    <cellStyle name="Comma 16 4 2" xfId="48038" xr:uid="{00000000-0005-0000-0000-000032350000}"/>
    <cellStyle name="Comma 16 5" xfId="34380" xr:uid="{00000000-0005-0000-0000-000033350000}"/>
    <cellStyle name="Comma 17" xfId="3920" xr:uid="{00000000-0005-0000-0000-000034350000}"/>
    <cellStyle name="Comma 17 2" xfId="3921" xr:uid="{00000000-0005-0000-0000-000035350000}"/>
    <cellStyle name="Comma 17 2 2" xfId="20720" xr:uid="{00000000-0005-0000-0000-000036350000}"/>
    <cellStyle name="Comma 17 2 2 2" xfId="48041" xr:uid="{00000000-0005-0000-0000-000037350000}"/>
    <cellStyle name="Comma 17 2 3" xfId="34383" xr:uid="{00000000-0005-0000-0000-000038350000}"/>
    <cellStyle name="Comma 17 3" xfId="20719" xr:uid="{00000000-0005-0000-0000-000039350000}"/>
    <cellStyle name="Comma 17 3 2" xfId="48040" xr:uid="{00000000-0005-0000-0000-00003A350000}"/>
    <cellStyle name="Comma 17 4" xfId="34382" xr:uid="{00000000-0005-0000-0000-00003B350000}"/>
    <cellStyle name="Comma 18" xfId="3922" xr:uid="{00000000-0005-0000-0000-00003C350000}"/>
    <cellStyle name="Comma 18 2" xfId="3923" xr:uid="{00000000-0005-0000-0000-00003D350000}"/>
    <cellStyle name="Comma 18 2 2" xfId="20722" xr:uid="{00000000-0005-0000-0000-00003E350000}"/>
    <cellStyle name="Comma 18 2 2 2" xfId="48043" xr:uid="{00000000-0005-0000-0000-00003F350000}"/>
    <cellStyle name="Comma 18 2 3" xfId="34385" xr:uid="{00000000-0005-0000-0000-000040350000}"/>
    <cellStyle name="Comma 18 3" xfId="20721" xr:uid="{00000000-0005-0000-0000-000041350000}"/>
    <cellStyle name="Comma 18 3 2" xfId="48042" xr:uid="{00000000-0005-0000-0000-000042350000}"/>
    <cellStyle name="Comma 18 4" xfId="34384" xr:uid="{00000000-0005-0000-0000-000043350000}"/>
    <cellStyle name="Comma 19" xfId="3924" xr:uid="{00000000-0005-0000-0000-000044350000}"/>
    <cellStyle name="Comma 19 2" xfId="20723" xr:uid="{00000000-0005-0000-0000-000045350000}"/>
    <cellStyle name="Comma 19 2 2" xfId="48044" xr:uid="{00000000-0005-0000-0000-000046350000}"/>
    <cellStyle name="Comma 19 3" xfId="34386" xr:uid="{00000000-0005-0000-0000-000047350000}"/>
    <cellStyle name="Comma 2" xfId="42" xr:uid="{00000000-0005-0000-0000-000048350000}"/>
    <cellStyle name="Comma 2 2" xfId="3925" xr:uid="{00000000-0005-0000-0000-000049350000}"/>
    <cellStyle name="Comma 2 2 2" xfId="3926" xr:uid="{00000000-0005-0000-0000-00004A350000}"/>
    <cellStyle name="Comma 2 2 2 2" xfId="3927" xr:uid="{00000000-0005-0000-0000-00004B350000}"/>
    <cellStyle name="Comma 2 2 2 2 2" xfId="3928" xr:uid="{00000000-0005-0000-0000-00004C350000}"/>
    <cellStyle name="Comma 2 2 2 3" xfId="3929" xr:uid="{00000000-0005-0000-0000-00004D350000}"/>
    <cellStyle name="Comma 2 2 3" xfId="3930" xr:uid="{00000000-0005-0000-0000-00004E350000}"/>
    <cellStyle name="Comma 2 2 4" xfId="3931" xr:uid="{00000000-0005-0000-0000-00004F350000}"/>
    <cellStyle name="Comma 2 2 5" xfId="3932" xr:uid="{00000000-0005-0000-0000-000050350000}"/>
    <cellStyle name="Comma 2 3" xfId="3933" xr:uid="{00000000-0005-0000-0000-000051350000}"/>
    <cellStyle name="Comma 2 3 2" xfId="3934" xr:uid="{00000000-0005-0000-0000-000052350000}"/>
    <cellStyle name="Comma 2 3 2 2" xfId="3935" xr:uid="{00000000-0005-0000-0000-000053350000}"/>
    <cellStyle name="Comma 2 3 3" xfId="3936" xr:uid="{00000000-0005-0000-0000-000054350000}"/>
    <cellStyle name="Comma 2 3 3 2" xfId="3937" xr:uid="{00000000-0005-0000-0000-000055350000}"/>
    <cellStyle name="Comma 2 3 3 2 2" xfId="20724" xr:uid="{00000000-0005-0000-0000-000056350000}"/>
    <cellStyle name="Comma 2 3 3 2 2 2" xfId="48045" xr:uid="{00000000-0005-0000-0000-000057350000}"/>
    <cellStyle name="Comma 2 3 3 2 3" xfId="34387" xr:uid="{00000000-0005-0000-0000-000058350000}"/>
    <cellStyle name="Comma 2 3 4" xfId="3938" xr:uid="{00000000-0005-0000-0000-000059350000}"/>
    <cellStyle name="Comma 2 3 4 2" xfId="20725" xr:uid="{00000000-0005-0000-0000-00005A350000}"/>
    <cellStyle name="Comma 2 3 4 2 2" xfId="48046" xr:uid="{00000000-0005-0000-0000-00005B350000}"/>
    <cellStyle name="Comma 2 3 4 3" xfId="34388" xr:uid="{00000000-0005-0000-0000-00005C350000}"/>
    <cellStyle name="Comma 2 4" xfId="3939" xr:uid="{00000000-0005-0000-0000-00005D350000}"/>
    <cellStyle name="Comma 2 4 2" xfId="3940" xr:uid="{00000000-0005-0000-0000-00005E350000}"/>
    <cellStyle name="Comma 2 4 3" xfId="3941" xr:uid="{00000000-0005-0000-0000-00005F350000}"/>
    <cellStyle name="Comma 2 4 4" xfId="3942" xr:uid="{00000000-0005-0000-0000-000060350000}"/>
    <cellStyle name="Comma 2 5" xfId="3943" xr:uid="{00000000-0005-0000-0000-000061350000}"/>
    <cellStyle name="Comma 2 6" xfId="3944" xr:uid="{00000000-0005-0000-0000-000062350000}"/>
    <cellStyle name="Comma 2 7" xfId="3945" xr:uid="{00000000-0005-0000-0000-000063350000}"/>
    <cellStyle name="Comma 2 8" xfId="3946" xr:uid="{00000000-0005-0000-0000-000064350000}"/>
    <cellStyle name="Comma 20" xfId="3947" xr:uid="{00000000-0005-0000-0000-000065350000}"/>
    <cellStyle name="Comma 21" xfId="13" xr:uid="{00000000-0005-0000-0000-000066350000}"/>
    <cellStyle name="Comma 21 2" xfId="17475" xr:uid="{00000000-0005-0000-0000-000067350000}"/>
    <cellStyle name="Comma 21 2 2" xfId="44796" xr:uid="{00000000-0005-0000-0000-000068350000}"/>
    <cellStyle name="Comma 21 3" xfId="31138" xr:uid="{00000000-0005-0000-0000-000069350000}"/>
    <cellStyle name="Comma 22" xfId="31132" xr:uid="{00000000-0005-0000-0000-00006A350000}"/>
    <cellStyle name="Comma 23" xfId="58479" xr:uid="{00000000-0005-0000-0000-00006B350000}"/>
    <cellStyle name="Comma 24" xfId="58494" xr:uid="{00000000-0005-0000-0000-00006C350000}"/>
    <cellStyle name="Comma 3" xfId="8" xr:uid="{00000000-0005-0000-0000-00006D350000}"/>
    <cellStyle name="Comma 3 2" xfId="3949" xr:uid="{00000000-0005-0000-0000-00006E350000}"/>
    <cellStyle name="Comma 3 2 2" xfId="3950" xr:uid="{00000000-0005-0000-0000-00006F350000}"/>
    <cellStyle name="Comma 3 2 3" xfId="3951" xr:uid="{00000000-0005-0000-0000-000070350000}"/>
    <cellStyle name="Comma 3 2 3 2" xfId="3952" xr:uid="{00000000-0005-0000-0000-000071350000}"/>
    <cellStyle name="Comma 3 2 3 2 2" xfId="3953" xr:uid="{00000000-0005-0000-0000-000072350000}"/>
    <cellStyle name="Comma 3 2 3 2 2 2" xfId="3954" xr:uid="{00000000-0005-0000-0000-000073350000}"/>
    <cellStyle name="Comma 3 2 3 2 2 2 2" xfId="20730" xr:uid="{00000000-0005-0000-0000-000074350000}"/>
    <cellStyle name="Comma 3 2 3 2 2 2 2 2" xfId="48051" xr:uid="{00000000-0005-0000-0000-000075350000}"/>
    <cellStyle name="Comma 3 2 3 2 2 2 3" xfId="34393" xr:uid="{00000000-0005-0000-0000-000076350000}"/>
    <cellStyle name="Comma 3 2 3 2 2 3" xfId="20729" xr:uid="{00000000-0005-0000-0000-000077350000}"/>
    <cellStyle name="Comma 3 2 3 2 2 3 2" xfId="48050" xr:uid="{00000000-0005-0000-0000-000078350000}"/>
    <cellStyle name="Comma 3 2 3 2 2 4" xfId="34392" xr:uid="{00000000-0005-0000-0000-000079350000}"/>
    <cellStyle name="Comma 3 2 3 2 3" xfId="3955" xr:uid="{00000000-0005-0000-0000-00007A350000}"/>
    <cellStyle name="Comma 3 2 3 2 3 2" xfId="20731" xr:uid="{00000000-0005-0000-0000-00007B350000}"/>
    <cellStyle name="Comma 3 2 3 2 3 2 2" xfId="48052" xr:uid="{00000000-0005-0000-0000-00007C350000}"/>
    <cellStyle name="Comma 3 2 3 2 3 3" xfId="34394" xr:uid="{00000000-0005-0000-0000-00007D350000}"/>
    <cellStyle name="Comma 3 2 3 2 4" xfId="20728" xr:uid="{00000000-0005-0000-0000-00007E350000}"/>
    <cellStyle name="Comma 3 2 3 2 4 2" xfId="48049" xr:uid="{00000000-0005-0000-0000-00007F350000}"/>
    <cellStyle name="Comma 3 2 3 2 5" xfId="34391" xr:uid="{00000000-0005-0000-0000-000080350000}"/>
    <cellStyle name="Comma 3 2 3 3" xfId="3956" xr:uid="{00000000-0005-0000-0000-000081350000}"/>
    <cellStyle name="Comma 3 2 3 3 2" xfId="3957" xr:uid="{00000000-0005-0000-0000-000082350000}"/>
    <cellStyle name="Comma 3 2 3 3 2 2" xfId="20733" xr:uid="{00000000-0005-0000-0000-000083350000}"/>
    <cellStyle name="Comma 3 2 3 3 2 2 2" xfId="48054" xr:uid="{00000000-0005-0000-0000-000084350000}"/>
    <cellStyle name="Comma 3 2 3 3 2 3" xfId="34396" xr:uid="{00000000-0005-0000-0000-000085350000}"/>
    <cellStyle name="Comma 3 2 3 3 3" xfId="20732" xr:uid="{00000000-0005-0000-0000-000086350000}"/>
    <cellStyle name="Comma 3 2 3 3 3 2" xfId="48053" xr:uid="{00000000-0005-0000-0000-000087350000}"/>
    <cellStyle name="Comma 3 2 3 3 4" xfId="34395" xr:uid="{00000000-0005-0000-0000-000088350000}"/>
    <cellStyle name="Comma 3 2 3 4" xfId="3958" xr:uid="{00000000-0005-0000-0000-000089350000}"/>
    <cellStyle name="Comma 3 2 3 4 2" xfId="20734" xr:uid="{00000000-0005-0000-0000-00008A350000}"/>
    <cellStyle name="Comma 3 2 3 4 2 2" xfId="48055" xr:uid="{00000000-0005-0000-0000-00008B350000}"/>
    <cellStyle name="Comma 3 2 3 4 3" xfId="34397" xr:uid="{00000000-0005-0000-0000-00008C350000}"/>
    <cellStyle name="Comma 3 2 3 5" xfId="20727" xr:uid="{00000000-0005-0000-0000-00008D350000}"/>
    <cellStyle name="Comma 3 2 3 5 2" xfId="48048" xr:uid="{00000000-0005-0000-0000-00008E350000}"/>
    <cellStyle name="Comma 3 2 3 6" xfId="34390" xr:uid="{00000000-0005-0000-0000-00008F350000}"/>
    <cellStyle name="Comma 3 2 4" xfId="3959" xr:uid="{00000000-0005-0000-0000-000090350000}"/>
    <cellStyle name="Comma 3 2 4 2" xfId="3960" xr:uid="{00000000-0005-0000-0000-000091350000}"/>
    <cellStyle name="Comma 3 2 4 2 2" xfId="3961" xr:uid="{00000000-0005-0000-0000-000092350000}"/>
    <cellStyle name="Comma 3 2 4 2 2 2" xfId="3962" xr:uid="{00000000-0005-0000-0000-000093350000}"/>
    <cellStyle name="Comma 3 2 4 2 2 2 2" xfId="20738" xr:uid="{00000000-0005-0000-0000-000094350000}"/>
    <cellStyle name="Comma 3 2 4 2 2 2 2 2" xfId="48059" xr:uid="{00000000-0005-0000-0000-000095350000}"/>
    <cellStyle name="Comma 3 2 4 2 2 2 3" xfId="34401" xr:uid="{00000000-0005-0000-0000-000096350000}"/>
    <cellStyle name="Comma 3 2 4 2 2 3" xfId="20737" xr:uid="{00000000-0005-0000-0000-000097350000}"/>
    <cellStyle name="Comma 3 2 4 2 2 3 2" xfId="48058" xr:uid="{00000000-0005-0000-0000-000098350000}"/>
    <cellStyle name="Comma 3 2 4 2 2 4" xfId="34400" xr:uid="{00000000-0005-0000-0000-000099350000}"/>
    <cellStyle name="Comma 3 2 4 2 3" xfId="3963" xr:uid="{00000000-0005-0000-0000-00009A350000}"/>
    <cellStyle name="Comma 3 2 4 2 3 2" xfId="20739" xr:uid="{00000000-0005-0000-0000-00009B350000}"/>
    <cellStyle name="Comma 3 2 4 2 3 2 2" xfId="48060" xr:uid="{00000000-0005-0000-0000-00009C350000}"/>
    <cellStyle name="Comma 3 2 4 2 3 3" xfId="34402" xr:uid="{00000000-0005-0000-0000-00009D350000}"/>
    <cellStyle name="Comma 3 2 4 2 4" xfId="20736" xr:uid="{00000000-0005-0000-0000-00009E350000}"/>
    <cellStyle name="Comma 3 2 4 2 4 2" xfId="48057" xr:uid="{00000000-0005-0000-0000-00009F350000}"/>
    <cellStyle name="Comma 3 2 4 2 5" xfId="34399" xr:uid="{00000000-0005-0000-0000-0000A0350000}"/>
    <cellStyle name="Comma 3 2 4 3" xfId="3964" xr:uid="{00000000-0005-0000-0000-0000A1350000}"/>
    <cellStyle name="Comma 3 2 4 3 2" xfId="3965" xr:uid="{00000000-0005-0000-0000-0000A2350000}"/>
    <cellStyle name="Comma 3 2 4 3 2 2" xfId="20741" xr:uid="{00000000-0005-0000-0000-0000A3350000}"/>
    <cellStyle name="Comma 3 2 4 3 2 2 2" xfId="48062" xr:uid="{00000000-0005-0000-0000-0000A4350000}"/>
    <cellStyle name="Comma 3 2 4 3 2 3" xfId="34404" xr:uid="{00000000-0005-0000-0000-0000A5350000}"/>
    <cellStyle name="Comma 3 2 4 3 3" xfId="20740" xr:uid="{00000000-0005-0000-0000-0000A6350000}"/>
    <cellStyle name="Comma 3 2 4 3 3 2" xfId="48061" xr:uid="{00000000-0005-0000-0000-0000A7350000}"/>
    <cellStyle name="Comma 3 2 4 3 4" xfId="34403" xr:uid="{00000000-0005-0000-0000-0000A8350000}"/>
    <cellStyle name="Comma 3 2 4 4" xfId="3966" xr:uid="{00000000-0005-0000-0000-0000A9350000}"/>
    <cellStyle name="Comma 3 2 4 4 2" xfId="20742" xr:uid="{00000000-0005-0000-0000-0000AA350000}"/>
    <cellStyle name="Comma 3 2 4 4 2 2" xfId="48063" xr:uid="{00000000-0005-0000-0000-0000AB350000}"/>
    <cellStyle name="Comma 3 2 4 4 3" xfId="34405" xr:uid="{00000000-0005-0000-0000-0000AC350000}"/>
    <cellStyle name="Comma 3 2 4 5" xfId="20735" xr:uid="{00000000-0005-0000-0000-0000AD350000}"/>
    <cellStyle name="Comma 3 2 4 5 2" xfId="48056" xr:uid="{00000000-0005-0000-0000-0000AE350000}"/>
    <cellStyle name="Comma 3 2 4 6" xfId="34398" xr:uid="{00000000-0005-0000-0000-0000AF350000}"/>
    <cellStyle name="Comma 3 2 5" xfId="3967" xr:uid="{00000000-0005-0000-0000-0000B0350000}"/>
    <cellStyle name="Comma 3 2 5 2" xfId="3968" xr:uid="{00000000-0005-0000-0000-0000B1350000}"/>
    <cellStyle name="Comma 3 2 5 2 2" xfId="3969" xr:uid="{00000000-0005-0000-0000-0000B2350000}"/>
    <cellStyle name="Comma 3 2 5 2 2 2" xfId="20745" xr:uid="{00000000-0005-0000-0000-0000B3350000}"/>
    <cellStyle name="Comma 3 2 5 2 2 2 2" xfId="48066" xr:uid="{00000000-0005-0000-0000-0000B4350000}"/>
    <cellStyle name="Comma 3 2 5 2 2 3" xfId="34408" xr:uid="{00000000-0005-0000-0000-0000B5350000}"/>
    <cellStyle name="Comma 3 2 5 2 3" xfId="20744" xr:uid="{00000000-0005-0000-0000-0000B6350000}"/>
    <cellStyle name="Comma 3 2 5 2 3 2" xfId="48065" xr:uid="{00000000-0005-0000-0000-0000B7350000}"/>
    <cellStyle name="Comma 3 2 5 2 4" xfId="34407" xr:uid="{00000000-0005-0000-0000-0000B8350000}"/>
    <cellStyle name="Comma 3 2 5 3" xfId="3970" xr:uid="{00000000-0005-0000-0000-0000B9350000}"/>
    <cellStyle name="Comma 3 2 5 3 2" xfId="20746" xr:uid="{00000000-0005-0000-0000-0000BA350000}"/>
    <cellStyle name="Comma 3 2 5 3 2 2" xfId="48067" xr:uid="{00000000-0005-0000-0000-0000BB350000}"/>
    <cellStyle name="Comma 3 2 5 3 3" xfId="34409" xr:uid="{00000000-0005-0000-0000-0000BC350000}"/>
    <cellStyle name="Comma 3 2 5 4" xfId="20743" xr:uid="{00000000-0005-0000-0000-0000BD350000}"/>
    <cellStyle name="Comma 3 2 5 4 2" xfId="48064" xr:uid="{00000000-0005-0000-0000-0000BE350000}"/>
    <cellStyle name="Comma 3 2 5 5" xfId="34406" xr:uid="{00000000-0005-0000-0000-0000BF350000}"/>
    <cellStyle name="Comma 3 2 6" xfId="3971" xr:uid="{00000000-0005-0000-0000-0000C0350000}"/>
    <cellStyle name="Comma 3 2 6 2" xfId="3972" xr:uid="{00000000-0005-0000-0000-0000C1350000}"/>
    <cellStyle name="Comma 3 2 6 2 2" xfId="3973" xr:uid="{00000000-0005-0000-0000-0000C2350000}"/>
    <cellStyle name="Comma 3 2 6 2 2 2" xfId="20749" xr:uid="{00000000-0005-0000-0000-0000C3350000}"/>
    <cellStyle name="Comma 3 2 6 2 2 2 2" xfId="48070" xr:uid="{00000000-0005-0000-0000-0000C4350000}"/>
    <cellStyle name="Comma 3 2 6 2 2 3" xfId="34412" xr:uid="{00000000-0005-0000-0000-0000C5350000}"/>
    <cellStyle name="Comma 3 2 6 2 3" xfId="20748" xr:uid="{00000000-0005-0000-0000-0000C6350000}"/>
    <cellStyle name="Comma 3 2 6 2 3 2" xfId="48069" xr:uid="{00000000-0005-0000-0000-0000C7350000}"/>
    <cellStyle name="Comma 3 2 6 2 4" xfId="34411" xr:uid="{00000000-0005-0000-0000-0000C8350000}"/>
    <cellStyle name="Comma 3 2 6 3" xfId="3974" xr:uid="{00000000-0005-0000-0000-0000C9350000}"/>
    <cellStyle name="Comma 3 2 6 3 2" xfId="20750" xr:uid="{00000000-0005-0000-0000-0000CA350000}"/>
    <cellStyle name="Comma 3 2 6 3 2 2" xfId="48071" xr:uid="{00000000-0005-0000-0000-0000CB350000}"/>
    <cellStyle name="Comma 3 2 6 3 3" xfId="34413" xr:uid="{00000000-0005-0000-0000-0000CC350000}"/>
    <cellStyle name="Comma 3 2 6 4" xfId="20747" xr:uid="{00000000-0005-0000-0000-0000CD350000}"/>
    <cellStyle name="Comma 3 2 6 4 2" xfId="48068" xr:uid="{00000000-0005-0000-0000-0000CE350000}"/>
    <cellStyle name="Comma 3 2 6 5" xfId="34410" xr:uid="{00000000-0005-0000-0000-0000CF350000}"/>
    <cellStyle name="Comma 3 3" xfId="3975" xr:uid="{00000000-0005-0000-0000-0000D0350000}"/>
    <cellStyle name="Comma 3 3 2" xfId="3976" xr:uid="{00000000-0005-0000-0000-0000D1350000}"/>
    <cellStyle name="Comma 3 4" xfId="3977" xr:uid="{00000000-0005-0000-0000-0000D2350000}"/>
    <cellStyle name="Comma 3 4 2" xfId="3978" xr:uid="{00000000-0005-0000-0000-0000D3350000}"/>
    <cellStyle name="Comma 3 4 3" xfId="3979" xr:uid="{00000000-0005-0000-0000-0000D4350000}"/>
    <cellStyle name="Comma 3 4 3 2" xfId="3980" xr:uid="{00000000-0005-0000-0000-0000D5350000}"/>
    <cellStyle name="Comma 3 4 3 2 2" xfId="3981" xr:uid="{00000000-0005-0000-0000-0000D6350000}"/>
    <cellStyle name="Comma 3 4 3 2 2 2" xfId="20753" xr:uid="{00000000-0005-0000-0000-0000D7350000}"/>
    <cellStyle name="Comma 3 4 3 2 2 2 2" xfId="48074" xr:uid="{00000000-0005-0000-0000-0000D8350000}"/>
    <cellStyle name="Comma 3 4 3 2 2 3" xfId="34416" xr:uid="{00000000-0005-0000-0000-0000D9350000}"/>
    <cellStyle name="Comma 3 4 3 2 3" xfId="20752" xr:uid="{00000000-0005-0000-0000-0000DA350000}"/>
    <cellStyle name="Comma 3 4 3 2 3 2" xfId="48073" xr:uid="{00000000-0005-0000-0000-0000DB350000}"/>
    <cellStyle name="Comma 3 4 3 2 4" xfId="34415" xr:uid="{00000000-0005-0000-0000-0000DC350000}"/>
    <cellStyle name="Comma 3 4 3 3" xfId="3982" xr:uid="{00000000-0005-0000-0000-0000DD350000}"/>
    <cellStyle name="Comma 3 4 3 3 2" xfId="20754" xr:uid="{00000000-0005-0000-0000-0000DE350000}"/>
    <cellStyle name="Comma 3 4 3 3 2 2" xfId="48075" xr:uid="{00000000-0005-0000-0000-0000DF350000}"/>
    <cellStyle name="Comma 3 4 3 3 3" xfId="34417" xr:uid="{00000000-0005-0000-0000-0000E0350000}"/>
    <cellStyle name="Comma 3 4 3 4" xfId="20751" xr:uid="{00000000-0005-0000-0000-0000E1350000}"/>
    <cellStyle name="Comma 3 4 3 4 2" xfId="48072" xr:uid="{00000000-0005-0000-0000-0000E2350000}"/>
    <cellStyle name="Comma 3 4 3 5" xfId="34414" xr:uid="{00000000-0005-0000-0000-0000E3350000}"/>
    <cellStyle name="Comma 3 4 4" xfId="3983" xr:uid="{00000000-0005-0000-0000-0000E4350000}"/>
    <cellStyle name="Comma 3 4 4 2" xfId="3984" xr:uid="{00000000-0005-0000-0000-0000E5350000}"/>
    <cellStyle name="Comma 3 4 4 2 2" xfId="3985" xr:uid="{00000000-0005-0000-0000-0000E6350000}"/>
    <cellStyle name="Comma 3 4 4 2 2 2" xfId="20757" xr:uid="{00000000-0005-0000-0000-0000E7350000}"/>
    <cellStyle name="Comma 3 4 4 2 2 2 2" xfId="48078" xr:uid="{00000000-0005-0000-0000-0000E8350000}"/>
    <cellStyle name="Comma 3 4 4 2 2 3" xfId="34420" xr:uid="{00000000-0005-0000-0000-0000E9350000}"/>
    <cellStyle name="Comma 3 4 4 2 3" xfId="20756" xr:uid="{00000000-0005-0000-0000-0000EA350000}"/>
    <cellStyle name="Comma 3 4 4 2 3 2" xfId="48077" xr:uid="{00000000-0005-0000-0000-0000EB350000}"/>
    <cellStyle name="Comma 3 4 4 2 4" xfId="34419" xr:uid="{00000000-0005-0000-0000-0000EC350000}"/>
    <cellStyle name="Comma 3 4 4 3" xfId="3986" xr:uid="{00000000-0005-0000-0000-0000ED350000}"/>
    <cellStyle name="Comma 3 4 4 3 2" xfId="20758" xr:uid="{00000000-0005-0000-0000-0000EE350000}"/>
    <cellStyle name="Comma 3 4 4 3 2 2" xfId="48079" xr:uid="{00000000-0005-0000-0000-0000EF350000}"/>
    <cellStyle name="Comma 3 4 4 3 3" xfId="34421" xr:uid="{00000000-0005-0000-0000-0000F0350000}"/>
    <cellStyle name="Comma 3 4 4 4" xfId="20755" xr:uid="{00000000-0005-0000-0000-0000F1350000}"/>
    <cellStyle name="Comma 3 4 4 4 2" xfId="48076" xr:uid="{00000000-0005-0000-0000-0000F2350000}"/>
    <cellStyle name="Comma 3 4 4 5" xfId="34418" xr:uid="{00000000-0005-0000-0000-0000F3350000}"/>
    <cellStyle name="Comma 3 4 5" xfId="3987" xr:uid="{00000000-0005-0000-0000-0000F4350000}"/>
    <cellStyle name="Comma 3 5" xfId="3988" xr:uid="{00000000-0005-0000-0000-0000F5350000}"/>
    <cellStyle name="Comma 3 5 2" xfId="3989" xr:uid="{00000000-0005-0000-0000-0000F6350000}"/>
    <cellStyle name="Comma 3 5 2 2" xfId="3990" xr:uid="{00000000-0005-0000-0000-0000F7350000}"/>
    <cellStyle name="Comma 3 5 2 2 2" xfId="3991" xr:uid="{00000000-0005-0000-0000-0000F8350000}"/>
    <cellStyle name="Comma 3 5 2 2 2 2" xfId="20762" xr:uid="{00000000-0005-0000-0000-0000F9350000}"/>
    <cellStyle name="Comma 3 5 2 2 2 2 2" xfId="48083" xr:uid="{00000000-0005-0000-0000-0000FA350000}"/>
    <cellStyle name="Comma 3 5 2 2 2 3" xfId="34425" xr:uid="{00000000-0005-0000-0000-0000FB350000}"/>
    <cellStyle name="Comma 3 5 2 2 3" xfId="20761" xr:uid="{00000000-0005-0000-0000-0000FC350000}"/>
    <cellStyle name="Comma 3 5 2 2 3 2" xfId="48082" xr:uid="{00000000-0005-0000-0000-0000FD350000}"/>
    <cellStyle name="Comma 3 5 2 2 4" xfId="34424" xr:uid="{00000000-0005-0000-0000-0000FE350000}"/>
    <cellStyle name="Comma 3 5 2 3" xfId="3992" xr:uid="{00000000-0005-0000-0000-0000FF350000}"/>
    <cellStyle name="Comma 3 5 2 3 2" xfId="20763" xr:uid="{00000000-0005-0000-0000-000000360000}"/>
    <cellStyle name="Comma 3 5 2 3 2 2" xfId="48084" xr:uid="{00000000-0005-0000-0000-000001360000}"/>
    <cellStyle name="Comma 3 5 2 3 3" xfId="34426" xr:uid="{00000000-0005-0000-0000-000002360000}"/>
    <cellStyle name="Comma 3 5 2 4" xfId="20760" xr:uid="{00000000-0005-0000-0000-000003360000}"/>
    <cellStyle name="Comma 3 5 2 4 2" xfId="48081" xr:uid="{00000000-0005-0000-0000-000004360000}"/>
    <cellStyle name="Comma 3 5 2 5" xfId="34423" xr:uid="{00000000-0005-0000-0000-000005360000}"/>
    <cellStyle name="Comma 3 5 3" xfId="3993" xr:uid="{00000000-0005-0000-0000-000006360000}"/>
    <cellStyle name="Comma 3 5 3 2" xfId="3994" xr:uid="{00000000-0005-0000-0000-000007360000}"/>
    <cellStyle name="Comma 3 5 3 2 2" xfId="20765" xr:uid="{00000000-0005-0000-0000-000008360000}"/>
    <cellStyle name="Comma 3 5 3 2 2 2" xfId="48086" xr:uid="{00000000-0005-0000-0000-000009360000}"/>
    <cellStyle name="Comma 3 5 3 2 3" xfId="34428" xr:uid="{00000000-0005-0000-0000-00000A360000}"/>
    <cellStyle name="Comma 3 5 3 3" xfId="20764" xr:uid="{00000000-0005-0000-0000-00000B360000}"/>
    <cellStyle name="Comma 3 5 3 3 2" xfId="48085" xr:uid="{00000000-0005-0000-0000-00000C360000}"/>
    <cellStyle name="Comma 3 5 3 4" xfId="34427" xr:uid="{00000000-0005-0000-0000-00000D360000}"/>
    <cellStyle name="Comma 3 5 4" xfId="3995" xr:uid="{00000000-0005-0000-0000-00000E360000}"/>
    <cellStyle name="Comma 3 5 4 2" xfId="20766" xr:uid="{00000000-0005-0000-0000-00000F360000}"/>
    <cellStyle name="Comma 3 5 4 2 2" xfId="48087" xr:uid="{00000000-0005-0000-0000-000010360000}"/>
    <cellStyle name="Comma 3 5 4 3" xfId="34429" xr:uid="{00000000-0005-0000-0000-000011360000}"/>
    <cellStyle name="Comma 3 5 5" xfId="20759" xr:uid="{00000000-0005-0000-0000-000012360000}"/>
    <cellStyle name="Comma 3 5 5 2" xfId="48080" xr:uid="{00000000-0005-0000-0000-000013360000}"/>
    <cellStyle name="Comma 3 5 6" xfId="34422" xr:uid="{00000000-0005-0000-0000-000014360000}"/>
    <cellStyle name="Comma 3 6" xfId="3996" xr:uid="{00000000-0005-0000-0000-000015360000}"/>
    <cellStyle name="Comma 3 6 2" xfId="3997" xr:uid="{00000000-0005-0000-0000-000016360000}"/>
    <cellStyle name="Comma 3 6 2 2" xfId="3998" xr:uid="{00000000-0005-0000-0000-000017360000}"/>
    <cellStyle name="Comma 3 6 2 2 2" xfId="3999" xr:uid="{00000000-0005-0000-0000-000018360000}"/>
    <cellStyle name="Comma 3 6 2 2 2 2" xfId="20770" xr:uid="{00000000-0005-0000-0000-000019360000}"/>
    <cellStyle name="Comma 3 6 2 2 2 2 2" xfId="48091" xr:uid="{00000000-0005-0000-0000-00001A360000}"/>
    <cellStyle name="Comma 3 6 2 2 2 3" xfId="34433" xr:uid="{00000000-0005-0000-0000-00001B360000}"/>
    <cellStyle name="Comma 3 6 2 2 3" xfId="20769" xr:uid="{00000000-0005-0000-0000-00001C360000}"/>
    <cellStyle name="Comma 3 6 2 2 3 2" xfId="48090" xr:uid="{00000000-0005-0000-0000-00001D360000}"/>
    <cellStyle name="Comma 3 6 2 2 4" xfId="34432" xr:uid="{00000000-0005-0000-0000-00001E360000}"/>
    <cellStyle name="Comma 3 6 2 3" xfId="4000" xr:uid="{00000000-0005-0000-0000-00001F360000}"/>
    <cellStyle name="Comma 3 6 2 3 2" xfId="20771" xr:uid="{00000000-0005-0000-0000-000020360000}"/>
    <cellStyle name="Comma 3 6 2 3 2 2" xfId="48092" xr:uid="{00000000-0005-0000-0000-000021360000}"/>
    <cellStyle name="Comma 3 6 2 3 3" xfId="34434" xr:uid="{00000000-0005-0000-0000-000022360000}"/>
    <cellStyle name="Comma 3 6 2 4" xfId="20768" xr:uid="{00000000-0005-0000-0000-000023360000}"/>
    <cellStyle name="Comma 3 6 2 4 2" xfId="48089" xr:uid="{00000000-0005-0000-0000-000024360000}"/>
    <cellStyle name="Comma 3 6 2 5" xfId="34431" xr:uid="{00000000-0005-0000-0000-000025360000}"/>
    <cellStyle name="Comma 3 6 3" xfId="4001" xr:uid="{00000000-0005-0000-0000-000026360000}"/>
    <cellStyle name="Comma 3 6 3 2" xfId="4002" xr:uid="{00000000-0005-0000-0000-000027360000}"/>
    <cellStyle name="Comma 3 6 3 2 2" xfId="20773" xr:uid="{00000000-0005-0000-0000-000028360000}"/>
    <cellStyle name="Comma 3 6 3 2 2 2" xfId="48094" xr:uid="{00000000-0005-0000-0000-000029360000}"/>
    <cellStyle name="Comma 3 6 3 2 3" xfId="34436" xr:uid="{00000000-0005-0000-0000-00002A360000}"/>
    <cellStyle name="Comma 3 6 3 3" xfId="20772" xr:uid="{00000000-0005-0000-0000-00002B360000}"/>
    <cellStyle name="Comma 3 6 3 3 2" xfId="48093" xr:uid="{00000000-0005-0000-0000-00002C360000}"/>
    <cellStyle name="Comma 3 6 3 4" xfId="34435" xr:uid="{00000000-0005-0000-0000-00002D360000}"/>
    <cellStyle name="Comma 3 6 4" xfId="4003" xr:uid="{00000000-0005-0000-0000-00002E360000}"/>
    <cellStyle name="Comma 3 6 4 2" xfId="20774" xr:uid="{00000000-0005-0000-0000-00002F360000}"/>
    <cellStyle name="Comma 3 6 4 2 2" xfId="48095" xr:uid="{00000000-0005-0000-0000-000030360000}"/>
    <cellStyle name="Comma 3 6 4 3" xfId="34437" xr:uid="{00000000-0005-0000-0000-000031360000}"/>
    <cellStyle name="Comma 3 6 5" xfId="20767" xr:uid="{00000000-0005-0000-0000-000032360000}"/>
    <cellStyle name="Comma 3 6 5 2" xfId="48088" xr:uid="{00000000-0005-0000-0000-000033360000}"/>
    <cellStyle name="Comma 3 6 6" xfId="34430" xr:uid="{00000000-0005-0000-0000-000034360000}"/>
    <cellStyle name="Comma 3 7" xfId="4004" xr:uid="{00000000-0005-0000-0000-000035360000}"/>
    <cellStyle name="Comma 3 7 2" xfId="4005" xr:uid="{00000000-0005-0000-0000-000036360000}"/>
    <cellStyle name="Comma 3 7 2 2" xfId="4006" xr:uid="{00000000-0005-0000-0000-000037360000}"/>
    <cellStyle name="Comma 3 7 2 2 2" xfId="20777" xr:uid="{00000000-0005-0000-0000-000038360000}"/>
    <cellStyle name="Comma 3 7 2 2 2 2" xfId="48098" xr:uid="{00000000-0005-0000-0000-000039360000}"/>
    <cellStyle name="Comma 3 7 2 2 3" xfId="34440" xr:uid="{00000000-0005-0000-0000-00003A360000}"/>
    <cellStyle name="Comma 3 7 2 3" xfId="20776" xr:uid="{00000000-0005-0000-0000-00003B360000}"/>
    <cellStyle name="Comma 3 7 2 3 2" xfId="48097" xr:uid="{00000000-0005-0000-0000-00003C360000}"/>
    <cellStyle name="Comma 3 7 2 4" xfId="34439" xr:uid="{00000000-0005-0000-0000-00003D360000}"/>
    <cellStyle name="Comma 3 7 3" xfId="4007" xr:uid="{00000000-0005-0000-0000-00003E360000}"/>
    <cellStyle name="Comma 3 7 3 2" xfId="20778" xr:uid="{00000000-0005-0000-0000-00003F360000}"/>
    <cellStyle name="Comma 3 7 3 2 2" xfId="48099" xr:uid="{00000000-0005-0000-0000-000040360000}"/>
    <cellStyle name="Comma 3 7 3 3" xfId="34441" xr:uid="{00000000-0005-0000-0000-000041360000}"/>
    <cellStyle name="Comma 3 7 4" xfId="20775" xr:uid="{00000000-0005-0000-0000-000042360000}"/>
    <cellStyle name="Comma 3 7 4 2" xfId="48096" xr:uid="{00000000-0005-0000-0000-000043360000}"/>
    <cellStyle name="Comma 3 7 5" xfId="34438" xr:uid="{00000000-0005-0000-0000-000044360000}"/>
    <cellStyle name="Comma 3 8" xfId="4008" xr:uid="{00000000-0005-0000-0000-000045360000}"/>
    <cellStyle name="Comma 3 8 2" xfId="4009" xr:uid="{00000000-0005-0000-0000-000046360000}"/>
    <cellStyle name="Comma 3 8 2 2" xfId="4010" xr:uid="{00000000-0005-0000-0000-000047360000}"/>
    <cellStyle name="Comma 3 8 2 2 2" xfId="20781" xr:uid="{00000000-0005-0000-0000-000048360000}"/>
    <cellStyle name="Comma 3 8 2 2 2 2" xfId="48102" xr:uid="{00000000-0005-0000-0000-000049360000}"/>
    <cellStyle name="Comma 3 8 2 2 3" xfId="34444" xr:uid="{00000000-0005-0000-0000-00004A360000}"/>
    <cellStyle name="Comma 3 8 2 3" xfId="20780" xr:uid="{00000000-0005-0000-0000-00004B360000}"/>
    <cellStyle name="Comma 3 8 2 3 2" xfId="48101" xr:uid="{00000000-0005-0000-0000-00004C360000}"/>
    <cellStyle name="Comma 3 8 2 4" xfId="34443" xr:uid="{00000000-0005-0000-0000-00004D360000}"/>
    <cellStyle name="Comma 3 8 3" xfId="4011" xr:uid="{00000000-0005-0000-0000-00004E360000}"/>
    <cellStyle name="Comma 3 8 3 2" xfId="20782" xr:uid="{00000000-0005-0000-0000-00004F360000}"/>
    <cellStyle name="Comma 3 8 3 2 2" xfId="48103" xr:uid="{00000000-0005-0000-0000-000050360000}"/>
    <cellStyle name="Comma 3 8 3 3" xfId="34445" xr:uid="{00000000-0005-0000-0000-000051360000}"/>
    <cellStyle name="Comma 3 8 4" xfId="20779" xr:uid="{00000000-0005-0000-0000-000052360000}"/>
    <cellStyle name="Comma 3 8 4 2" xfId="48100" xr:uid="{00000000-0005-0000-0000-000053360000}"/>
    <cellStyle name="Comma 3 8 5" xfId="34442" xr:uid="{00000000-0005-0000-0000-000054360000}"/>
    <cellStyle name="Comma 3 9" xfId="4012" xr:uid="{00000000-0005-0000-0000-000055360000}"/>
    <cellStyle name="Comma 3 9 2" xfId="4013" xr:uid="{00000000-0005-0000-0000-000056360000}"/>
    <cellStyle name="Comma 3 9 2 2" xfId="4014" xr:uid="{00000000-0005-0000-0000-000057360000}"/>
    <cellStyle name="Comma 3 9 2 2 2" xfId="20785" xr:uid="{00000000-0005-0000-0000-000058360000}"/>
    <cellStyle name="Comma 3 9 2 2 2 2" xfId="48106" xr:uid="{00000000-0005-0000-0000-000059360000}"/>
    <cellStyle name="Comma 3 9 2 2 3" xfId="34448" xr:uid="{00000000-0005-0000-0000-00005A360000}"/>
    <cellStyle name="Comma 3 9 2 3" xfId="20784" xr:uid="{00000000-0005-0000-0000-00005B360000}"/>
    <cellStyle name="Comma 3 9 2 3 2" xfId="48105" xr:uid="{00000000-0005-0000-0000-00005C360000}"/>
    <cellStyle name="Comma 3 9 2 4" xfId="34447" xr:uid="{00000000-0005-0000-0000-00005D360000}"/>
    <cellStyle name="Comma 3 9 3" xfId="4015" xr:uid="{00000000-0005-0000-0000-00005E360000}"/>
    <cellStyle name="Comma 3 9 3 2" xfId="20786" xr:uid="{00000000-0005-0000-0000-00005F360000}"/>
    <cellStyle name="Comma 3 9 3 2 2" xfId="48107" xr:uid="{00000000-0005-0000-0000-000060360000}"/>
    <cellStyle name="Comma 3 9 3 3" xfId="34449" xr:uid="{00000000-0005-0000-0000-000061360000}"/>
    <cellStyle name="Comma 3 9 4" xfId="20783" xr:uid="{00000000-0005-0000-0000-000062360000}"/>
    <cellStyle name="Comma 3 9 4 2" xfId="48104" xr:uid="{00000000-0005-0000-0000-000063360000}"/>
    <cellStyle name="Comma 3 9 5" xfId="34446" xr:uid="{00000000-0005-0000-0000-000064360000}"/>
    <cellStyle name="Comma 4" xfId="4016" xr:uid="{00000000-0005-0000-0000-000065360000}"/>
    <cellStyle name="Comma 4 2" xfId="4017" xr:uid="{00000000-0005-0000-0000-000066360000}"/>
    <cellStyle name="Comma 4 2 2" xfId="4018" xr:uid="{00000000-0005-0000-0000-000067360000}"/>
    <cellStyle name="Comma 4 2 2 2" xfId="4019" xr:uid="{00000000-0005-0000-0000-000068360000}"/>
    <cellStyle name="Comma 4 2 2 2 2" xfId="4020" xr:uid="{00000000-0005-0000-0000-000069360000}"/>
    <cellStyle name="Comma 4 2 2 2 2 2" xfId="4021" xr:uid="{00000000-0005-0000-0000-00006A360000}"/>
    <cellStyle name="Comma 4 2 2 2 2 2 2" xfId="20791" xr:uid="{00000000-0005-0000-0000-00006B360000}"/>
    <cellStyle name="Comma 4 2 2 2 2 2 2 2" xfId="48112" xr:uid="{00000000-0005-0000-0000-00006C360000}"/>
    <cellStyle name="Comma 4 2 2 2 2 2 3" xfId="34454" xr:uid="{00000000-0005-0000-0000-00006D360000}"/>
    <cellStyle name="Comma 4 2 2 2 2 3" xfId="20790" xr:uid="{00000000-0005-0000-0000-00006E360000}"/>
    <cellStyle name="Comma 4 2 2 2 2 3 2" xfId="48111" xr:uid="{00000000-0005-0000-0000-00006F360000}"/>
    <cellStyle name="Comma 4 2 2 2 2 4" xfId="34453" xr:uid="{00000000-0005-0000-0000-000070360000}"/>
    <cellStyle name="Comma 4 2 2 2 3" xfId="4022" xr:uid="{00000000-0005-0000-0000-000071360000}"/>
    <cellStyle name="Comma 4 2 2 2 3 2" xfId="20792" xr:uid="{00000000-0005-0000-0000-000072360000}"/>
    <cellStyle name="Comma 4 2 2 2 3 2 2" xfId="48113" xr:uid="{00000000-0005-0000-0000-000073360000}"/>
    <cellStyle name="Comma 4 2 2 2 3 3" xfId="34455" xr:uid="{00000000-0005-0000-0000-000074360000}"/>
    <cellStyle name="Comma 4 2 2 2 4" xfId="20789" xr:uid="{00000000-0005-0000-0000-000075360000}"/>
    <cellStyle name="Comma 4 2 2 2 4 2" xfId="48110" xr:uid="{00000000-0005-0000-0000-000076360000}"/>
    <cellStyle name="Comma 4 2 2 2 5" xfId="34452" xr:uid="{00000000-0005-0000-0000-000077360000}"/>
    <cellStyle name="Comma 4 2 2 3" xfId="4023" xr:uid="{00000000-0005-0000-0000-000078360000}"/>
    <cellStyle name="Comma 4 2 2 3 2" xfId="4024" xr:uid="{00000000-0005-0000-0000-000079360000}"/>
    <cellStyle name="Comma 4 2 2 3 2 2" xfId="20794" xr:uid="{00000000-0005-0000-0000-00007A360000}"/>
    <cellStyle name="Comma 4 2 2 3 2 2 2" xfId="48115" xr:uid="{00000000-0005-0000-0000-00007B360000}"/>
    <cellStyle name="Comma 4 2 2 3 2 3" xfId="34457" xr:uid="{00000000-0005-0000-0000-00007C360000}"/>
    <cellStyle name="Comma 4 2 2 3 3" xfId="20793" xr:uid="{00000000-0005-0000-0000-00007D360000}"/>
    <cellStyle name="Comma 4 2 2 3 3 2" xfId="48114" xr:uid="{00000000-0005-0000-0000-00007E360000}"/>
    <cellStyle name="Comma 4 2 2 3 4" xfId="34456" xr:uid="{00000000-0005-0000-0000-00007F360000}"/>
    <cellStyle name="Comma 4 2 2 4" xfId="4025" xr:uid="{00000000-0005-0000-0000-000080360000}"/>
    <cellStyle name="Comma 4 2 2 4 2" xfId="20795" xr:uid="{00000000-0005-0000-0000-000081360000}"/>
    <cellStyle name="Comma 4 2 2 4 2 2" xfId="48116" xr:uid="{00000000-0005-0000-0000-000082360000}"/>
    <cellStyle name="Comma 4 2 2 4 3" xfId="34458" xr:uid="{00000000-0005-0000-0000-000083360000}"/>
    <cellStyle name="Comma 4 2 2 5" xfId="20788" xr:uid="{00000000-0005-0000-0000-000084360000}"/>
    <cellStyle name="Comma 4 2 2 5 2" xfId="48109" xr:uid="{00000000-0005-0000-0000-000085360000}"/>
    <cellStyle name="Comma 4 2 2 6" xfId="34451" xr:uid="{00000000-0005-0000-0000-000086360000}"/>
    <cellStyle name="Comma 4 2 3" xfId="4026" xr:uid="{00000000-0005-0000-0000-000087360000}"/>
    <cellStyle name="Comma 4 2 3 2" xfId="4027" xr:uid="{00000000-0005-0000-0000-000088360000}"/>
    <cellStyle name="Comma 4 2 3 2 2" xfId="4028" xr:uid="{00000000-0005-0000-0000-000089360000}"/>
    <cellStyle name="Comma 4 2 3 2 2 2" xfId="4029" xr:uid="{00000000-0005-0000-0000-00008A360000}"/>
    <cellStyle name="Comma 4 2 3 2 2 2 2" xfId="20799" xr:uid="{00000000-0005-0000-0000-00008B360000}"/>
    <cellStyle name="Comma 4 2 3 2 2 2 2 2" xfId="48120" xr:uid="{00000000-0005-0000-0000-00008C360000}"/>
    <cellStyle name="Comma 4 2 3 2 2 2 3" xfId="34462" xr:uid="{00000000-0005-0000-0000-00008D360000}"/>
    <cellStyle name="Comma 4 2 3 2 2 3" xfId="20798" xr:uid="{00000000-0005-0000-0000-00008E360000}"/>
    <cellStyle name="Comma 4 2 3 2 2 3 2" xfId="48119" xr:uid="{00000000-0005-0000-0000-00008F360000}"/>
    <cellStyle name="Comma 4 2 3 2 2 4" xfId="34461" xr:uid="{00000000-0005-0000-0000-000090360000}"/>
    <cellStyle name="Comma 4 2 3 2 3" xfId="4030" xr:uid="{00000000-0005-0000-0000-000091360000}"/>
    <cellStyle name="Comma 4 2 3 2 3 2" xfId="20800" xr:uid="{00000000-0005-0000-0000-000092360000}"/>
    <cellStyle name="Comma 4 2 3 2 3 2 2" xfId="48121" xr:uid="{00000000-0005-0000-0000-000093360000}"/>
    <cellStyle name="Comma 4 2 3 2 3 3" xfId="34463" xr:uid="{00000000-0005-0000-0000-000094360000}"/>
    <cellStyle name="Comma 4 2 3 2 4" xfId="20797" xr:uid="{00000000-0005-0000-0000-000095360000}"/>
    <cellStyle name="Comma 4 2 3 2 4 2" xfId="48118" xr:uid="{00000000-0005-0000-0000-000096360000}"/>
    <cellStyle name="Comma 4 2 3 2 5" xfId="34460" xr:uid="{00000000-0005-0000-0000-000097360000}"/>
    <cellStyle name="Comma 4 2 3 3" xfId="4031" xr:uid="{00000000-0005-0000-0000-000098360000}"/>
    <cellStyle name="Comma 4 2 3 3 2" xfId="4032" xr:uid="{00000000-0005-0000-0000-000099360000}"/>
    <cellStyle name="Comma 4 2 3 3 2 2" xfId="20802" xr:uid="{00000000-0005-0000-0000-00009A360000}"/>
    <cellStyle name="Comma 4 2 3 3 2 2 2" xfId="48123" xr:uid="{00000000-0005-0000-0000-00009B360000}"/>
    <cellStyle name="Comma 4 2 3 3 2 3" xfId="34465" xr:uid="{00000000-0005-0000-0000-00009C360000}"/>
    <cellStyle name="Comma 4 2 3 3 3" xfId="20801" xr:uid="{00000000-0005-0000-0000-00009D360000}"/>
    <cellStyle name="Comma 4 2 3 3 3 2" xfId="48122" xr:uid="{00000000-0005-0000-0000-00009E360000}"/>
    <cellStyle name="Comma 4 2 3 3 4" xfId="34464" xr:uid="{00000000-0005-0000-0000-00009F360000}"/>
    <cellStyle name="Comma 4 2 3 4" xfId="4033" xr:uid="{00000000-0005-0000-0000-0000A0360000}"/>
    <cellStyle name="Comma 4 2 3 4 2" xfId="20803" xr:uid="{00000000-0005-0000-0000-0000A1360000}"/>
    <cellStyle name="Comma 4 2 3 4 2 2" xfId="48124" xr:uid="{00000000-0005-0000-0000-0000A2360000}"/>
    <cellStyle name="Comma 4 2 3 4 3" xfId="34466" xr:uid="{00000000-0005-0000-0000-0000A3360000}"/>
    <cellStyle name="Comma 4 2 3 5" xfId="20796" xr:uid="{00000000-0005-0000-0000-0000A4360000}"/>
    <cellStyle name="Comma 4 2 3 5 2" xfId="48117" xr:uid="{00000000-0005-0000-0000-0000A5360000}"/>
    <cellStyle name="Comma 4 2 3 6" xfId="34459" xr:uid="{00000000-0005-0000-0000-0000A6360000}"/>
    <cellStyle name="Comma 4 2 4" xfId="4034" xr:uid="{00000000-0005-0000-0000-0000A7360000}"/>
    <cellStyle name="Comma 4 2 4 2" xfId="4035" xr:uid="{00000000-0005-0000-0000-0000A8360000}"/>
    <cellStyle name="Comma 4 2 4 2 2" xfId="4036" xr:uid="{00000000-0005-0000-0000-0000A9360000}"/>
    <cellStyle name="Comma 4 2 4 2 2 2" xfId="20806" xr:uid="{00000000-0005-0000-0000-0000AA360000}"/>
    <cellStyle name="Comma 4 2 4 2 2 2 2" xfId="48127" xr:uid="{00000000-0005-0000-0000-0000AB360000}"/>
    <cellStyle name="Comma 4 2 4 2 2 3" xfId="34469" xr:uid="{00000000-0005-0000-0000-0000AC360000}"/>
    <cellStyle name="Comma 4 2 4 2 3" xfId="20805" xr:uid="{00000000-0005-0000-0000-0000AD360000}"/>
    <cellStyle name="Comma 4 2 4 2 3 2" xfId="48126" xr:uid="{00000000-0005-0000-0000-0000AE360000}"/>
    <cellStyle name="Comma 4 2 4 2 4" xfId="34468" xr:uid="{00000000-0005-0000-0000-0000AF360000}"/>
    <cellStyle name="Comma 4 2 4 3" xfId="4037" xr:uid="{00000000-0005-0000-0000-0000B0360000}"/>
    <cellStyle name="Comma 4 2 4 3 2" xfId="20807" xr:uid="{00000000-0005-0000-0000-0000B1360000}"/>
    <cellStyle name="Comma 4 2 4 3 2 2" xfId="48128" xr:uid="{00000000-0005-0000-0000-0000B2360000}"/>
    <cellStyle name="Comma 4 2 4 3 3" xfId="34470" xr:uid="{00000000-0005-0000-0000-0000B3360000}"/>
    <cellStyle name="Comma 4 2 4 4" xfId="20804" xr:uid="{00000000-0005-0000-0000-0000B4360000}"/>
    <cellStyle name="Comma 4 2 4 4 2" xfId="48125" xr:uid="{00000000-0005-0000-0000-0000B5360000}"/>
    <cellStyle name="Comma 4 2 4 5" xfId="34467" xr:uid="{00000000-0005-0000-0000-0000B6360000}"/>
    <cellStyle name="Comma 4 2 5" xfId="4038" xr:uid="{00000000-0005-0000-0000-0000B7360000}"/>
    <cellStyle name="Comma 4 2 5 2" xfId="4039" xr:uid="{00000000-0005-0000-0000-0000B8360000}"/>
    <cellStyle name="Comma 4 2 5 2 2" xfId="20809" xr:uid="{00000000-0005-0000-0000-0000B9360000}"/>
    <cellStyle name="Comma 4 2 5 2 2 2" xfId="48130" xr:uid="{00000000-0005-0000-0000-0000BA360000}"/>
    <cellStyle name="Comma 4 2 5 2 3" xfId="34472" xr:uid="{00000000-0005-0000-0000-0000BB360000}"/>
    <cellStyle name="Comma 4 2 5 3" xfId="20808" xr:uid="{00000000-0005-0000-0000-0000BC360000}"/>
    <cellStyle name="Comma 4 2 5 3 2" xfId="48129" xr:uid="{00000000-0005-0000-0000-0000BD360000}"/>
    <cellStyle name="Comma 4 2 5 4" xfId="34471" xr:uid="{00000000-0005-0000-0000-0000BE360000}"/>
    <cellStyle name="Comma 4 2 6" xfId="4040" xr:uid="{00000000-0005-0000-0000-0000BF360000}"/>
    <cellStyle name="Comma 4 2 6 2" xfId="20810" xr:uid="{00000000-0005-0000-0000-0000C0360000}"/>
    <cellStyle name="Comma 4 2 6 2 2" xfId="48131" xr:uid="{00000000-0005-0000-0000-0000C1360000}"/>
    <cellStyle name="Comma 4 2 6 3" xfId="34473" xr:uid="{00000000-0005-0000-0000-0000C2360000}"/>
    <cellStyle name="Comma 4 2 7" xfId="4041" xr:uid="{00000000-0005-0000-0000-0000C3360000}"/>
    <cellStyle name="Comma 4 2 8" xfId="20787" xr:uid="{00000000-0005-0000-0000-0000C4360000}"/>
    <cellStyle name="Comma 4 2 8 2" xfId="48108" xr:uid="{00000000-0005-0000-0000-0000C5360000}"/>
    <cellStyle name="Comma 4 2 9" xfId="34450" xr:uid="{00000000-0005-0000-0000-0000C6360000}"/>
    <cellStyle name="Comma 4 3" xfId="4042" xr:uid="{00000000-0005-0000-0000-0000C7360000}"/>
    <cellStyle name="Comma 4 3 2" xfId="4043" xr:uid="{00000000-0005-0000-0000-0000C8360000}"/>
    <cellStyle name="Comma 4 3 2 2" xfId="20811" xr:uid="{00000000-0005-0000-0000-0000C9360000}"/>
    <cellStyle name="Comma 4 3 2 2 2" xfId="48132" xr:uid="{00000000-0005-0000-0000-0000CA360000}"/>
    <cellStyle name="Comma 4 3 2 3" xfId="34474" xr:uid="{00000000-0005-0000-0000-0000CB360000}"/>
    <cellStyle name="Comma 4 4" xfId="4044" xr:uid="{00000000-0005-0000-0000-0000CC360000}"/>
    <cellStyle name="Comma 4 4 2" xfId="4045" xr:uid="{00000000-0005-0000-0000-0000CD360000}"/>
    <cellStyle name="Comma 4 4 2 2" xfId="4046" xr:uid="{00000000-0005-0000-0000-0000CE360000}"/>
    <cellStyle name="Comma 4 4 2 2 2" xfId="4047" xr:uid="{00000000-0005-0000-0000-0000CF360000}"/>
    <cellStyle name="Comma 4 4 2 2 2 2" xfId="20815" xr:uid="{00000000-0005-0000-0000-0000D0360000}"/>
    <cellStyle name="Comma 4 4 2 2 2 2 2" xfId="48136" xr:uid="{00000000-0005-0000-0000-0000D1360000}"/>
    <cellStyle name="Comma 4 4 2 2 2 3" xfId="34478" xr:uid="{00000000-0005-0000-0000-0000D2360000}"/>
    <cellStyle name="Comma 4 4 2 2 3" xfId="20814" xr:uid="{00000000-0005-0000-0000-0000D3360000}"/>
    <cellStyle name="Comma 4 4 2 2 3 2" xfId="48135" xr:uid="{00000000-0005-0000-0000-0000D4360000}"/>
    <cellStyle name="Comma 4 4 2 2 4" xfId="34477" xr:uid="{00000000-0005-0000-0000-0000D5360000}"/>
    <cellStyle name="Comma 4 4 2 3" xfId="4048" xr:uid="{00000000-0005-0000-0000-0000D6360000}"/>
    <cellStyle name="Comma 4 4 2 3 2" xfId="20816" xr:uid="{00000000-0005-0000-0000-0000D7360000}"/>
    <cellStyle name="Comma 4 4 2 3 2 2" xfId="48137" xr:uid="{00000000-0005-0000-0000-0000D8360000}"/>
    <cellStyle name="Comma 4 4 2 3 3" xfId="34479" xr:uid="{00000000-0005-0000-0000-0000D9360000}"/>
    <cellStyle name="Comma 4 4 2 4" xfId="20813" xr:uid="{00000000-0005-0000-0000-0000DA360000}"/>
    <cellStyle name="Comma 4 4 2 4 2" xfId="48134" xr:uid="{00000000-0005-0000-0000-0000DB360000}"/>
    <cellStyle name="Comma 4 4 2 5" xfId="34476" xr:uid="{00000000-0005-0000-0000-0000DC360000}"/>
    <cellStyle name="Comma 4 4 3" xfId="4049" xr:uid="{00000000-0005-0000-0000-0000DD360000}"/>
    <cellStyle name="Comma 4 4 3 2" xfId="4050" xr:uid="{00000000-0005-0000-0000-0000DE360000}"/>
    <cellStyle name="Comma 4 4 3 2 2" xfId="20818" xr:uid="{00000000-0005-0000-0000-0000DF360000}"/>
    <cellStyle name="Comma 4 4 3 2 2 2" xfId="48139" xr:uid="{00000000-0005-0000-0000-0000E0360000}"/>
    <cellStyle name="Comma 4 4 3 2 3" xfId="34481" xr:uid="{00000000-0005-0000-0000-0000E1360000}"/>
    <cellStyle name="Comma 4 4 3 3" xfId="20817" xr:uid="{00000000-0005-0000-0000-0000E2360000}"/>
    <cellStyle name="Comma 4 4 3 3 2" xfId="48138" xr:uid="{00000000-0005-0000-0000-0000E3360000}"/>
    <cellStyle name="Comma 4 4 3 4" xfId="34480" xr:uid="{00000000-0005-0000-0000-0000E4360000}"/>
    <cellStyle name="Comma 4 4 4" xfId="4051" xr:uid="{00000000-0005-0000-0000-0000E5360000}"/>
    <cellStyle name="Comma 4 4 4 2" xfId="20819" xr:uid="{00000000-0005-0000-0000-0000E6360000}"/>
    <cellStyle name="Comma 4 4 4 2 2" xfId="48140" xr:uid="{00000000-0005-0000-0000-0000E7360000}"/>
    <cellStyle name="Comma 4 4 4 3" xfId="34482" xr:uid="{00000000-0005-0000-0000-0000E8360000}"/>
    <cellStyle name="Comma 4 4 5" xfId="20812" xr:uid="{00000000-0005-0000-0000-0000E9360000}"/>
    <cellStyle name="Comma 4 4 5 2" xfId="48133" xr:uid="{00000000-0005-0000-0000-0000EA360000}"/>
    <cellStyle name="Comma 4 4 6" xfId="34475" xr:uid="{00000000-0005-0000-0000-0000EB360000}"/>
    <cellStyle name="Comma 4 5" xfId="4052" xr:uid="{00000000-0005-0000-0000-0000EC360000}"/>
    <cellStyle name="Comma 4 5 2" xfId="4053" xr:uid="{00000000-0005-0000-0000-0000ED360000}"/>
    <cellStyle name="Comma 4 5 2 2" xfId="4054" xr:uid="{00000000-0005-0000-0000-0000EE360000}"/>
    <cellStyle name="Comma 4 5 2 2 2" xfId="4055" xr:uid="{00000000-0005-0000-0000-0000EF360000}"/>
    <cellStyle name="Comma 4 5 2 2 2 2" xfId="20823" xr:uid="{00000000-0005-0000-0000-0000F0360000}"/>
    <cellStyle name="Comma 4 5 2 2 2 2 2" xfId="48144" xr:uid="{00000000-0005-0000-0000-0000F1360000}"/>
    <cellStyle name="Comma 4 5 2 2 2 3" xfId="34486" xr:uid="{00000000-0005-0000-0000-0000F2360000}"/>
    <cellStyle name="Comma 4 5 2 2 3" xfId="20822" xr:uid="{00000000-0005-0000-0000-0000F3360000}"/>
    <cellStyle name="Comma 4 5 2 2 3 2" xfId="48143" xr:uid="{00000000-0005-0000-0000-0000F4360000}"/>
    <cellStyle name="Comma 4 5 2 2 4" xfId="34485" xr:uid="{00000000-0005-0000-0000-0000F5360000}"/>
    <cellStyle name="Comma 4 5 2 3" xfId="4056" xr:uid="{00000000-0005-0000-0000-0000F6360000}"/>
    <cellStyle name="Comma 4 5 2 3 2" xfId="20824" xr:uid="{00000000-0005-0000-0000-0000F7360000}"/>
    <cellStyle name="Comma 4 5 2 3 2 2" xfId="48145" xr:uid="{00000000-0005-0000-0000-0000F8360000}"/>
    <cellStyle name="Comma 4 5 2 3 3" xfId="34487" xr:uid="{00000000-0005-0000-0000-0000F9360000}"/>
    <cellStyle name="Comma 4 5 2 4" xfId="20821" xr:uid="{00000000-0005-0000-0000-0000FA360000}"/>
    <cellStyle name="Comma 4 5 2 4 2" xfId="48142" xr:uid="{00000000-0005-0000-0000-0000FB360000}"/>
    <cellStyle name="Comma 4 5 2 5" xfId="34484" xr:uid="{00000000-0005-0000-0000-0000FC360000}"/>
    <cellStyle name="Comma 4 5 3" xfId="4057" xr:uid="{00000000-0005-0000-0000-0000FD360000}"/>
    <cellStyle name="Comma 4 5 3 2" xfId="4058" xr:uid="{00000000-0005-0000-0000-0000FE360000}"/>
    <cellStyle name="Comma 4 5 3 2 2" xfId="20826" xr:uid="{00000000-0005-0000-0000-0000FF360000}"/>
    <cellStyle name="Comma 4 5 3 2 2 2" xfId="48147" xr:uid="{00000000-0005-0000-0000-000000370000}"/>
    <cellStyle name="Comma 4 5 3 2 3" xfId="34489" xr:uid="{00000000-0005-0000-0000-000001370000}"/>
    <cellStyle name="Comma 4 5 3 3" xfId="20825" xr:uid="{00000000-0005-0000-0000-000002370000}"/>
    <cellStyle name="Comma 4 5 3 3 2" xfId="48146" xr:uid="{00000000-0005-0000-0000-000003370000}"/>
    <cellStyle name="Comma 4 5 3 4" xfId="34488" xr:uid="{00000000-0005-0000-0000-000004370000}"/>
    <cellStyle name="Comma 4 5 4" xfId="4059" xr:uid="{00000000-0005-0000-0000-000005370000}"/>
    <cellStyle name="Comma 4 5 4 2" xfId="20827" xr:uid="{00000000-0005-0000-0000-000006370000}"/>
    <cellStyle name="Comma 4 5 4 2 2" xfId="48148" xr:uid="{00000000-0005-0000-0000-000007370000}"/>
    <cellStyle name="Comma 4 5 4 3" xfId="34490" xr:uid="{00000000-0005-0000-0000-000008370000}"/>
    <cellStyle name="Comma 4 5 5" xfId="20820" xr:uid="{00000000-0005-0000-0000-000009370000}"/>
    <cellStyle name="Comma 4 5 5 2" xfId="48141" xr:uid="{00000000-0005-0000-0000-00000A370000}"/>
    <cellStyle name="Comma 4 5 6" xfId="34483" xr:uid="{00000000-0005-0000-0000-00000B370000}"/>
    <cellStyle name="Comma 4 6" xfId="4060" xr:uid="{00000000-0005-0000-0000-00000C370000}"/>
    <cellStyle name="Comma 4 6 2" xfId="4061" xr:uid="{00000000-0005-0000-0000-00000D370000}"/>
    <cellStyle name="Comma 4 6 2 2" xfId="4062" xr:uid="{00000000-0005-0000-0000-00000E370000}"/>
    <cellStyle name="Comma 4 6 2 2 2" xfId="4063" xr:uid="{00000000-0005-0000-0000-00000F370000}"/>
    <cellStyle name="Comma 4 6 2 2 2 2" xfId="20831" xr:uid="{00000000-0005-0000-0000-000010370000}"/>
    <cellStyle name="Comma 4 6 2 2 2 2 2" xfId="48152" xr:uid="{00000000-0005-0000-0000-000011370000}"/>
    <cellStyle name="Comma 4 6 2 2 2 3" xfId="34494" xr:uid="{00000000-0005-0000-0000-000012370000}"/>
    <cellStyle name="Comma 4 6 2 2 3" xfId="20830" xr:uid="{00000000-0005-0000-0000-000013370000}"/>
    <cellStyle name="Comma 4 6 2 2 3 2" xfId="48151" xr:uid="{00000000-0005-0000-0000-000014370000}"/>
    <cellStyle name="Comma 4 6 2 2 4" xfId="34493" xr:uid="{00000000-0005-0000-0000-000015370000}"/>
    <cellStyle name="Comma 4 6 2 3" xfId="4064" xr:uid="{00000000-0005-0000-0000-000016370000}"/>
    <cellStyle name="Comma 4 6 2 3 2" xfId="20832" xr:uid="{00000000-0005-0000-0000-000017370000}"/>
    <cellStyle name="Comma 4 6 2 3 2 2" xfId="48153" xr:uid="{00000000-0005-0000-0000-000018370000}"/>
    <cellStyle name="Comma 4 6 2 3 3" xfId="34495" xr:uid="{00000000-0005-0000-0000-000019370000}"/>
    <cellStyle name="Comma 4 6 2 4" xfId="20829" xr:uid="{00000000-0005-0000-0000-00001A370000}"/>
    <cellStyle name="Comma 4 6 2 4 2" xfId="48150" xr:uid="{00000000-0005-0000-0000-00001B370000}"/>
    <cellStyle name="Comma 4 6 2 5" xfId="34492" xr:uid="{00000000-0005-0000-0000-00001C370000}"/>
    <cellStyle name="Comma 4 6 3" xfId="4065" xr:uid="{00000000-0005-0000-0000-00001D370000}"/>
    <cellStyle name="Comma 4 6 3 2" xfId="4066" xr:uid="{00000000-0005-0000-0000-00001E370000}"/>
    <cellStyle name="Comma 4 6 3 2 2" xfId="20834" xr:uid="{00000000-0005-0000-0000-00001F370000}"/>
    <cellStyle name="Comma 4 6 3 2 2 2" xfId="48155" xr:uid="{00000000-0005-0000-0000-000020370000}"/>
    <cellStyle name="Comma 4 6 3 2 3" xfId="34497" xr:uid="{00000000-0005-0000-0000-000021370000}"/>
    <cellStyle name="Comma 4 6 3 3" xfId="20833" xr:uid="{00000000-0005-0000-0000-000022370000}"/>
    <cellStyle name="Comma 4 6 3 3 2" xfId="48154" xr:uid="{00000000-0005-0000-0000-000023370000}"/>
    <cellStyle name="Comma 4 6 3 4" xfId="34496" xr:uid="{00000000-0005-0000-0000-000024370000}"/>
    <cellStyle name="Comma 4 6 4" xfId="4067" xr:uid="{00000000-0005-0000-0000-000025370000}"/>
    <cellStyle name="Comma 4 6 4 2" xfId="20835" xr:uid="{00000000-0005-0000-0000-000026370000}"/>
    <cellStyle name="Comma 4 6 4 2 2" xfId="48156" xr:uid="{00000000-0005-0000-0000-000027370000}"/>
    <cellStyle name="Comma 4 6 4 3" xfId="34498" xr:uid="{00000000-0005-0000-0000-000028370000}"/>
    <cellStyle name="Comma 4 6 5" xfId="20828" xr:uid="{00000000-0005-0000-0000-000029370000}"/>
    <cellStyle name="Comma 4 6 5 2" xfId="48149" xr:uid="{00000000-0005-0000-0000-00002A370000}"/>
    <cellStyle name="Comma 4 6 6" xfId="34491" xr:uid="{00000000-0005-0000-0000-00002B370000}"/>
    <cellStyle name="Comma 4 7" xfId="4068" xr:uid="{00000000-0005-0000-0000-00002C370000}"/>
    <cellStyle name="Comma 4 7 2" xfId="4069" xr:uid="{00000000-0005-0000-0000-00002D370000}"/>
    <cellStyle name="Comma 4 7 2 2" xfId="4070" xr:uid="{00000000-0005-0000-0000-00002E370000}"/>
    <cellStyle name="Comma 4 7 2 2 2" xfId="20838" xr:uid="{00000000-0005-0000-0000-00002F370000}"/>
    <cellStyle name="Comma 4 7 2 2 2 2" xfId="48159" xr:uid="{00000000-0005-0000-0000-000030370000}"/>
    <cellStyle name="Comma 4 7 2 2 3" xfId="34501" xr:uid="{00000000-0005-0000-0000-000031370000}"/>
    <cellStyle name="Comma 4 7 2 3" xfId="20837" xr:uid="{00000000-0005-0000-0000-000032370000}"/>
    <cellStyle name="Comma 4 7 2 3 2" xfId="48158" xr:uid="{00000000-0005-0000-0000-000033370000}"/>
    <cellStyle name="Comma 4 7 2 4" xfId="34500" xr:uid="{00000000-0005-0000-0000-000034370000}"/>
    <cellStyle name="Comma 4 7 3" xfId="4071" xr:uid="{00000000-0005-0000-0000-000035370000}"/>
    <cellStyle name="Comma 4 7 3 2" xfId="20839" xr:uid="{00000000-0005-0000-0000-000036370000}"/>
    <cellStyle name="Comma 4 7 3 2 2" xfId="48160" xr:uid="{00000000-0005-0000-0000-000037370000}"/>
    <cellStyle name="Comma 4 7 3 3" xfId="34502" xr:uid="{00000000-0005-0000-0000-000038370000}"/>
    <cellStyle name="Comma 4 7 4" xfId="20836" xr:uid="{00000000-0005-0000-0000-000039370000}"/>
    <cellStyle name="Comma 4 7 4 2" xfId="48157" xr:uid="{00000000-0005-0000-0000-00003A370000}"/>
    <cellStyle name="Comma 4 7 5" xfId="34499" xr:uid="{00000000-0005-0000-0000-00003B370000}"/>
    <cellStyle name="Comma 4 8" xfId="4072" xr:uid="{00000000-0005-0000-0000-00003C370000}"/>
    <cellStyle name="Comma 4 8 2" xfId="4073" xr:uid="{00000000-0005-0000-0000-00003D370000}"/>
    <cellStyle name="Comma 4 8 2 2" xfId="4074" xr:uid="{00000000-0005-0000-0000-00003E370000}"/>
    <cellStyle name="Comma 4 8 2 2 2" xfId="20842" xr:uid="{00000000-0005-0000-0000-00003F370000}"/>
    <cellStyle name="Comma 4 8 2 2 2 2" xfId="48163" xr:uid="{00000000-0005-0000-0000-000040370000}"/>
    <cellStyle name="Comma 4 8 2 2 3" xfId="34505" xr:uid="{00000000-0005-0000-0000-000041370000}"/>
    <cellStyle name="Comma 4 8 2 3" xfId="20841" xr:uid="{00000000-0005-0000-0000-000042370000}"/>
    <cellStyle name="Comma 4 8 2 3 2" xfId="48162" xr:uid="{00000000-0005-0000-0000-000043370000}"/>
    <cellStyle name="Comma 4 8 2 4" xfId="34504" xr:uid="{00000000-0005-0000-0000-000044370000}"/>
    <cellStyle name="Comma 4 8 3" xfId="4075" xr:uid="{00000000-0005-0000-0000-000045370000}"/>
    <cellStyle name="Comma 4 8 3 2" xfId="20843" xr:uid="{00000000-0005-0000-0000-000046370000}"/>
    <cellStyle name="Comma 4 8 3 2 2" xfId="48164" xr:uid="{00000000-0005-0000-0000-000047370000}"/>
    <cellStyle name="Comma 4 8 3 3" xfId="34506" xr:uid="{00000000-0005-0000-0000-000048370000}"/>
    <cellStyle name="Comma 4 8 4" xfId="20840" xr:uid="{00000000-0005-0000-0000-000049370000}"/>
    <cellStyle name="Comma 4 8 4 2" xfId="48161" xr:uid="{00000000-0005-0000-0000-00004A370000}"/>
    <cellStyle name="Comma 4 8 5" xfId="34503" xr:uid="{00000000-0005-0000-0000-00004B370000}"/>
    <cellStyle name="Comma 5" xfId="4076" xr:uid="{00000000-0005-0000-0000-00004C370000}"/>
    <cellStyle name="Comma 5 2" xfId="4077" xr:uid="{00000000-0005-0000-0000-00004D370000}"/>
    <cellStyle name="Comma 5 2 2" xfId="4078" xr:uid="{00000000-0005-0000-0000-00004E370000}"/>
    <cellStyle name="Comma 5 3" xfId="4079" xr:uid="{00000000-0005-0000-0000-00004F370000}"/>
    <cellStyle name="Comma 5 3 2" xfId="4080" xr:uid="{00000000-0005-0000-0000-000050370000}"/>
    <cellStyle name="Comma 5 3 2 2" xfId="4081" xr:uid="{00000000-0005-0000-0000-000051370000}"/>
    <cellStyle name="Comma 5 3 2 2 2" xfId="4082" xr:uid="{00000000-0005-0000-0000-000052370000}"/>
    <cellStyle name="Comma 5 3 2 2 2 2" xfId="20847" xr:uid="{00000000-0005-0000-0000-000053370000}"/>
    <cellStyle name="Comma 5 3 2 2 2 2 2" xfId="48168" xr:uid="{00000000-0005-0000-0000-000054370000}"/>
    <cellStyle name="Comma 5 3 2 2 2 3" xfId="34510" xr:uid="{00000000-0005-0000-0000-000055370000}"/>
    <cellStyle name="Comma 5 3 2 2 3" xfId="20846" xr:uid="{00000000-0005-0000-0000-000056370000}"/>
    <cellStyle name="Comma 5 3 2 2 3 2" xfId="48167" xr:uid="{00000000-0005-0000-0000-000057370000}"/>
    <cellStyle name="Comma 5 3 2 2 4" xfId="34509" xr:uid="{00000000-0005-0000-0000-000058370000}"/>
    <cellStyle name="Comma 5 3 2 3" xfId="4083" xr:uid="{00000000-0005-0000-0000-000059370000}"/>
    <cellStyle name="Comma 5 3 2 3 2" xfId="20848" xr:uid="{00000000-0005-0000-0000-00005A370000}"/>
    <cellStyle name="Comma 5 3 2 3 2 2" xfId="48169" xr:uid="{00000000-0005-0000-0000-00005B370000}"/>
    <cellStyle name="Comma 5 3 2 3 3" xfId="34511" xr:uid="{00000000-0005-0000-0000-00005C370000}"/>
    <cellStyle name="Comma 5 3 2 4" xfId="20845" xr:uid="{00000000-0005-0000-0000-00005D370000}"/>
    <cellStyle name="Comma 5 3 2 4 2" xfId="48166" xr:uid="{00000000-0005-0000-0000-00005E370000}"/>
    <cellStyle name="Comma 5 3 2 5" xfId="34508" xr:uid="{00000000-0005-0000-0000-00005F370000}"/>
    <cellStyle name="Comma 5 3 3" xfId="4084" xr:uid="{00000000-0005-0000-0000-000060370000}"/>
    <cellStyle name="Comma 5 3 3 2" xfId="4085" xr:uid="{00000000-0005-0000-0000-000061370000}"/>
    <cellStyle name="Comma 5 3 3 2 2" xfId="20850" xr:uid="{00000000-0005-0000-0000-000062370000}"/>
    <cellStyle name="Comma 5 3 3 2 2 2" xfId="48171" xr:uid="{00000000-0005-0000-0000-000063370000}"/>
    <cellStyle name="Comma 5 3 3 2 3" xfId="34513" xr:uid="{00000000-0005-0000-0000-000064370000}"/>
    <cellStyle name="Comma 5 3 3 3" xfId="20849" xr:uid="{00000000-0005-0000-0000-000065370000}"/>
    <cellStyle name="Comma 5 3 3 3 2" xfId="48170" xr:uid="{00000000-0005-0000-0000-000066370000}"/>
    <cellStyle name="Comma 5 3 3 4" xfId="34512" xr:uid="{00000000-0005-0000-0000-000067370000}"/>
    <cellStyle name="Comma 5 3 4" xfId="4086" xr:uid="{00000000-0005-0000-0000-000068370000}"/>
    <cellStyle name="Comma 5 3 4 2" xfId="20851" xr:uid="{00000000-0005-0000-0000-000069370000}"/>
    <cellStyle name="Comma 5 3 4 2 2" xfId="48172" xr:uid="{00000000-0005-0000-0000-00006A370000}"/>
    <cellStyle name="Comma 5 3 4 3" xfId="34514" xr:uid="{00000000-0005-0000-0000-00006B370000}"/>
    <cellStyle name="Comma 5 3 5" xfId="20844" xr:uid="{00000000-0005-0000-0000-00006C370000}"/>
    <cellStyle name="Comma 5 3 5 2" xfId="48165" xr:uid="{00000000-0005-0000-0000-00006D370000}"/>
    <cellStyle name="Comma 5 3 6" xfId="34507" xr:uid="{00000000-0005-0000-0000-00006E370000}"/>
    <cellStyle name="Comma 5 4" xfId="4087" xr:uid="{00000000-0005-0000-0000-00006F370000}"/>
    <cellStyle name="Comma 5 4 2" xfId="4088" xr:uid="{00000000-0005-0000-0000-000070370000}"/>
    <cellStyle name="Comma 5 4 2 2" xfId="4089" xr:uid="{00000000-0005-0000-0000-000071370000}"/>
    <cellStyle name="Comma 5 4 2 2 2" xfId="4090" xr:uid="{00000000-0005-0000-0000-000072370000}"/>
    <cellStyle name="Comma 5 4 2 2 2 2" xfId="20855" xr:uid="{00000000-0005-0000-0000-000073370000}"/>
    <cellStyle name="Comma 5 4 2 2 2 2 2" xfId="48176" xr:uid="{00000000-0005-0000-0000-000074370000}"/>
    <cellStyle name="Comma 5 4 2 2 2 3" xfId="34518" xr:uid="{00000000-0005-0000-0000-000075370000}"/>
    <cellStyle name="Comma 5 4 2 2 3" xfId="20854" xr:uid="{00000000-0005-0000-0000-000076370000}"/>
    <cellStyle name="Comma 5 4 2 2 3 2" xfId="48175" xr:uid="{00000000-0005-0000-0000-000077370000}"/>
    <cellStyle name="Comma 5 4 2 2 4" xfId="34517" xr:uid="{00000000-0005-0000-0000-000078370000}"/>
    <cellStyle name="Comma 5 4 2 3" xfId="4091" xr:uid="{00000000-0005-0000-0000-000079370000}"/>
    <cellStyle name="Comma 5 4 2 3 2" xfId="20856" xr:uid="{00000000-0005-0000-0000-00007A370000}"/>
    <cellStyle name="Comma 5 4 2 3 2 2" xfId="48177" xr:uid="{00000000-0005-0000-0000-00007B370000}"/>
    <cellStyle name="Comma 5 4 2 3 3" xfId="34519" xr:uid="{00000000-0005-0000-0000-00007C370000}"/>
    <cellStyle name="Comma 5 4 2 4" xfId="20853" xr:uid="{00000000-0005-0000-0000-00007D370000}"/>
    <cellStyle name="Comma 5 4 2 4 2" xfId="48174" xr:uid="{00000000-0005-0000-0000-00007E370000}"/>
    <cellStyle name="Comma 5 4 2 5" xfId="34516" xr:uid="{00000000-0005-0000-0000-00007F370000}"/>
    <cellStyle name="Comma 5 4 3" xfId="4092" xr:uid="{00000000-0005-0000-0000-000080370000}"/>
    <cellStyle name="Comma 5 4 3 2" xfId="4093" xr:uid="{00000000-0005-0000-0000-000081370000}"/>
    <cellStyle name="Comma 5 4 3 2 2" xfId="20858" xr:uid="{00000000-0005-0000-0000-000082370000}"/>
    <cellStyle name="Comma 5 4 3 2 2 2" xfId="48179" xr:uid="{00000000-0005-0000-0000-000083370000}"/>
    <cellStyle name="Comma 5 4 3 2 3" xfId="34521" xr:uid="{00000000-0005-0000-0000-000084370000}"/>
    <cellStyle name="Comma 5 4 3 3" xfId="20857" xr:uid="{00000000-0005-0000-0000-000085370000}"/>
    <cellStyle name="Comma 5 4 3 3 2" xfId="48178" xr:uid="{00000000-0005-0000-0000-000086370000}"/>
    <cellStyle name="Comma 5 4 3 4" xfId="34520" xr:uid="{00000000-0005-0000-0000-000087370000}"/>
    <cellStyle name="Comma 5 4 4" xfId="4094" xr:uid="{00000000-0005-0000-0000-000088370000}"/>
    <cellStyle name="Comma 5 4 4 2" xfId="20859" xr:uid="{00000000-0005-0000-0000-000089370000}"/>
    <cellStyle name="Comma 5 4 4 2 2" xfId="48180" xr:uid="{00000000-0005-0000-0000-00008A370000}"/>
    <cellStyle name="Comma 5 4 4 3" xfId="34522" xr:uid="{00000000-0005-0000-0000-00008B370000}"/>
    <cellStyle name="Comma 5 4 5" xfId="20852" xr:uid="{00000000-0005-0000-0000-00008C370000}"/>
    <cellStyle name="Comma 5 4 5 2" xfId="48173" xr:uid="{00000000-0005-0000-0000-00008D370000}"/>
    <cellStyle name="Comma 5 4 6" xfId="34515" xr:uid="{00000000-0005-0000-0000-00008E370000}"/>
    <cellStyle name="Comma 5 5" xfId="4095" xr:uid="{00000000-0005-0000-0000-00008F370000}"/>
    <cellStyle name="Comma 5 5 2" xfId="4096" xr:uid="{00000000-0005-0000-0000-000090370000}"/>
    <cellStyle name="Comma 5 5 2 2" xfId="4097" xr:uid="{00000000-0005-0000-0000-000091370000}"/>
    <cellStyle name="Comma 5 5 2 2 2" xfId="4098" xr:uid="{00000000-0005-0000-0000-000092370000}"/>
    <cellStyle name="Comma 5 5 2 2 2 2" xfId="20863" xr:uid="{00000000-0005-0000-0000-000093370000}"/>
    <cellStyle name="Comma 5 5 2 2 2 2 2" xfId="48184" xr:uid="{00000000-0005-0000-0000-000094370000}"/>
    <cellStyle name="Comma 5 5 2 2 2 3" xfId="34526" xr:uid="{00000000-0005-0000-0000-000095370000}"/>
    <cellStyle name="Comma 5 5 2 2 3" xfId="20862" xr:uid="{00000000-0005-0000-0000-000096370000}"/>
    <cellStyle name="Comma 5 5 2 2 3 2" xfId="48183" xr:uid="{00000000-0005-0000-0000-000097370000}"/>
    <cellStyle name="Comma 5 5 2 2 4" xfId="34525" xr:uid="{00000000-0005-0000-0000-000098370000}"/>
    <cellStyle name="Comma 5 5 2 3" xfId="4099" xr:uid="{00000000-0005-0000-0000-000099370000}"/>
    <cellStyle name="Comma 5 5 2 3 2" xfId="20864" xr:uid="{00000000-0005-0000-0000-00009A370000}"/>
    <cellStyle name="Comma 5 5 2 3 2 2" xfId="48185" xr:uid="{00000000-0005-0000-0000-00009B370000}"/>
    <cellStyle name="Comma 5 5 2 3 3" xfId="34527" xr:uid="{00000000-0005-0000-0000-00009C370000}"/>
    <cellStyle name="Comma 5 5 2 4" xfId="20861" xr:uid="{00000000-0005-0000-0000-00009D370000}"/>
    <cellStyle name="Comma 5 5 2 4 2" xfId="48182" xr:uid="{00000000-0005-0000-0000-00009E370000}"/>
    <cellStyle name="Comma 5 5 2 5" xfId="34524" xr:uid="{00000000-0005-0000-0000-00009F370000}"/>
    <cellStyle name="Comma 5 5 3" xfId="4100" xr:uid="{00000000-0005-0000-0000-0000A0370000}"/>
    <cellStyle name="Comma 5 5 3 2" xfId="4101" xr:uid="{00000000-0005-0000-0000-0000A1370000}"/>
    <cellStyle name="Comma 5 5 3 2 2" xfId="20866" xr:uid="{00000000-0005-0000-0000-0000A2370000}"/>
    <cellStyle name="Comma 5 5 3 2 2 2" xfId="48187" xr:uid="{00000000-0005-0000-0000-0000A3370000}"/>
    <cellStyle name="Comma 5 5 3 2 3" xfId="34529" xr:uid="{00000000-0005-0000-0000-0000A4370000}"/>
    <cellStyle name="Comma 5 5 3 3" xfId="20865" xr:uid="{00000000-0005-0000-0000-0000A5370000}"/>
    <cellStyle name="Comma 5 5 3 3 2" xfId="48186" xr:uid="{00000000-0005-0000-0000-0000A6370000}"/>
    <cellStyle name="Comma 5 5 3 4" xfId="34528" xr:uid="{00000000-0005-0000-0000-0000A7370000}"/>
    <cellStyle name="Comma 5 5 4" xfId="4102" xr:uid="{00000000-0005-0000-0000-0000A8370000}"/>
    <cellStyle name="Comma 5 5 4 2" xfId="20867" xr:uid="{00000000-0005-0000-0000-0000A9370000}"/>
    <cellStyle name="Comma 5 5 4 2 2" xfId="48188" xr:uid="{00000000-0005-0000-0000-0000AA370000}"/>
    <cellStyle name="Comma 5 5 4 3" xfId="34530" xr:uid="{00000000-0005-0000-0000-0000AB370000}"/>
    <cellStyle name="Comma 5 5 5" xfId="20860" xr:uid="{00000000-0005-0000-0000-0000AC370000}"/>
    <cellStyle name="Comma 5 5 5 2" xfId="48181" xr:uid="{00000000-0005-0000-0000-0000AD370000}"/>
    <cellStyle name="Comma 5 5 6" xfId="34523" xr:uid="{00000000-0005-0000-0000-0000AE370000}"/>
    <cellStyle name="Comma 5 6" xfId="4103" xr:uid="{00000000-0005-0000-0000-0000AF370000}"/>
    <cellStyle name="Comma 5 6 2" xfId="4104" xr:uid="{00000000-0005-0000-0000-0000B0370000}"/>
    <cellStyle name="Comma 5 6 2 2" xfId="4105" xr:uid="{00000000-0005-0000-0000-0000B1370000}"/>
    <cellStyle name="Comma 5 6 2 2 2" xfId="20870" xr:uid="{00000000-0005-0000-0000-0000B2370000}"/>
    <cellStyle name="Comma 5 6 2 2 2 2" xfId="48191" xr:uid="{00000000-0005-0000-0000-0000B3370000}"/>
    <cellStyle name="Comma 5 6 2 2 3" xfId="34533" xr:uid="{00000000-0005-0000-0000-0000B4370000}"/>
    <cellStyle name="Comma 5 6 2 3" xfId="20869" xr:uid="{00000000-0005-0000-0000-0000B5370000}"/>
    <cellStyle name="Comma 5 6 2 3 2" xfId="48190" xr:uid="{00000000-0005-0000-0000-0000B6370000}"/>
    <cellStyle name="Comma 5 6 2 4" xfId="34532" xr:uid="{00000000-0005-0000-0000-0000B7370000}"/>
    <cellStyle name="Comma 5 6 3" xfId="4106" xr:uid="{00000000-0005-0000-0000-0000B8370000}"/>
    <cellStyle name="Comma 5 6 3 2" xfId="20871" xr:uid="{00000000-0005-0000-0000-0000B9370000}"/>
    <cellStyle name="Comma 5 6 3 2 2" xfId="48192" xr:uid="{00000000-0005-0000-0000-0000BA370000}"/>
    <cellStyle name="Comma 5 6 3 3" xfId="34534" xr:uid="{00000000-0005-0000-0000-0000BB370000}"/>
    <cellStyle name="Comma 5 6 4" xfId="20868" xr:uid="{00000000-0005-0000-0000-0000BC370000}"/>
    <cellStyle name="Comma 5 6 4 2" xfId="48189" xr:uid="{00000000-0005-0000-0000-0000BD370000}"/>
    <cellStyle name="Comma 5 6 5" xfId="34531" xr:uid="{00000000-0005-0000-0000-0000BE370000}"/>
    <cellStyle name="Comma 5 7" xfId="4107" xr:uid="{00000000-0005-0000-0000-0000BF370000}"/>
    <cellStyle name="Comma 5 7 2" xfId="4108" xr:uid="{00000000-0005-0000-0000-0000C0370000}"/>
    <cellStyle name="Comma 5 7 2 2" xfId="4109" xr:uid="{00000000-0005-0000-0000-0000C1370000}"/>
    <cellStyle name="Comma 5 7 2 2 2" xfId="20874" xr:uid="{00000000-0005-0000-0000-0000C2370000}"/>
    <cellStyle name="Comma 5 7 2 2 2 2" xfId="48195" xr:uid="{00000000-0005-0000-0000-0000C3370000}"/>
    <cellStyle name="Comma 5 7 2 2 3" xfId="34537" xr:uid="{00000000-0005-0000-0000-0000C4370000}"/>
    <cellStyle name="Comma 5 7 2 3" xfId="20873" xr:uid="{00000000-0005-0000-0000-0000C5370000}"/>
    <cellStyle name="Comma 5 7 2 3 2" xfId="48194" xr:uid="{00000000-0005-0000-0000-0000C6370000}"/>
    <cellStyle name="Comma 5 7 2 4" xfId="34536" xr:uid="{00000000-0005-0000-0000-0000C7370000}"/>
    <cellStyle name="Comma 5 7 3" xfId="4110" xr:uid="{00000000-0005-0000-0000-0000C8370000}"/>
    <cellStyle name="Comma 5 7 3 2" xfId="20875" xr:uid="{00000000-0005-0000-0000-0000C9370000}"/>
    <cellStyle name="Comma 5 7 3 2 2" xfId="48196" xr:uid="{00000000-0005-0000-0000-0000CA370000}"/>
    <cellStyle name="Comma 5 7 3 3" xfId="34538" xr:uid="{00000000-0005-0000-0000-0000CB370000}"/>
    <cellStyle name="Comma 5 7 4" xfId="20872" xr:uid="{00000000-0005-0000-0000-0000CC370000}"/>
    <cellStyle name="Comma 5 7 4 2" xfId="48193" xr:uid="{00000000-0005-0000-0000-0000CD370000}"/>
    <cellStyle name="Comma 5 7 5" xfId="34535" xr:uid="{00000000-0005-0000-0000-0000CE370000}"/>
    <cellStyle name="Comma 6" xfId="4111" xr:uid="{00000000-0005-0000-0000-0000CF370000}"/>
    <cellStyle name="Comma 6 10" xfId="4112" xr:uid="{00000000-0005-0000-0000-0000D0370000}"/>
    <cellStyle name="Comma 6 10 2" xfId="4113" xr:uid="{00000000-0005-0000-0000-0000D1370000}"/>
    <cellStyle name="Comma 6 10 2 2" xfId="4114" xr:uid="{00000000-0005-0000-0000-0000D2370000}"/>
    <cellStyle name="Comma 6 10 2 2 2" xfId="4115" xr:uid="{00000000-0005-0000-0000-0000D3370000}"/>
    <cellStyle name="Comma 6 10 2 2 2 2" xfId="20880" xr:uid="{00000000-0005-0000-0000-0000D4370000}"/>
    <cellStyle name="Comma 6 10 2 2 2 2 2" xfId="48201" xr:uid="{00000000-0005-0000-0000-0000D5370000}"/>
    <cellStyle name="Comma 6 10 2 2 2 3" xfId="34543" xr:uid="{00000000-0005-0000-0000-0000D6370000}"/>
    <cellStyle name="Comma 6 10 2 2 3" xfId="20879" xr:uid="{00000000-0005-0000-0000-0000D7370000}"/>
    <cellStyle name="Comma 6 10 2 2 3 2" xfId="48200" xr:uid="{00000000-0005-0000-0000-0000D8370000}"/>
    <cellStyle name="Comma 6 10 2 2 4" xfId="34542" xr:uid="{00000000-0005-0000-0000-0000D9370000}"/>
    <cellStyle name="Comma 6 10 2 3" xfId="4116" xr:uid="{00000000-0005-0000-0000-0000DA370000}"/>
    <cellStyle name="Comma 6 10 2 3 2" xfId="20881" xr:uid="{00000000-0005-0000-0000-0000DB370000}"/>
    <cellStyle name="Comma 6 10 2 3 2 2" xfId="48202" xr:uid="{00000000-0005-0000-0000-0000DC370000}"/>
    <cellStyle name="Comma 6 10 2 3 3" xfId="34544" xr:uid="{00000000-0005-0000-0000-0000DD370000}"/>
    <cellStyle name="Comma 6 10 2 4" xfId="20878" xr:uid="{00000000-0005-0000-0000-0000DE370000}"/>
    <cellStyle name="Comma 6 10 2 4 2" xfId="48199" xr:uid="{00000000-0005-0000-0000-0000DF370000}"/>
    <cellStyle name="Comma 6 10 2 5" xfId="34541" xr:uid="{00000000-0005-0000-0000-0000E0370000}"/>
    <cellStyle name="Comma 6 10 3" xfId="4117" xr:uid="{00000000-0005-0000-0000-0000E1370000}"/>
    <cellStyle name="Comma 6 10 3 2" xfId="4118" xr:uid="{00000000-0005-0000-0000-0000E2370000}"/>
    <cellStyle name="Comma 6 10 3 2 2" xfId="20883" xr:uid="{00000000-0005-0000-0000-0000E3370000}"/>
    <cellStyle name="Comma 6 10 3 2 2 2" xfId="48204" xr:uid="{00000000-0005-0000-0000-0000E4370000}"/>
    <cellStyle name="Comma 6 10 3 2 3" xfId="34546" xr:uid="{00000000-0005-0000-0000-0000E5370000}"/>
    <cellStyle name="Comma 6 10 3 3" xfId="20882" xr:uid="{00000000-0005-0000-0000-0000E6370000}"/>
    <cellStyle name="Comma 6 10 3 3 2" xfId="48203" xr:uid="{00000000-0005-0000-0000-0000E7370000}"/>
    <cellStyle name="Comma 6 10 3 4" xfId="34545" xr:uid="{00000000-0005-0000-0000-0000E8370000}"/>
    <cellStyle name="Comma 6 10 4" xfId="4119" xr:uid="{00000000-0005-0000-0000-0000E9370000}"/>
    <cellStyle name="Comma 6 10 4 2" xfId="20884" xr:uid="{00000000-0005-0000-0000-0000EA370000}"/>
    <cellStyle name="Comma 6 10 4 2 2" xfId="48205" xr:uid="{00000000-0005-0000-0000-0000EB370000}"/>
    <cellStyle name="Comma 6 10 4 3" xfId="34547" xr:uid="{00000000-0005-0000-0000-0000EC370000}"/>
    <cellStyle name="Comma 6 10 5" xfId="20877" xr:uid="{00000000-0005-0000-0000-0000ED370000}"/>
    <cellStyle name="Comma 6 10 5 2" xfId="48198" xr:uid="{00000000-0005-0000-0000-0000EE370000}"/>
    <cellStyle name="Comma 6 10 6" xfId="34540" xr:uid="{00000000-0005-0000-0000-0000EF370000}"/>
    <cellStyle name="Comma 6 11" xfId="4120" xr:uid="{00000000-0005-0000-0000-0000F0370000}"/>
    <cellStyle name="Comma 6 11 2" xfId="4121" xr:uid="{00000000-0005-0000-0000-0000F1370000}"/>
    <cellStyle name="Comma 6 11 2 2" xfId="4122" xr:uid="{00000000-0005-0000-0000-0000F2370000}"/>
    <cellStyle name="Comma 6 11 2 2 2" xfId="20887" xr:uid="{00000000-0005-0000-0000-0000F3370000}"/>
    <cellStyle name="Comma 6 11 2 2 2 2" xfId="48208" xr:uid="{00000000-0005-0000-0000-0000F4370000}"/>
    <cellStyle name="Comma 6 11 2 2 3" xfId="34550" xr:uid="{00000000-0005-0000-0000-0000F5370000}"/>
    <cellStyle name="Comma 6 11 2 3" xfId="20886" xr:uid="{00000000-0005-0000-0000-0000F6370000}"/>
    <cellStyle name="Comma 6 11 2 3 2" xfId="48207" xr:uid="{00000000-0005-0000-0000-0000F7370000}"/>
    <cellStyle name="Comma 6 11 2 4" xfId="34549" xr:uid="{00000000-0005-0000-0000-0000F8370000}"/>
    <cellStyle name="Comma 6 11 3" xfId="4123" xr:uid="{00000000-0005-0000-0000-0000F9370000}"/>
    <cellStyle name="Comma 6 11 3 2" xfId="20888" xr:uid="{00000000-0005-0000-0000-0000FA370000}"/>
    <cellStyle name="Comma 6 11 3 2 2" xfId="48209" xr:uid="{00000000-0005-0000-0000-0000FB370000}"/>
    <cellStyle name="Comma 6 11 3 3" xfId="34551" xr:uid="{00000000-0005-0000-0000-0000FC370000}"/>
    <cellStyle name="Comma 6 11 4" xfId="20885" xr:uid="{00000000-0005-0000-0000-0000FD370000}"/>
    <cellStyle name="Comma 6 11 4 2" xfId="48206" xr:uid="{00000000-0005-0000-0000-0000FE370000}"/>
    <cellStyle name="Comma 6 11 5" xfId="34548" xr:uid="{00000000-0005-0000-0000-0000FF370000}"/>
    <cellStyle name="Comma 6 12" xfId="4124" xr:uid="{00000000-0005-0000-0000-000000380000}"/>
    <cellStyle name="Comma 6 13" xfId="4125" xr:uid="{00000000-0005-0000-0000-000001380000}"/>
    <cellStyle name="Comma 6 13 2" xfId="4126" xr:uid="{00000000-0005-0000-0000-000002380000}"/>
    <cellStyle name="Comma 6 13 2 2" xfId="4127" xr:uid="{00000000-0005-0000-0000-000003380000}"/>
    <cellStyle name="Comma 6 13 2 2 2" xfId="20891" xr:uid="{00000000-0005-0000-0000-000004380000}"/>
    <cellStyle name="Comma 6 13 2 2 2 2" xfId="48212" xr:uid="{00000000-0005-0000-0000-000005380000}"/>
    <cellStyle name="Comma 6 13 2 2 3" xfId="34554" xr:uid="{00000000-0005-0000-0000-000006380000}"/>
    <cellStyle name="Comma 6 13 2 3" xfId="20890" xr:uid="{00000000-0005-0000-0000-000007380000}"/>
    <cellStyle name="Comma 6 13 2 3 2" xfId="48211" xr:uid="{00000000-0005-0000-0000-000008380000}"/>
    <cellStyle name="Comma 6 13 2 4" xfId="34553" xr:uid="{00000000-0005-0000-0000-000009380000}"/>
    <cellStyle name="Comma 6 13 3" xfId="4128" xr:uid="{00000000-0005-0000-0000-00000A380000}"/>
    <cellStyle name="Comma 6 13 3 2" xfId="20892" xr:uid="{00000000-0005-0000-0000-00000B380000}"/>
    <cellStyle name="Comma 6 13 3 2 2" xfId="48213" xr:uid="{00000000-0005-0000-0000-00000C380000}"/>
    <cellStyle name="Comma 6 13 3 3" xfId="34555" xr:uid="{00000000-0005-0000-0000-00000D380000}"/>
    <cellStyle name="Comma 6 13 4" xfId="20889" xr:uid="{00000000-0005-0000-0000-00000E380000}"/>
    <cellStyle name="Comma 6 13 4 2" xfId="48210" xr:uid="{00000000-0005-0000-0000-00000F380000}"/>
    <cellStyle name="Comma 6 13 5" xfId="34552" xr:uid="{00000000-0005-0000-0000-000010380000}"/>
    <cellStyle name="Comma 6 14" xfId="4129" xr:uid="{00000000-0005-0000-0000-000011380000}"/>
    <cellStyle name="Comma 6 14 2" xfId="4130" xr:uid="{00000000-0005-0000-0000-000012380000}"/>
    <cellStyle name="Comma 6 14 2 2" xfId="20894" xr:uid="{00000000-0005-0000-0000-000013380000}"/>
    <cellStyle name="Comma 6 14 2 2 2" xfId="48215" xr:uid="{00000000-0005-0000-0000-000014380000}"/>
    <cellStyle name="Comma 6 14 2 3" xfId="34557" xr:uid="{00000000-0005-0000-0000-000015380000}"/>
    <cellStyle name="Comma 6 14 3" xfId="20893" xr:uid="{00000000-0005-0000-0000-000016380000}"/>
    <cellStyle name="Comma 6 14 3 2" xfId="48214" xr:uid="{00000000-0005-0000-0000-000017380000}"/>
    <cellStyle name="Comma 6 14 4" xfId="34556" xr:uid="{00000000-0005-0000-0000-000018380000}"/>
    <cellStyle name="Comma 6 15" xfId="4131" xr:uid="{00000000-0005-0000-0000-000019380000}"/>
    <cellStyle name="Comma 6 15 2" xfId="4132" xr:uid="{00000000-0005-0000-0000-00001A380000}"/>
    <cellStyle name="Comma 6 15 2 2" xfId="20896" xr:uid="{00000000-0005-0000-0000-00001B380000}"/>
    <cellStyle name="Comma 6 15 2 2 2" xfId="48217" xr:uid="{00000000-0005-0000-0000-00001C380000}"/>
    <cellStyle name="Comma 6 15 2 3" xfId="34559" xr:uid="{00000000-0005-0000-0000-00001D380000}"/>
    <cellStyle name="Comma 6 15 3" xfId="20895" xr:uid="{00000000-0005-0000-0000-00001E380000}"/>
    <cellStyle name="Comma 6 15 3 2" xfId="48216" xr:uid="{00000000-0005-0000-0000-00001F380000}"/>
    <cellStyle name="Comma 6 15 4" xfId="34558" xr:uid="{00000000-0005-0000-0000-000020380000}"/>
    <cellStyle name="Comma 6 16" xfId="4133" xr:uid="{00000000-0005-0000-0000-000021380000}"/>
    <cellStyle name="Comma 6 16 2" xfId="20897" xr:uid="{00000000-0005-0000-0000-000022380000}"/>
    <cellStyle name="Comma 6 16 2 2" xfId="48218" xr:uid="{00000000-0005-0000-0000-000023380000}"/>
    <cellStyle name="Comma 6 16 3" xfId="34560" xr:uid="{00000000-0005-0000-0000-000024380000}"/>
    <cellStyle name="Comma 6 17" xfId="4134" xr:uid="{00000000-0005-0000-0000-000025380000}"/>
    <cellStyle name="Comma 6 18" xfId="20876" xr:uid="{00000000-0005-0000-0000-000026380000}"/>
    <cellStyle name="Comma 6 18 2" xfId="48197" xr:uid="{00000000-0005-0000-0000-000027380000}"/>
    <cellStyle name="Comma 6 19" xfId="34539" xr:uid="{00000000-0005-0000-0000-000028380000}"/>
    <cellStyle name="Comma 6 2" xfId="4135" xr:uid="{00000000-0005-0000-0000-000029380000}"/>
    <cellStyle name="Comma 6 2 10" xfId="4136" xr:uid="{00000000-0005-0000-0000-00002A380000}"/>
    <cellStyle name="Comma 6 2 10 2" xfId="20899" xr:uid="{00000000-0005-0000-0000-00002B380000}"/>
    <cellStyle name="Comma 6 2 10 2 2" xfId="48220" xr:uid="{00000000-0005-0000-0000-00002C380000}"/>
    <cellStyle name="Comma 6 2 10 3" xfId="34562" xr:uid="{00000000-0005-0000-0000-00002D380000}"/>
    <cellStyle name="Comma 6 2 11" xfId="4137" xr:uid="{00000000-0005-0000-0000-00002E380000}"/>
    <cellStyle name="Comma 6 2 12" xfId="20898" xr:uid="{00000000-0005-0000-0000-00002F380000}"/>
    <cellStyle name="Comma 6 2 12 2" xfId="48219" xr:uid="{00000000-0005-0000-0000-000030380000}"/>
    <cellStyle name="Comma 6 2 13" xfId="34561" xr:uid="{00000000-0005-0000-0000-000031380000}"/>
    <cellStyle name="Comma 6 2 2" xfId="4138" xr:uid="{00000000-0005-0000-0000-000032380000}"/>
    <cellStyle name="Comma 6 2 2 2" xfId="4139" xr:uid="{00000000-0005-0000-0000-000033380000}"/>
    <cellStyle name="Comma 6 2 2 2 2" xfId="4140" xr:uid="{00000000-0005-0000-0000-000034380000}"/>
    <cellStyle name="Comma 6 2 2 2 2 2" xfId="4141" xr:uid="{00000000-0005-0000-0000-000035380000}"/>
    <cellStyle name="Comma 6 2 2 2 2 2 2" xfId="4142" xr:uid="{00000000-0005-0000-0000-000036380000}"/>
    <cellStyle name="Comma 6 2 2 2 2 2 2 2" xfId="20904" xr:uid="{00000000-0005-0000-0000-000037380000}"/>
    <cellStyle name="Comma 6 2 2 2 2 2 2 2 2" xfId="48225" xr:uid="{00000000-0005-0000-0000-000038380000}"/>
    <cellStyle name="Comma 6 2 2 2 2 2 2 3" xfId="34567" xr:uid="{00000000-0005-0000-0000-000039380000}"/>
    <cellStyle name="Comma 6 2 2 2 2 2 3" xfId="20903" xr:uid="{00000000-0005-0000-0000-00003A380000}"/>
    <cellStyle name="Comma 6 2 2 2 2 2 3 2" xfId="48224" xr:uid="{00000000-0005-0000-0000-00003B380000}"/>
    <cellStyle name="Comma 6 2 2 2 2 2 4" xfId="34566" xr:uid="{00000000-0005-0000-0000-00003C380000}"/>
    <cellStyle name="Comma 6 2 2 2 2 3" xfId="4143" xr:uid="{00000000-0005-0000-0000-00003D380000}"/>
    <cellStyle name="Comma 6 2 2 2 2 3 2" xfId="20905" xr:uid="{00000000-0005-0000-0000-00003E380000}"/>
    <cellStyle name="Comma 6 2 2 2 2 3 2 2" xfId="48226" xr:uid="{00000000-0005-0000-0000-00003F380000}"/>
    <cellStyle name="Comma 6 2 2 2 2 3 3" xfId="34568" xr:uid="{00000000-0005-0000-0000-000040380000}"/>
    <cellStyle name="Comma 6 2 2 2 2 4" xfId="20902" xr:uid="{00000000-0005-0000-0000-000041380000}"/>
    <cellStyle name="Comma 6 2 2 2 2 4 2" xfId="48223" xr:uid="{00000000-0005-0000-0000-000042380000}"/>
    <cellStyle name="Comma 6 2 2 2 2 5" xfId="34565" xr:uid="{00000000-0005-0000-0000-000043380000}"/>
    <cellStyle name="Comma 6 2 2 2 3" xfId="4144" xr:uid="{00000000-0005-0000-0000-000044380000}"/>
    <cellStyle name="Comma 6 2 2 2 3 2" xfId="4145" xr:uid="{00000000-0005-0000-0000-000045380000}"/>
    <cellStyle name="Comma 6 2 2 2 3 2 2" xfId="20907" xr:uid="{00000000-0005-0000-0000-000046380000}"/>
    <cellStyle name="Comma 6 2 2 2 3 2 2 2" xfId="48228" xr:uid="{00000000-0005-0000-0000-000047380000}"/>
    <cellStyle name="Comma 6 2 2 2 3 2 3" xfId="34570" xr:uid="{00000000-0005-0000-0000-000048380000}"/>
    <cellStyle name="Comma 6 2 2 2 3 3" xfId="20906" xr:uid="{00000000-0005-0000-0000-000049380000}"/>
    <cellStyle name="Comma 6 2 2 2 3 3 2" xfId="48227" xr:uid="{00000000-0005-0000-0000-00004A380000}"/>
    <cellStyle name="Comma 6 2 2 2 3 4" xfId="34569" xr:uid="{00000000-0005-0000-0000-00004B380000}"/>
    <cellStyle name="Comma 6 2 2 2 4" xfId="4146" xr:uid="{00000000-0005-0000-0000-00004C380000}"/>
    <cellStyle name="Comma 6 2 2 2 4 2" xfId="20908" xr:uid="{00000000-0005-0000-0000-00004D380000}"/>
    <cellStyle name="Comma 6 2 2 2 4 2 2" xfId="48229" xr:uid="{00000000-0005-0000-0000-00004E380000}"/>
    <cellStyle name="Comma 6 2 2 2 4 3" xfId="34571" xr:uid="{00000000-0005-0000-0000-00004F380000}"/>
    <cellStyle name="Comma 6 2 2 2 5" xfId="20901" xr:uid="{00000000-0005-0000-0000-000050380000}"/>
    <cellStyle name="Comma 6 2 2 2 5 2" xfId="48222" xr:uid="{00000000-0005-0000-0000-000051380000}"/>
    <cellStyle name="Comma 6 2 2 2 6" xfId="34564" xr:uid="{00000000-0005-0000-0000-000052380000}"/>
    <cellStyle name="Comma 6 2 2 3" xfId="4147" xr:uid="{00000000-0005-0000-0000-000053380000}"/>
    <cellStyle name="Comma 6 2 2 3 2" xfId="4148" xr:uid="{00000000-0005-0000-0000-000054380000}"/>
    <cellStyle name="Comma 6 2 2 3 2 2" xfId="4149" xr:uid="{00000000-0005-0000-0000-000055380000}"/>
    <cellStyle name="Comma 6 2 2 3 2 2 2" xfId="20911" xr:uid="{00000000-0005-0000-0000-000056380000}"/>
    <cellStyle name="Comma 6 2 2 3 2 2 2 2" xfId="48232" xr:uid="{00000000-0005-0000-0000-000057380000}"/>
    <cellStyle name="Comma 6 2 2 3 2 2 3" xfId="34574" xr:uid="{00000000-0005-0000-0000-000058380000}"/>
    <cellStyle name="Comma 6 2 2 3 2 3" xfId="20910" xr:uid="{00000000-0005-0000-0000-000059380000}"/>
    <cellStyle name="Comma 6 2 2 3 2 3 2" xfId="48231" xr:uid="{00000000-0005-0000-0000-00005A380000}"/>
    <cellStyle name="Comma 6 2 2 3 2 4" xfId="34573" xr:uid="{00000000-0005-0000-0000-00005B380000}"/>
    <cellStyle name="Comma 6 2 2 3 3" xfId="4150" xr:uid="{00000000-0005-0000-0000-00005C380000}"/>
    <cellStyle name="Comma 6 2 2 3 3 2" xfId="20912" xr:uid="{00000000-0005-0000-0000-00005D380000}"/>
    <cellStyle name="Comma 6 2 2 3 3 2 2" xfId="48233" xr:uid="{00000000-0005-0000-0000-00005E380000}"/>
    <cellStyle name="Comma 6 2 2 3 3 3" xfId="34575" xr:uid="{00000000-0005-0000-0000-00005F380000}"/>
    <cellStyle name="Comma 6 2 2 3 4" xfId="20909" xr:uid="{00000000-0005-0000-0000-000060380000}"/>
    <cellStyle name="Comma 6 2 2 3 4 2" xfId="48230" xr:uid="{00000000-0005-0000-0000-000061380000}"/>
    <cellStyle name="Comma 6 2 2 3 5" xfId="34572" xr:uid="{00000000-0005-0000-0000-000062380000}"/>
    <cellStyle name="Comma 6 2 2 4" xfId="4151" xr:uid="{00000000-0005-0000-0000-000063380000}"/>
    <cellStyle name="Comma 6 2 2 4 2" xfId="4152" xr:uid="{00000000-0005-0000-0000-000064380000}"/>
    <cellStyle name="Comma 6 2 2 4 2 2" xfId="4153" xr:uid="{00000000-0005-0000-0000-000065380000}"/>
    <cellStyle name="Comma 6 2 2 4 2 2 2" xfId="20915" xr:uid="{00000000-0005-0000-0000-000066380000}"/>
    <cellStyle name="Comma 6 2 2 4 2 2 2 2" xfId="48236" xr:uid="{00000000-0005-0000-0000-000067380000}"/>
    <cellStyle name="Comma 6 2 2 4 2 2 3" xfId="34578" xr:uid="{00000000-0005-0000-0000-000068380000}"/>
    <cellStyle name="Comma 6 2 2 4 2 3" xfId="20914" xr:uid="{00000000-0005-0000-0000-000069380000}"/>
    <cellStyle name="Comma 6 2 2 4 2 3 2" xfId="48235" xr:uid="{00000000-0005-0000-0000-00006A380000}"/>
    <cellStyle name="Comma 6 2 2 4 2 4" xfId="34577" xr:uid="{00000000-0005-0000-0000-00006B380000}"/>
    <cellStyle name="Comma 6 2 2 4 3" xfId="4154" xr:uid="{00000000-0005-0000-0000-00006C380000}"/>
    <cellStyle name="Comma 6 2 2 4 3 2" xfId="20916" xr:uid="{00000000-0005-0000-0000-00006D380000}"/>
    <cellStyle name="Comma 6 2 2 4 3 2 2" xfId="48237" xr:uid="{00000000-0005-0000-0000-00006E380000}"/>
    <cellStyle name="Comma 6 2 2 4 3 3" xfId="34579" xr:uid="{00000000-0005-0000-0000-00006F380000}"/>
    <cellStyle name="Comma 6 2 2 4 4" xfId="20913" xr:uid="{00000000-0005-0000-0000-000070380000}"/>
    <cellStyle name="Comma 6 2 2 4 4 2" xfId="48234" xr:uid="{00000000-0005-0000-0000-000071380000}"/>
    <cellStyle name="Comma 6 2 2 4 5" xfId="34576" xr:uid="{00000000-0005-0000-0000-000072380000}"/>
    <cellStyle name="Comma 6 2 2 5" xfId="4155" xr:uid="{00000000-0005-0000-0000-000073380000}"/>
    <cellStyle name="Comma 6 2 2 5 2" xfId="4156" xr:uid="{00000000-0005-0000-0000-000074380000}"/>
    <cellStyle name="Comma 6 2 2 5 2 2" xfId="4157" xr:uid="{00000000-0005-0000-0000-000075380000}"/>
    <cellStyle name="Comma 6 2 2 5 2 2 2" xfId="20919" xr:uid="{00000000-0005-0000-0000-000076380000}"/>
    <cellStyle name="Comma 6 2 2 5 2 2 2 2" xfId="48240" xr:uid="{00000000-0005-0000-0000-000077380000}"/>
    <cellStyle name="Comma 6 2 2 5 2 2 3" xfId="34582" xr:uid="{00000000-0005-0000-0000-000078380000}"/>
    <cellStyle name="Comma 6 2 2 5 2 3" xfId="20918" xr:uid="{00000000-0005-0000-0000-000079380000}"/>
    <cellStyle name="Comma 6 2 2 5 2 3 2" xfId="48239" xr:uid="{00000000-0005-0000-0000-00007A380000}"/>
    <cellStyle name="Comma 6 2 2 5 2 4" xfId="34581" xr:uid="{00000000-0005-0000-0000-00007B380000}"/>
    <cellStyle name="Comma 6 2 2 5 3" xfId="4158" xr:uid="{00000000-0005-0000-0000-00007C380000}"/>
    <cellStyle name="Comma 6 2 2 5 3 2" xfId="20920" xr:uid="{00000000-0005-0000-0000-00007D380000}"/>
    <cellStyle name="Comma 6 2 2 5 3 2 2" xfId="48241" xr:uid="{00000000-0005-0000-0000-00007E380000}"/>
    <cellStyle name="Comma 6 2 2 5 3 3" xfId="34583" xr:uid="{00000000-0005-0000-0000-00007F380000}"/>
    <cellStyle name="Comma 6 2 2 5 4" xfId="20917" xr:uid="{00000000-0005-0000-0000-000080380000}"/>
    <cellStyle name="Comma 6 2 2 5 4 2" xfId="48238" xr:uid="{00000000-0005-0000-0000-000081380000}"/>
    <cellStyle name="Comma 6 2 2 5 5" xfId="34580" xr:uid="{00000000-0005-0000-0000-000082380000}"/>
    <cellStyle name="Comma 6 2 2 6" xfId="4159" xr:uid="{00000000-0005-0000-0000-000083380000}"/>
    <cellStyle name="Comma 6 2 2 6 2" xfId="4160" xr:uid="{00000000-0005-0000-0000-000084380000}"/>
    <cellStyle name="Comma 6 2 2 6 2 2" xfId="20922" xr:uid="{00000000-0005-0000-0000-000085380000}"/>
    <cellStyle name="Comma 6 2 2 6 2 2 2" xfId="48243" xr:uid="{00000000-0005-0000-0000-000086380000}"/>
    <cellStyle name="Comma 6 2 2 6 2 3" xfId="34585" xr:uid="{00000000-0005-0000-0000-000087380000}"/>
    <cellStyle name="Comma 6 2 2 6 3" xfId="20921" xr:uid="{00000000-0005-0000-0000-000088380000}"/>
    <cellStyle name="Comma 6 2 2 6 3 2" xfId="48242" xr:uid="{00000000-0005-0000-0000-000089380000}"/>
    <cellStyle name="Comma 6 2 2 6 4" xfId="34584" xr:uid="{00000000-0005-0000-0000-00008A380000}"/>
    <cellStyle name="Comma 6 2 2 7" xfId="4161" xr:uid="{00000000-0005-0000-0000-00008B380000}"/>
    <cellStyle name="Comma 6 2 2 7 2" xfId="20923" xr:uid="{00000000-0005-0000-0000-00008C380000}"/>
    <cellStyle name="Comma 6 2 2 7 2 2" xfId="48244" xr:uid="{00000000-0005-0000-0000-00008D380000}"/>
    <cellStyle name="Comma 6 2 2 7 3" xfId="34586" xr:uid="{00000000-0005-0000-0000-00008E380000}"/>
    <cellStyle name="Comma 6 2 2 8" xfId="20900" xr:uid="{00000000-0005-0000-0000-00008F380000}"/>
    <cellStyle name="Comma 6 2 2 8 2" xfId="48221" xr:uid="{00000000-0005-0000-0000-000090380000}"/>
    <cellStyle name="Comma 6 2 2 9" xfId="34563" xr:uid="{00000000-0005-0000-0000-000091380000}"/>
    <cellStyle name="Comma 6 2 3" xfId="4162" xr:uid="{00000000-0005-0000-0000-000092380000}"/>
    <cellStyle name="Comma 6 2 3 2" xfId="4163" xr:uid="{00000000-0005-0000-0000-000093380000}"/>
    <cellStyle name="Comma 6 2 3 2 2" xfId="4164" xr:uid="{00000000-0005-0000-0000-000094380000}"/>
    <cellStyle name="Comma 6 2 3 2 2 2" xfId="4165" xr:uid="{00000000-0005-0000-0000-000095380000}"/>
    <cellStyle name="Comma 6 2 3 2 2 2 2" xfId="4166" xr:uid="{00000000-0005-0000-0000-000096380000}"/>
    <cellStyle name="Comma 6 2 3 2 2 2 2 2" xfId="20928" xr:uid="{00000000-0005-0000-0000-000097380000}"/>
    <cellStyle name="Comma 6 2 3 2 2 2 2 2 2" xfId="48249" xr:uid="{00000000-0005-0000-0000-000098380000}"/>
    <cellStyle name="Comma 6 2 3 2 2 2 2 3" xfId="34591" xr:uid="{00000000-0005-0000-0000-000099380000}"/>
    <cellStyle name="Comma 6 2 3 2 2 2 3" xfId="20927" xr:uid="{00000000-0005-0000-0000-00009A380000}"/>
    <cellStyle name="Comma 6 2 3 2 2 2 3 2" xfId="48248" xr:uid="{00000000-0005-0000-0000-00009B380000}"/>
    <cellStyle name="Comma 6 2 3 2 2 2 4" xfId="34590" xr:uid="{00000000-0005-0000-0000-00009C380000}"/>
    <cellStyle name="Comma 6 2 3 2 2 3" xfId="4167" xr:uid="{00000000-0005-0000-0000-00009D380000}"/>
    <cellStyle name="Comma 6 2 3 2 2 3 2" xfId="20929" xr:uid="{00000000-0005-0000-0000-00009E380000}"/>
    <cellStyle name="Comma 6 2 3 2 2 3 2 2" xfId="48250" xr:uid="{00000000-0005-0000-0000-00009F380000}"/>
    <cellStyle name="Comma 6 2 3 2 2 3 3" xfId="34592" xr:uid="{00000000-0005-0000-0000-0000A0380000}"/>
    <cellStyle name="Comma 6 2 3 2 2 4" xfId="20926" xr:uid="{00000000-0005-0000-0000-0000A1380000}"/>
    <cellStyle name="Comma 6 2 3 2 2 4 2" xfId="48247" xr:uid="{00000000-0005-0000-0000-0000A2380000}"/>
    <cellStyle name="Comma 6 2 3 2 2 5" xfId="34589" xr:uid="{00000000-0005-0000-0000-0000A3380000}"/>
    <cellStyle name="Comma 6 2 3 2 3" xfId="4168" xr:uid="{00000000-0005-0000-0000-0000A4380000}"/>
    <cellStyle name="Comma 6 2 3 2 3 2" xfId="4169" xr:uid="{00000000-0005-0000-0000-0000A5380000}"/>
    <cellStyle name="Comma 6 2 3 2 3 2 2" xfId="20931" xr:uid="{00000000-0005-0000-0000-0000A6380000}"/>
    <cellStyle name="Comma 6 2 3 2 3 2 2 2" xfId="48252" xr:uid="{00000000-0005-0000-0000-0000A7380000}"/>
    <cellStyle name="Comma 6 2 3 2 3 2 3" xfId="34594" xr:uid="{00000000-0005-0000-0000-0000A8380000}"/>
    <cellStyle name="Comma 6 2 3 2 3 3" xfId="20930" xr:uid="{00000000-0005-0000-0000-0000A9380000}"/>
    <cellStyle name="Comma 6 2 3 2 3 3 2" xfId="48251" xr:uid="{00000000-0005-0000-0000-0000AA380000}"/>
    <cellStyle name="Comma 6 2 3 2 3 4" xfId="34593" xr:uid="{00000000-0005-0000-0000-0000AB380000}"/>
    <cellStyle name="Comma 6 2 3 2 4" xfId="4170" xr:uid="{00000000-0005-0000-0000-0000AC380000}"/>
    <cellStyle name="Comma 6 2 3 2 4 2" xfId="20932" xr:uid="{00000000-0005-0000-0000-0000AD380000}"/>
    <cellStyle name="Comma 6 2 3 2 4 2 2" xfId="48253" xr:uid="{00000000-0005-0000-0000-0000AE380000}"/>
    <cellStyle name="Comma 6 2 3 2 4 3" xfId="34595" xr:uid="{00000000-0005-0000-0000-0000AF380000}"/>
    <cellStyle name="Comma 6 2 3 2 5" xfId="20925" xr:uid="{00000000-0005-0000-0000-0000B0380000}"/>
    <cellStyle name="Comma 6 2 3 2 5 2" xfId="48246" xr:uid="{00000000-0005-0000-0000-0000B1380000}"/>
    <cellStyle name="Comma 6 2 3 2 6" xfId="34588" xr:uid="{00000000-0005-0000-0000-0000B2380000}"/>
    <cellStyle name="Comma 6 2 3 3" xfId="4171" xr:uid="{00000000-0005-0000-0000-0000B3380000}"/>
    <cellStyle name="Comma 6 2 3 3 2" xfId="4172" xr:uid="{00000000-0005-0000-0000-0000B4380000}"/>
    <cellStyle name="Comma 6 2 3 3 2 2" xfId="4173" xr:uid="{00000000-0005-0000-0000-0000B5380000}"/>
    <cellStyle name="Comma 6 2 3 3 2 2 2" xfId="20935" xr:uid="{00000000-0005-0000-0000-0000B6380000}"/>
    <cellStyle name="Comma 6 2 3 3 2 2 2 2" xfId="48256" xr:uid="{00000000-0005-0000-0000-0000B7380000}"/>
    <cellStyle name="Comma 6 2 3 3 2 2 3" xfId="34598" xr:uid="{00000000-0005-0000-0000-0000B8380000}"/>
    <cellStyle name="Comma 6 2 3 3 2 3" xfId="20934" xr:uid="{00000000-0005-0000-0000-0000B9380000}"/>
    <cellStyle name="Comma 6 2 3 3 2 3 2" xfId="48255" xr:uid="{00000000-0005-0000-0000-0000BA380000}"/>
    <cellStyle name="Comma 6 2 3 3 2 4" xfId="34597" xr:uid="{00000000-0005-0000-0000-0000BB380000}"/>
    <cellStyle name="Comma 6 2 3 3 3" xfId="4174" xr:uid="{00000000-0005-0000-0000-0000BC380000}"/>
    <cellStyle name="Comma 6 2 3 3 3 2" xfId="20936" xr:uid="{00000000-0005-0000-0000-0000BD380000}"/>
    <cellStyle name="Comma 6 2 3 3 3 2 2" xfId="48257" xr:uid="{00000000-0005-0000-0000-0000BE380000}"/>
    <cellStyle name="Comma 6 2 3 3 3 3" xfId="34599" xr:uid="{00000000-0005-0000-0000-0000BF380000}"/>
    <cellStyle name="Comma 6 2 3 3 4" xfId="20933" xr:uid="{00000000-0005-0000-0000-0000C0380000}"/>
    <cellStyle name="Comma 6 2 3 3 4 2" xfId="48254" xr:uid="{00000000-0005-0000-0000-0000C1380000}"/>
    <cellStyle name="Comma 6 2 3 3 5" xfId="34596" xr:uid="{00000000-0005-0000-0000-0000C2380000}"/>
    <cellStyle name="Comma 6 2 3 4" xfId="4175" xr:uid="{00000000-0005-0000-0000-0000C3380000}"/>
    <cellStyle name="Comma 6 2 3 4 2" xfId="4176" xr:uid="{00000000-0005-0000-0000-0000C4380000}"/>
    <cellStyle name="Comma 6 2 3 4 2 2" xfId="4177" xr:uid="{00000000-0005-0000-0000-0000C5380000}"/>
    <cellStyle name="Comma 6 2 3 4 2 2 2" xfId="20939" xr:uid="{00000000-0005-0000-0000-0000C6380000}"/>
    <cellStyle name="Comma 6 2 3 4 2 2 2 2" xfId="48260" xr:uid="{00000000-0005-0000-0000-0000C7380000}"/>
    <cellStyle name="Comma 6 2 3 4 2 2 3" xfId="34602" xr:uid="{00000000-0005-0000-0000-0000C8380000}"/>
    <cellStyle name="Comma 6 2 3 4 2 3" xfId="20938" xr:uid="{00000000-0005-0000-0000-0000C9380000}"/>
    <cellStyle name="Comma 6 2 3 4 2 3 2" xfId="48259" xr:uid="{00000000-0005-0000-0000-0000CA380000}"/>
    <cellStyle name="Comma 6 2 3 4 2 4" xfId="34601" xr:uid="{00000000-0005-0000-0000-0000CB380000}"/>
    <cellStyle name="Comma 6 2 3 4 3" xfId="4178" xr:uid="{00000000-0005-0000-0000-0000CC380000}"/>
    <cellStyle name="Comma 6 2 3 4 3 2" xfId="20940" xr:uid="{00000000-0005-0000-0000-0000CD380000}"/>
    <cellStyle name="Comma 6 2 3 4 3 2 2" xfId="48261" xr:uid="{00000000-0005-0000-0000-0000CE380000}"/>
    <cellStyle name="Comma 6 2 3 4 3 3" xfId="34603" xr:uid="{00000000-0005-0000-0000-0000CF380000}"/>
    <cellStyle name="Comma 6 2 3 4 4" xfId="20937" xr:uid="{00000000-0005-0000-0000-0000D0380000}"/>
    <cellStyle name="Comma 6 2 3 4 4 2" xfId="48258" xr:uid="{00000000-0005-0000-0000-0000D1380000}"/>
    <cellStyle name="Comma 6 2 3 4 5" xfId="34600" xr:uid="{00000000-0005-0000-0000-0000D2380000}"/>
    <cellStyle name="Comma 6 2 3 5" xfId="4179" xr:uid="{00000000-0005-0000-0000-0000D3380000}"/>
    <cellStyle name="Comma 6 2 3 5 2" xfId="4180" xr:uid="{00000000-0005-0000-0000-0000D4380000}"/>
    <cellStyle name="Comma 6 2 3 5 2 2" xfId="4181" xr:uid="{00000000-0005-0000-0000-0000D5380000}"/>
    <cellStyle name="Comma 6 2 3 5 2 2 2" xfId="20943" xr:uid="{00000000-0005-0000-0000-0000D6380000}"/>
    <cellStyle name="Comma 6 2 3 5 2 2 2 2" xfId="48264" xr:uid="{00000000-0005-0000-0000-0000D7380000}"/>
    <cellStyle name="Comma 6 2 3 5 2 2 3" xfId="34606" xr:uid="{00000000-0005-0000-0000-0000D8380000}"/>
    <cellStyle name="Comma 6 2 3 5 2 3" xfId="20942" xr:uid="{00000000-0005-0000-0000-0000D9380000}"/>
    <cellStyle name="Comma 6 2 3 5 2 3 2" xfId="48263" xr:uid="{00000000-0005-0000-0000-0000DA380000}"/>
    <cellStyle name="Comma 6 2 3 5 2 4" xfId="34605" xr:uid="{00000000-0005-0000-0000-0000DB380000}"/>
    <cellStyle name="Comma 6 2 3 5 3" xfId="4182" xr:uid="{00000000-0005-0000-0000-0000DC380000}"/>
    <cellStyle name="Comma 6 2 3 5 3 2" xfId="20944" xr:uid="{00000000-0005-0000-0000-0000DD380000}"/>
    <cellStyle name="Comma 6 2 3 5 3 2 2" xfId="48265" xr:uid="{00000000-0005-0000-0000-0000DE380000}"/>
    <cellStyle name="Comma 6 2 3 5 3 3" xfId="34607" xr:uid="{00000000-0005-0000-0000-0000DF380000}"/>
    <cellStyle name="Comma 6 2 3 5 4" xfId="20941" xr:uid="{00000000-0005-0000-0000-0000E0380000}"/>
    <cellStyle name="Comma 6 2 3 5 4 2" xfId="48262" xr:uid="{00000000-0005-0000-0000-0000E1380000}"/>
    <cellStyle name="Comma 6 2 3 5 5" xfId="34604" xr:uid="{00000000-0005-0000-0000-0000E2380000}"/>
    <cellStyle name="Comma 6 2 3 6" xfId="4183" xr:uid="{00000000-0005-0000-0000-0000E3380000}"/>
    <cellStyle name="Comma 6 2 3 6 2" xfId="4184" xr:uid="{00000000-0005-0000-0000-0000E4380000}"/>
    <cellStyle name="Comma 6 2 3 6 2 2" xfId="20946" xr:uid="{00000000-0005-0000-0000-0000E5380000}"/>
    <cellStyle name="Comma 6 2 3 6 2 2 2" xfId="48267" xr:uid="{00000000-0005-0000-0000-0000E6380000}"/>
    <cellStyle name="Comma 6 2 3 6 2 3" xfId="34609" xr:uid="{00000000-0005-0000-0000-0000E7380000}"/>
    <cellStyle name="Comma 6 2 3 6 3" xfId="20945" xr:uid="{00000000-0005-0000-0000-0000E8380000}"/>
    <cellStyle name="Comma 6 2 3 6 3 2" xfId="48266" xr:uid="{00000000-0005-0000-0000-0000E9380000}"/>
    <cellStyle name="Comma 6 2 3 6 4" xfId="34608" xr:uid="{00000000-0005-0000-0000-0000EA380000}"/>
    <cellStyle name="Comma 6 2 3 7" xfId="4185" xr:uid="{00000000-0005-0000-0000-0000EB380000}"/>
    <cellStyle name="Comma 6 2 3 7 2" xfId="20947" xr:uid="{00000000-0005-0000-0000-0000EC380000}"/>
    <cellStyle name="Comma 6 2 3 7 2 2" xfId="48268" xr:uid="{00000000-0005-0000-0000-0000ED380000}"/>
    <cellStyle name="Comma 6 2 3 7 3" xfId="34610" xr:uid="{00000000-0005-0000-0000-0000EE380000}"/>
    <cellStyle name="Comma 6 2 3 8" xfId="20924" xr:uid="{00000000-0005-0000-0000-0000EF380000}"/>
    <cellStyle name="Comma 6 2 3 8 2" xfId="48245" xr:uid="{00000000-0005-0000-0000-0000F0380000}"/>
    <cellStyle name="Comma 6 2 3 9" xfId="34587" xr:uid="{00000000-0005-0000-0000-0000F1380000}"/>
    <cellStyle name="Comma 6 2 4" xfId="4186" xr:uid="{00000000-0005-0000-0000-0000F2380000}"/>
    <cellStyle name="Comma 6 2 4 2" xfId="4187" xr:uid="{00000000-0005-0000-0000-0000F3380000}"/>
    <cellStyle name="Comma 6 2 4 2 2" xfId="4188" xr:uid="{00000000-0005-0000-0000-0000F4380000}"/>
    <cellStyle name="Comma 6 2 4 2 2 2" xfId="4189" xr:uid="{00000000-0005-0000-0000-0000F5380000}"/>
    <cellStyle name="Comma 6 2 4 2 2 2 2" xfId="20951" xr:uid="{00000000-0005-0000-0000-0000F6380000}"/>
    <cellStyle name="Comma 6 2 4 2 2 2 2 2" xfId="48272" xr:uid="{00000000-0005-0000-0000-0000F7380000}"/>
    <cellStyle name="Comma 6 2 4 2 2 2 3" xfId="34614" xr:uid="{00000000-0005-0000-0000-0000F8380000}"/>
    <cellStyle name="Comma 6 2 4 2 2 3" xfId="20950" xr:uid="{00000000-0005-0000-0000-0000F9380000}"/>
    <cellStyle name="Comma 6 2 4 2 2 3 2" xfId="48271" xr:uid="{00000000-0005-0000-0000-0000FA380000}"/>
    <cellStyle name="Comma 6 2 4 2 2 4" xfId="34613" xr:uid="{00000000-0005-0000-0000-0000FB380000}"/>
    <cellStyle name="Comma 6 2 4 2 3" xfId="4190" xr:uid="{00000000-0005-0000-0000-0000FC380000}"/>
    <cellStyle name="Comma 6 2 4 2 3 2" xfId="20952" xr:uid="{00000000-0005-0000-0000-0000FD380000}"/>
    <cellStyle name="Comma 6 2 4 2 3 2 2" xfId="48273" xr:uid="{00000000-0005-0000-0000-0000FE380000}"/>
    <cellStyle name="Comma 6 2 4 2 3 3" xfId="34615" xr:uid="{00000000-0005-0000-0000-0000FF380000}"/>
    <cellStyle name="Comma 6 2 4 2 4" xfId="20949" xr:uid="{00000000-0005-0000-0000-000000390000}"/>
    <cellStyle name="Comma 6 2 4 2 4 2" xfId="48270" xr:uid="{00000000-0005-0000-0000-000001390000}"/>
    <cellStyle name="Comma 6 2 4 2 5" xfId="34612" xr:uid="{00000000-0005-0000-0000-000002390000}"/>
    <cellStyle name="Comma 6 2 4 3" xfId="4191" xr:uid="{00000000-0005-0000-0000-000003390000}"/>
    <cellStyle name="Comma 6 2 4 3 2" xfId="4192" xr:uid="{00000000-0005-0000-0000-000004390000}"/>
    <cellStyle name="Comma 6 2 4 3 2 2" xfId="20954" xr:uid="{00000000-0005-0000-0000-000005390000}"/>
    <cellStyle name="Comma 6 2 4 3 2 2 2" xfId="48275" xr:uid="{00000000-0005-0000-0000-000006390000}"/>
    <cellStyle name="Comma 6 2 4 3 2 3" xfId="34617" xr:uid="{00000000-0005-0000-0000-000007390000}"/>
    <cellStyle name="Comma 6 2 4 3 3" xfId="20953" xr:uid="{00000000-0005-0000-0000-000008390000}"/>
    <cellStyle name="Comma 6 2 4 3 3 2" xfId="48274" xr:uid="{00000000-0005-0000-0000-000009390000}"/>
    <cellStyle name="Comma 6 2 4 3 4" xfId="34616" xr:uid="{00000000-0005-0000-0000-00000A390000}"/>
    <cellStyle name="Comma 6 2 4 4" xfId="4193" xr:uid="{00000000-0005-0000-0000-00000B390000}"/>
    <cellStyle name="Comma 6 2 4 4 2" xfId="20955" xr:uid="{00000000-0005-0000-0000-00000C390000}"/>
    <cellStyle name="Comma 6 2 4 4 2 2" xfId="48276" xr:uid="{00000000-0005-0000-0000-00000D390000}"/>
    <cellStyle name="Comma 6 2 4 4 3" xfId="34618" xr:uid="{00000000-0005-0000-0000-00000E390000}"/>
    <cellStyle name="Comma 6 2 4 5" xfId="20948" xr:uid="{00000000-0005-0000-0000-00000F390000}"/>
    <cellStyle name="Comma 6 2 4 5 2" xfId="48269" xr:uid="{00000000-0005-0000-0000-000010390000}"/>
    <cellStyle name="Comma 6 2 4 6" xfId="34611" xr:uid="{00000000-0005-0000-0000-000011390000}"/>
    <cellStyle name="Comma 6 2 5" xfId="4194" xr:uid="{00000000-0005-0000-0000-000012390000}"/>
    <cellStyle name="Comma 6 2 5 2" xfId="4195" xr:uid="{00000000-0005-0000-0000-000013390000}"/>
    <cellStyle name="Comma 6 2 5 2 2" xfId="4196" xr:uid="{00000000-0005-0000-0000-000014390000}"/>
    <cellStyle name="Comma 6 2 5 2 2 2" xfId="20958" xr:uid="{00000000-0005-0000-0000-000015390000}"/>
    <cellStyle name="Comma 6 2 5 2 2 2 2" xfId="48279" xr:uid="{00000000-0005-0000-0000-000016390000}"/>
    <cellStyle name="Comma 6 2 5 2 2 3" xfId="34621" xr:uid="{00000000-0005-0000-0000-000017390000}"/>
    <cellStyle name="Comma 6 2 5 2 3" xfId="20957" xr:uid="{00000000-0005-0000-0000-000018390000}"/>
    <cellStyle name="Comma 6 2 5 2 3 2" xfId="48278" xr:uid="{00000000-0005-0000-0000-000019390000}"/>
    <cellStyle name="Comma 6 2 5 2 4" xfId="34620" xr:uid="{00000000-0005-0000-0000-00001A390000}"/>
    <cellStyle name="Comma 6 2 5 3" xfId="4197" xr:uid="{00000000-0005-0000-0000-00001B390000}"/>
    <cellStyle name="Comma 6 2 5 3 2" xfId="20959" xr:uid="{00000000-0005-0000-0000-00001C390000}"/>
    <cellStyle name="Comma 6 2 5 3 2 2" xfId="48280" xr:uid="{00000000-0005-0000-0000-00001D390000}"/>
    <cellStyle name="Comma 6 2 5 3 3" xfId="34622" xr:uid="{00000000-0005-0000-0000-00001E390000}"/>
    <cellStyle name="Comma 6 2 5 4" xfId="20956" xr:uid="{00000000-0005-0000-0000-00001F390000}"/>
    <cellStyle name="Comma 6 2 5 4 2" xfId="48277" xr:uid="{00000000-0005-0000-0000-000020390000}"/>
    <cellStyle name="Comma 6 2 5 5" xfId="34619" xr:uid="{00000000-0005-0000-0000-000021390000}"/>
    <cellStyle name="Comma 6 2 6" xfId="4198" xr:uid="{00000000-0005-0000-0000-000022390000}"/>
    <cellStyle name="Comma 6 2 6 2" xfId="4199" xr:uid="{00000000-0005-0000-0000-000023390000}"/>
    <cellStyle name="Comma 6 2 6 2 2" xfId="4200" xr:uid="{00000000-0005-0000-0000-000024390000}"/>
    <cellStyle name="Comma 6 2 6 2 2 2" xfId="20962" xr:uid="{00000000-0005-0000-0000-000025390000}"/>
    <cellStyle name="Comma 6 2 6 2 2 2 2" xfId="48283" xr:uid="{00000000-0005-0000-0000-000026390000}"/>
    <cellStyle name="Comma 6 2 6 2 2 3" xfId="34625" xr:uid="{00000000-0005-0000-0000-000027390000}"/>
    <cellStyle name="Comma 6 2 6 2 3" xfId="20961" xr:uid="{00000000-0005-0000-0000-000028390000}"/>
    <cellStyle name="Comma 6 2 6 2 3 2" xfId="48282" xr:uid="{00000000-0005-0000-0000-000029390000}"/>
    <cellStyle name="Comma 6 2 6 2 4" xfId="34624" xr:uid="{00000000-0005-0000-0000-00002A390000}"/>
    <cellStyle name="Comma 6 2 6 3" xfId="4201" xr:uid="{00000000-0005-0000-0000-00002B390000}"/>
    <cellStyle name="Comma 6 2 6 3 2" xfId="20963" xr:uid="{00000000-0005-0000-0000-00002C390000}"/>
    <cellStyle name="Comma 6 2 6 3 2 2" xfId="48284" xr:uid="{00000000-0005-0000-0000-00002D390000}"/>
    <cellStyle name="Comma 6 2 6 3 3" xfId="34626" xr:uid="{00000000-0005-0000-0000-00002E390000}"/>
    <cellStyle name="Comma 6 2 6 4" xfId="20960" xr:uid="{00000000-0005-0000-0000-00002F390000}"/>
    <cellStyle name="Comma 6 2 6 4 2" xfId="48281" xr:uid="{00000000-0005-0000-0000-000030390000}"/>
    <cellStyle name="Comma 6 2 6 5" xfId="34623" xr:uid="{00000000-0005-0000-0000-000031390000}"/>
    <cellStyle name="Comma 6 2 7" xfId="4202" xr:uid="{00000000-0005-0000-0000-000032390000}"/>
    <cellStyle name="Comma 6 2 7 2" xfId="4203" xr:uid="{00000000-0005-0000-0000-000033390000}"/>
    <cellStyle name="Comma 6 2 7 2 2" xfId="4204" xr:uid="{00000000-0005-0000-0000-000034390000}"/>
    <cellStyle name="Comma 6 2 7 2 2 2" xfId="20966" xr:uid="{00000000-0005-0000-0000-000035390000}"/>
    <cellStyle name="Comma 6 2 7 2 2 2 2" xfId="48287" xr:uid="{00000000-0005-0000-0000-000036390000}"/>
    <cellStyle name="Comma 6 2 7 2 2 3" xfId="34629" xr:uid="{00000000-0005-0000-0000-000037390000}"/>
    <cellStyle name="Comma 6 2 7 2 3" xfId="20965" xr:uid="{00000000-0005-0000-0000-000038390000}"/>
    <cellStyle name="Comma 6 2 7 2 3 2" xfId="48286" xr:uid="{00000000-0005-0000-0000-000039390000}"/>
    <cellStyle name="Comma 6 2 7 2 4" xfId="34628" xr:uid="{00000000-0005-0000-0000-00003A390000}"/>
    <cellStyle name="Comma 6 2 7 3" xfId="4205" xr:uid="{00000000-0005-0000-0000-00003B390000}"/>
    <cellStyle name="Comma 6 2 7 3 2" xfId="20967" xr:uid="{00000000-0005-0000-0000-00003C390000}"/>
    <cellStyle name="Comma 6 2 7 3 2 2" xfId="48288" xr:uid="{00000000-0005-0000-0000-00003D390000}"/>
    <cellStyle name="Comma 6 2 7 3 3" xfId="34630" xr:uid="{00000000-0005-0000-0000-00003E390000}"/>
    <cellStyle name="Comma 6 2 7 4" xfId="20964" xr:uid="{00000000-0005-0000-0000-00003F390000}"/>
    <cellStyle name="Comma 6 2 7 4 2" xfId="48285" xr:uid="{00000000-0005-0000-0000-000040390000}"/>
    <cellStyle name="Comma 6 2 7 5" xfId="34627" xr:uid="{00000000-0005-0000-0000-000041390000}"/>
    <cellStyle name="Comma 6 2 8" xfId="4206" xr:uid="{00000000-0005-0000-0000-000042390000}"/>
    <cellStyle name="Comma 6 2 8 2" xfId="4207" xr:uid="{00000000-0005-0000-0000-000043390000}"/>
    <cellStyle name="Comma 6 2 8 2 2" xfId="20969" xr:uid="{00000000-0005-0000-0000-000044390000}"/>
    <cellStyle name="Comma 6 2 8 2 2 2" xfId="48290" xr:uid="{00000000-0005-0000-0000-000045390000}"/>
    <cellStyle name="Comma 6 2 8 2 3" xfId="34632" xr:uid="{00000000-0005-0000-0000-000046390000}"/>
    <cellStyle name="Comma 6 2 8 3" xfId="20968" xr:uid="{00000000-0005-0000-0000-000047390000}"/>
    <cellStyle name="Comma 6 2 8 3 2" xfId="48289" xr:uid="{00000000-0005-0000-0000-000048390000}"/>
    <cellStyle name="Comma 6 2 8 4" xfId="34631" xr:uid="{00000000-0005-0000-0000-000049390000}"/>
    <cellStyle name="Comma 6 2 9" xfId="4208" xr:uid="{00000000-0005-0000-0000-00004A390000}"/>
    <cellStyle name="Comma 6 2 9 2" xfId="4209" xr:uid="{00000000-0005-0000-0000-00004B390000}"/>
    <cellStyle name="Comma 6 2 9 2 2" xfId="20971" xr:uid="{00000000-0005-0000-0000-00004C390000}"/>
    <cellStyle name="Comma 6 2 9 2 2 2" xfId="48292" xr:uid="{00000000-0005-0000-0000-00004D390000}"/>
    <cellStyle name="Comma 6 2 9 2 3" xfId="34634" xr:uid="{00000000-0005-0000-0000-00004E390000}"/>
    <cellStyle name="Comma 6 2 9 3" xfId="20970" xr:uid="{00000000-0005-0000-0000-00004F390000}"/>
    <cellStyle name="Comma 6 2 9 3 2" xfId="48291" xr:uid="{00000000-0005-0000-0000-000050390000}"/>
    <cellStyle name="Comma 6 2 9 4" xfId="34633" xr:uid="{00000000-0005-0000-0000-000051390000}"/>
    <cellStyle name="Comma 6 3" xfId="4210" xr:uid="{00000000-0005-0000-0000-000052390000}"/>
    <cellStyle name="Comma 6 3 10" xfId="20972" xr:uid="{00000000-0005-0000-0000-000053390000}"/>
    <cellStyle name="Comma 6 3 10 2" xfId="48293" xr:uid="{00000000-0005-0000-0000-000054390000}"/>
    <cellStyle name="Comma 6 3 11" xfId="34635" xr:uid="{00000000-0005-0000-0000-000055390000}"/>
    <cellStyle name="Comma 6 3 2" xfId="4211" xr:uid="{00000000-0005-0000-0000-000056390000}"/>
    <cellStyle name="Comma 6 3 2 2" xfId="4212" xr:uid="{00000000-0005-0000-0000-000057390000}"/>
    <cellStyle name="Comma 6 3 2 2 2" xfId="4213" xr:uid="{00000000-0005-0000-0000-000058390000}"/>
    <cellStyle name="Comma 6 3 2 2 2 2" xfId="4214" xr:uid="{00000000-0005-0000-0000-000059390000}"/>
    <cellStyle name="Comma 6 3 2 2 2 2 2" xfId="4215" xr:uid="{00000000-0005-0000-0000-00005A390000}"/>
    <cellStyle name="Comma 6 3 2 2 2 2 2 2" xfId="20977" xr:uid="{00000000-0005-0000-0000-00005B390000}"/>
    <cellStyle name="Comma 6 3 2 2 2 2 2 2 2" xfId="48298" xr:uid="{00000000-0005-0000-0000-00005C390000}"/>
    <cellStyle name="Comma 6 3 2 2 2 2 2 3" xfId="34640" xr:uid="{00000000-0005-0000-0000-00005D390000}"/>
    <cellStyle name="Comma 6 3 2 2 2 2 3" xfId="20976" xr:uid="{00000000-0005-0000-0000-00005E390000}"/>
    <cellStyle name="Comma 6 3 2 2 2 2 3 2" xfId="48297" xr:uid="{00000000-0005-0000-0000-00005F390000}"/>
    <cellStyle name="Comma 6 3 2 2 2 2 4" xfId="34639" xr:uid="{00000000-0005-0000-0000-000060390000}"/>
    <cellStyle name="Comma 6 3 2 2 2 3" xfId="4216" xr:uid="{00000000-0005-0000-0000-000061390000}"/>
    <cellStyle name="Comma 6 3 2 2 2 3 2" xfId="20978" xr:uid="{00000000-0005-0000-0000-000062390000}"/>
    <cellStyle name="Comma 6 3 2 2 2 3 2 2" xfId="48299" xr:uid="{00000000-0005-0000-0000-000063390000}"/>
    <cellStyle name="Comma 6 3 2 2 2 3 3" xfId="34641" xr:uid="{00000000-0005-0000-0000-000064390000}"/>
    <cellStyle name="Comma 6 3 2 2 2 4" xfId="20975" xr:uid="{00000000-0005-0000-0000-000065390000}"/>
    <cellStyle name="Comma 6 3 2 2 2 4 2" xfId="48296" xr:uid="{00000000-0005-0000-0000-000066390000}"/>
    <cellStyle name="Comma 6 3 2 2 2 5" xfId="34638" xr:uid="{00000000-0005-0000-0000-000067390000}"/>
    <cellStyle name="Comma 6 3 2 2 3" xfId="4217" xr:uid="{00000000-0005-0000-0000-000068390000}"/>
    <cellStyle name="Comma 6 3 2 2 3 2" xfId="4218" xr:uid="{00000000-0005-0000-0000-000069390000}"/>
    <cellStyle name="Comma 6 3 2 2 3 2 2" xfId="20980" xr:uid="{00000000-0005-0000-0000-00006A390000}"/>
    <cellStyle name="Comma 6 3 2 2 3 2 2 2" xfId="48301" xr:uid="{00000000-0005-0000-0000-00006B390000}"/>
    <cellStyle name="Comma 6 3 2 2 3 2 3" xfId="34643" xr:uid="{00000000-0005-0000-0000-00006C390000}"/>
    <cellStyle name="Comma 6 3 2 2 3 3" xfId="20979" xr:uid="{00000000-0005-0000-0000-00006D390000}"/>
    <cellStyle name="Comma 6 3 2 2 3 3 2" xfId="48300" xr:uid="{00000000-0005-0000-0000-00006E390000}"/>
    <cellStyle name="Comma 6 3 2 2 3 4" xfId="34642" xr:uid="{00000000-0005-0000-0000-00006F390000}"/>
    <cellStyle name="Comma 6 3 2 2 4" xfId="4219" xr:uid="{00000000-0005-0000-0000-000070390000}"/>
    <cellStyle name="Comma 6 3 2 2 4 2" xfId="20981" xr:uid="{00000000-0005-0000-0000-000071390000}"/>
    <cellStyle name="Comma 6 3 2 2 4 2 2" xfId="48302" xr:uid="{00000000-0005-0000-0000-000072390000}"/>
    <cellStyle name="Comma 6 3 2 2 4 3" xfId="34644" xr:uid="{00000000-0005-0000-0000-000073390000}"/>
    <cellStyle name="Comma 6 3 2 2 5" xfId="20974" xr:uid="{00000000-0005-0000-0000-000074390000}"/>
    <cellStyle name="Comma 6 3 2 2 5 2" xfId="48295" xr:uid="{00000000-0005-0000-0000-000075390000}"/>
    <cellStyle name="Comma 6 3 2 2 6" xfId="34637" xr:uid="{00000000-0005-0000-0000-000076390000}"/>
    <cellStyle name="Comma 6 3 2 3" xfId="4220" xr:uid="{00000000-0005-0000-0000-000077390000}"/>
    <cellStyle name="Comma 6 3 2 3 2" xfId="4221" xr:uid="{00000000-0005-0000-0000-000078390000}"/>
    <cellStyle name="Comma 6 3 2 3 2 2" xfId="4222" xr:uid="{00000000-0005-0000-0000-000079390000}"/>
    <cellStyle name="Comma 6 3 2 3 2 2 2" xfId="20984" xr:uid="{00000000-0005-0000-0000-00007A390000}"/>
    <cellStyle name="Comma 6 3 2 3 2 2 2 2" xfId="48305" xr:uid="{00000000-0005-0000-0000-00007B390000}"/>
    <cellStyle name="Comma 6 3 2 3 2 2 3" xfId="34647" xr:uid="{00000000-0005-0000-0000-00007C390000}"/>
    <cellStyle name="Comma 6 3 2 3 2 3" xfId="20983" xr:uid="{00000000-0005-0000-0000-00007D390000}"/>
    <cellStyle name="Comma 6 3 2 3 2 3 2" xfId="48304" xr:uid="{00000000-0005-0000-0000-00007E390000}"/>
    <cellStyle name="Comma 6 3 2 3 2 4" xfId="34646" xr:uid="{00000000-0005-0000-0000-00007F390000}"/>
    <cellStyle name="Comma 6 3 2 3 3" xfId="4223" xr:uid="{00000000-0005-0000-0000-000080390000}"/>
    <cellStyle name="Comma 6 3 2 3 3 2" xfId="20985" xr:uid="{00000000-0005-0000-0000-000081390000}"/>
    <cellStyle name="Comma 6 3 2 3 3 2 2" xfId="48306" xr:uid="{00000000-0005-0000-0000-000082390000}"/>
    <cellStyle name="Comma 6 3 2 3 3 3" xfId="34648" xr:uid="{00000000-0005-0000-0000-000083390000}"/>
    <cellStyle name="Comma 6 3 2 3 4" xfId="20982" xr:uid="{00000000-0005-0000-0000-000084390000}"/>
    <cellStyle name="Comma 6 3 2 3 4 2" xfId="48303" xr:uid="{00000000-0005-0000-0000-000085390000}"/>
    <cellStyle name="Comma 6 3 2 3 5" xfId="34645" xr:uid="{00000000-0005-0000-0000-000086390000}"/>
    <cellStyle name="Comma 6 3 2 4" xfId="4224" xr:uid="{00000000-0005-0000-0000-000087390000}"/>
    <cellStyle name="Comma 6 3 2 4 2" xfId="4225" xr:uid="{00000000-0005-0000-0000-000088390000}"/>
    <cellStyle name="Comma 6 3 2 4 2 2" xfId="4226" xr:uid="{00000000-0005-0000-0000-000089390000}"/>
    <cellStyle name="Comma 6 3 2 4 2 2 2" xfId="20988" xr:uid="{00000000-0005-0000-0000-00008A390000}"/>
    <cellStyle name="Comma 6 3 2 4 2 2 2 2" xfId="48309" xr:uid="{00000000-0005-0000-0000-00008B390000}"/>
    <cellStyle name="Comma 6 3 2 4 2 2 3" xfId="34651" xr:uid="{00000000-0005-0000-0000-00008C390000}"/>
    <cellStyle name="Comma 6 3 2 4 2 3" xfId="20987" xr:uid="{00000000-0005-0000-0000-00008D390000}"/>
    <cellStyle name="Comma 6 3 2 4 2 3 2" xfId="48308" xr:uid="{00000000-0005-0000-0000-00008E390000}"/>
    <cellStyle name="Comma 6 3 2 4 2 4" xfId="34650" xr:uid="{00000000-0005-0000-0000-00008F390000}"/>
    <cellStyle name="Comma 6 3 2 4 3" xfId="4227" xr:uid="{00000000-0005-0000-0000-000090390000}"/>
    <cellStyle name="Comma 6 3 2 4 3 2" xfId="20989" xr:uid="{00000000-0005-0000-0000-000091390000}"/>
    <cellStyle name="Comma 6 3 2 4 3 2 2" xfId="48310" xr:uid="{00000000-0005-0000-0000-000092390000}"/>
    <cellStyle name="Comma 6 3 2 4 3 3" xfId="34652" xr:uid="{00000000-0005-0000-0000-000093390000}"/>
    <cellStyle name="Comma 6 3 2 4 4" xfId="20986" xr:uid="{00000000-0005-0000-0000-000094390000}"/>
    <cellStyle name="Comma 6 3 2 4 4 2" xfId="48307" xr:uid="{00000000-0005-0000-0000-000095390000}"/>
    <cellStyle name="Comma 6 3 2 4 5" xfId="34649" xr:uid="{00000000-0005-0000-0000-000096390000}"/>
    <cellStyle name="Comma 6 3 2 5" xfId="4228" xr:uid="{00000000-0005-0000-0000-000097390000}"/>
    <cellStyle name="Comma 6 3 2 5 2" xfId="4229" xr:uid="{00000000-0005-0000-0000-000098390000}"/>
    <cellStyle name="Comma 6 3 2 5 2 2" xfId="4230" xr:uid="{00000000-0005-0000-0000-000099390000}"/>
    <cellStyle name="Comma 6 3 2 5 2 2 2" xfId="20992" xr:uid="{00000000-0005-0000-0000-00009A390000}"/>
    <cellStyle name="Comma 6 3 2 5 2 2 2 2" xfId="48313" xr:uid="{00000000-0005-0000-0000-00009B390000}"/>
    <cellStyle name="Comma 6 3 2 5 2 2 3" xfId="34655" xr:uid="{00000000-0005-0000-0000-00009C390000}"/>
    <cellStyle name="Comma 6 3 2 5 2 3" xfId="20991" xr:uid="{00000000-0005-0000-0000-00009D390000}"/>
    <cellStyle name="Comma 6 3 2 5 2 3 2" xfId="48312" xr:uid="{00000000-0005-0000-0000-00009E390000}"/>
    <cellStyle name="Comma 6 3 2 5 2 4" xfId="34654" xr:uid="{00000000-0005-0000-0000-00009F390000}"/>
    <cellStyle name="Comma 6 3 2 5 3" xfId="4231" xr:uid="{00000000-0005-0000-0000-0000A0390000}"/>
    <cellStyle name="Comma 6 3 2 5 3 2" xfId="20993" xr:uid="{00000000-0005-0000-0000-0000A1390000}"/>
    <cellStyle name="Comma 6 3 2 5 3 2 2" xfId="48314" xr:uid="{00000000-0005-0000-0000-0000A2390000}"/>
    <cellStyle name="Comma 6 3 2 5 3 3" xfId="34656" xr:uid="{00000000-0005-0000-0000-0000A3390000}"/>
    <cellStyle name="Comma 6 3 2 5 4" xfId="20990" xr:uid="{00000000-0005-0000-0000-0000A4390000}"/>
    <cellStyle name="Comma 6 3 2 5 4 2" xfId="48311" xr:uid="{00000000-0005-0000-0000-0000A5390000}"/>
    <cellStyle name="Comma 6 3 2 5 5" xfId="34653" xr:uid="{00000000-0005-0000-0000-0000A6390000}"/>
    <cellStyle name="Comma 6 3 2 6" xfId="4232" xr:uid="{00000000-0005-0000-0000-0000A7390000}"/>
    <cellStyle name="Comma 6 3 2 6 2" xfId="4233" xr:uid="{00000000-0005-0000-0000-0000A8390000}"/>
    <cellStyle name="Comma 6 3 2 6 2 2" xfId="20995" xr:uid="{00000000-0005-0000-0000-0000A9390000}"/>
    <cellStyle name="Comma 6 3 2 6 2 2 2" xfId="48316" xr:uid="{00000000-0005-0000-0000-0000AA390000}"/>
    <cellStyle name="Comma 6 3 2 6 2 3" xfId="34658" xr:uid="{00000000-0005-0000-0000-0000AB390000}"/>
    <cellStyle name="Comma 6 3 2 6 3" xfId="20994" xr:uid="{00000000-0005-0000-0000-0000AC390000}"/>
    <cellStyle name="Comma 6 3 2 6 3 2" xfId="48315" xr:uid="{00000000-0005-0000-0000-0000AD390000}"/>
    <cellStyle name="Comma 6 3 2 6 4" xfId="34657" xr:uid="{00000000-0005-0000-0000-0000AE390000}"/>
    <cellStyle name="Comma 6 3 2 7" xfId="4234" xr:uid="{00000000-0005-0000-0000-0000AF390000}"/>
    <cellStyle name="Comma 6 3 2 7 2" xfId="20996" xr:uid="{00000000-0005-0000-0000-0000B0390000}"/>
    <cellStyle name="Comma 6 3 2 7 2 2" xfId="48317" xr:uid="{00000000-0005-0000-0000-0000B1390000}"/>
    <cellStyle name="Comma 6 3 2 7 3" xfId="34659" xr:uid="{00000000-0005-0000-0000-0000B2390000}"/>
    <cellStyle name="Comma 6 3 2 8" xfId="20973" xr:uid="{00000000-0005-0000-0000-0000B3390000}"/>
    <cellStyle name="Comma 6 3 2 8 2" xfId="48294" xr:uid="{00000000-0005-0000-0000-0000B4390000}"/>
    <cellStyle name="Comma 6 3 2 9" xfId="34636" xr:uid="{00000000-0005-0000-0000-0000B5390000}"/>
    <cellStyle name="Comma 6 3 3" xfId="4235" xr:uid="{00000000-0005-0000-0000-0000B6390000}"/>
    <cellStyle name="Comma 6 3 3 2" xfId="4236" xr:uid="{00000000-0005-0000-0000-0000B7390000}"/>
    <cellStyle name="Comma 6 3 3 2 2" xfId="4237" xr:uid="{00000000-0005-0000-0000-0000B8390000}"/>
    <cellStyle name="Comma 6 3 3 2 2 2" xfId="4238" xr:uid="{00000000-0005-0000-0000-0000B9390000}"/>
    <cellStyle name="Comma 6 3 3 2 2 2 2" xfId="4239" xr:uid="{00000000-0005-0000-0000-0000BA390000}"/>
    <cellStyle name="Comma 6 3 3 2 2 2 2 2" xfId="21001" xr:uid="{00000000-0005-0000-0000-0000BB390000}"/>
    <cellStyle name="Comma 6 3 3 2 2 2 2 2 2" xfId="48322" xr:uid="{00000000-0005-0000-0000-0000BC390000}"/>
    <cellStyle name="Comma 6 3 3 2 2 2 2 3" xfId="34664" xr:uid="{00000000-0005-0000-0000-0000BD390000}"/>
    <cellStyle name="Comma 6 3 3 2 2 2 3" xfId="21000" xr:uid="{00000000-0005-0000-0000-0000BE390000}"/>
    <cellStyle name="Comma 6 3 3 2 2 2 3 2" xfId="48321" xr:uid="{00000000-0005-0000-0000-0000BF390000}"/>
    <cellStyle name="Comma 6 3 3 2 2 2 4" xfId="34663" xr:uid="{00000000-0005-0000-0000-0000C0390000}"/>
    <cellStyle name="Comma 6 3 3 2 2 3" xfId="4240" xr:uid="{00000000-0005-0000-0000-0000C1390000}"/>
    <cellStyle name="Comma 6 3 3 2 2 3 2" xfId="21002" xr:uid="{00000000-0005-0000-0000-0000C2390000}"/>
    <cellStyle name="Comma 6 3 3 2 2 3 2 2" xfId="48323" xr:uid="{00000000-0005-0000-0000-0000C3390000}"/>
    <cellStyle name="Comma 6 3 3 2 2 3 3" xfId="34665" xr:uid="{00000000-0005-0000-0000-0000C4390000}"/>
    <cellStyle name="Comma 6 3 3 2 2 4" xfId="20999" xr:uid="{00000000-0005-0000-0000-0000C5390000}"/>
    <cellStyle name="Comma 6 3 3 2 2 4 2" xfId="48320" xr:uid="{00000000-0005-0000-0000-0000C6390000}"/>
    <cellStyle name="Comma 6 3 3 2 2 5" xfId="34662" xr:uid="{00000000-0005-0000-0000-0000C7390000}"/>
    <cellStyle name="Comma 6 3 3 2 3" xfId="4241" xr:uid="{00000000-0005-0000-0000-0000C8390000}"/>
    <cellStyle name="Comma 6 3 3 2 3 2" xfId="4242" xr:uid="{00000000-0005-0000-0000-0000C9390000}"/>
    <cellStyle name="Comma 6 3 3 2 3 2 2" xfId="21004" xr:uid="{00000000-0005-0000-0000-0000CA390000}"/>
    <cellStyle name="Comma 6 3 3 2 3 2 2 2" xfId="48325" xr:uid="{00000000-0005-0000-0000-0000CB390000}"/>
    <cellStyle name="Comma 6 3 3 2 3 2 3" xfId="34667" xr:uid="{00000000-0005-0000-0000-0000CC390000}"/>
    <cellStyle name="Comma 6 3 3 2 3 3" xfId="21003" xr:uid="{00000000-0005-0000-0000-0000CD390000}"/>
    <cellStyle name="Comma 6 3 3 2 3 3 2" xfId="48324" xr:uid="{00000000-0005-0000-0000-0000CE390000}"/>
    <cellStyle name="Comma 6 3 3 2 3 4" xfId="34666" xr:uid="{00000000-0005-0000-0000-0000CF390000}"/>
    <cellStyle name="Comma 6 3 3 2 4" xfId="4243" xr:uid="{00000000-0005-0000-0000-0000D0390000}"/>
    <cellStyle name="Comma 6 3 3 2 4 2" xfId="21005" xr:uid="{00000000-0005-0000-0000-0000D1390000}"/>
    <cellStyle name="Comma 6 3 3 2 4 2 2" xfId="48326" xr:uid="{00000000-0005-0000-0000-0000D2390000}"/>
    <cellStyle name="Comma 6 3 3 2 4 3" xfId="34668" xr:uid="{00000000-0005-0000-0000-0000D3390000}"/>
    <cellStyle name="Comma 6 3 3 2 5" xfId="20998" xr:uid="{00000000-0005-0000-0000-0000D4390000}"/>
    <cellStyle name="Comma 6 3 3 2 5 2" xfId="48319" xr:uid="{00000000-0005-0000-0000-0000D5390000}"/>
    <cellStyle name="Comma 6 3 3 2 6" xfId="34661" xr:uid="{00000000-0005-0000-0000-0000D6390000}"/>
    <cellStyle name="Comma 6 3 3 3" xfId="4244" xr:uid="{00000000-0005-0000-0000-0000D7390000}"/>
    <cellStyle name="Comma 6 3 3 3 2" xfId="4245" xr:uid="{00000000-0005-0000-0000-0000D8390000}"/>
    <cellStyle name="Comma 6 3 3 3 2 2" xfId="4246" xr:uid="{00000000-0005-0000-0000-0000D9390000}"/>
    <cellStyle name="Comma 6 3 3 3 2 2 2" xfId="21008" xr:uid="{00000000-0005-0000-0000-0000DA390000}"/>
    <cellStyle name="Comma 6 3 3 3 2 2 2 2" xfId="48329" xr:uid="{00000000-0005-0000-0000-0000DB390000}"/>
    <cellStyle name="Comma 6 3 3 3 2 2 3" xfId="34671" xr:uid="{00000000-0005-0000-0000-0000DC390000}"/>
    <cellStyle name="Comma 6 3 3 3 2 3" xfId="21007" xr:uid="{00000000-0005-0000-0000-0000DD390000}"/>
    <cellStyle name="Comma 6 3 3 3 2 3 2" xfId="48328" xr:uid="{00000000-0005-0000-0000-0000DE390000}"/>
    <cellStyle name="Comma 6 3 3 3 2 4" xfId="34670" xr:uid="{00000000-0005-0000-0000-0000DF390000}"/>
    <cellStyle name="Comma 6 3 3 3 3" xfId="4247" xr:uid="{00000000-0005-0000-0000-0000E0390000}"/>
    <cellStyle name="Comma 6 3 3 3 3 2" xfId="21009" xr:uid="{00000000-0005-0000-0000-0000E1390000}"/>
    <cellStyle name="Comma 6 3 3 3 3 2 2" xfId="48330" xr:uid="{00000000-0005-0000-0000-0000E2390000}"/>
    <cellStyle name="Comma 6 3 3 3 3 3" xfId="34672" xr:uid="{00000000-0005-0000-0000-0000E3390000}"/>
    <cellStyle name="Comma 6 3 3 3 4" xfId="21006" xr:uid="{00000000-0005-0000-0000-0000E4390000}"/>
    <cellStyle name="Comma 6 3 3 3 4 2" xfId="48327" xr:uid="{00000000-0005-0000-0000-0000E5390000}"/>
    <cellStyle name="Comma 6 3 3 3 5" xfId="34669" xr:uid="{00000000-0005-0000-0000-0000E6390000}"/>
    <cellStyle name="Comma 6 3 3 4" xfId="4248" xr:uid="{00000000-0005-0000-0000-0000E7390000}"/>
    <cellStyle name="Comma 6 3 3 4 2" xfId="4249" xr:uid="{00000000-0005-0000-0000-0000E8390000}"/>
    <cellStyle name="Comma 6 3 3 4 2 2" xfId="4250" xr:uid="{00000000-0005-0000-0000-0000E9390000}"/>
    <cellStyle name="Comma 6 3 3 4 2 2 2" xfId="21012" xr:uid="{00000000-0005-0000-0000-0000EA390000}"/>
    <cellStyle name="Comma 6 3 3 4 2 2 2 2" xfId="48333" xr:uid="{00000000-0005-0000-0000-0000EB390000}"/>
    <cellStyle name="Comma 6 3 3 4 2 2 3" xfId="34675" xr:uid="{00000000-0005-0000-0000-0000EC390000}"/>
    <cellStyle name="Comma 6 3 3 4 2 3" xfId="21011" xr:uid="{00000000-0005-0000-0000-0000ED390000}"/>
    <cellStyle name="Comma 6 3 3 4 2 3 2" xfId="48332" xr:uid="{00000000-0005-0000-0000-0000EE390000}"/>
    <cellStyle name="Comma 6 3 3 4 2 4" xfId="34674" xr:uid="{00000000-0005-0000-0000-0000EF390000}"/>
    <cellStyle name="Comma 6 3 3 4 3" xfId="4251" xr:uid="{00000000-0005-0000-0000-0000F0390000}"/>
    <cellStyle name="Comma 6 3 3 4 3 2" xfId="21013" xr:uid="{00000000-0005-0000-0000-0000F1390000}"/>
    <cellStyle name="Comma 6 3 3 4 3 2 2" xfId="48334" xr:uid="{00000000-0005-0000-0000-0000F2390000}"/>
    <cellStyle name="Comma 6 3 3 4 3 3" xfId="34676" xr:uid="{00000000-0005-0000-0000-0000F3390000}"/>
    <cellStyle name="Comma 6 3 3 4 4" xfId="21010" xr:uid="{00000000-0005-0000-0000-0000F4390000}"/>
    <cellStyle name="Comma 6 3 3 4 4 2" xfId="48331" xr:uid="{00000000-0005-0000-0000-0000F5390000}"/>
    <cellStyle name="Comma 6 3 3 4 5" xfId="34673" xr:uid="{00000000-0005-0000-0000-0000F6390000}"/>
    <cellStyle name="Comma 6 3 3 5" xfId="4252" xr:uid="{00000000-0005-0000-0000-0000F7390000}"/>
    <cellStyle name="Comma 6 3 3 5 2" xfId="4253" xr:uid="{00000000-0005-0000-0000-0000F8390000}"/>
    <cellStyle name="Comma 6 3 3 5 2 2" xfId="4254" xr:uid="{00000000-0005-0000-0000-0000F9390000}"/>
    <cellStyle name="Comma 6 3 3 5 2 2 2" xfId="21016" xr:uid="{00000000-0005-0000-0000-0000FA390000}"/>
    <cellStyle name="Comma 6 3 3 5 2 2 2 2" xfId="48337" xr:uid="{00000000-0005-0000-0000-0000FB390000}"/>
    <cellStyle name="Comma 6 3 3 5 2 2 3" xfId="34679" xr:uid="{00000000-0005-0000-0000-0000FC390000}"/>
    <cellStyle name="Comma 6 3 3 5 2 3" xfId="21015" xr:uid="{00000000-0005-0000-0000-0000FD390000}"/>
    <cellStyle name="Comma 6 3 3 5 2 3 2" xfId="48336" xr:uid="{00000000-0005-0000-0000-0000FE390000}"/>
    <cellStyle name="Comma 6 3 3 5 2 4" xfId="34678" xr:uid="{00000000-0005-0000-0000-0000FF390000}"/>
    <cellStyle name="Comma 6 3 3 5 3" xfId="4255" xr:uid="{00000000-0005-0000-0000-0000003A0000}"/>
    <cellStyle name="Comma 6 3 3 5 3 2" xfId="21017" xr:uid="{00000000-0005-0000-0000-0000013A0000}"/>
    <cellStyle name="Comma 6 3 3 5 3 2 2" xfId="48338" xr:uid="{00000000-0005-0000-0000-0000023A0000}"/>
    <cellStyle name="Comma 6 3 3 5 3 3" xfId="34680" xr:uid="{00000000-0005-0000-0000-0000033A0000}"/>
    <cellStyle name="Comma 6 3 3 5 4" xfId="21014" xr:uid="{00000000-0005-0000-0000-0000043A0000}"/>
    <cellStyle name="Comma 6 3 3 5 4 2" xfId="48335" xr:uid="{00000000-0005-0000-0000-0000053A0000}"/>
    <cellStyle name="Comma 6 3 3 5 5" xfId="34677" xr:uid="{00000000-0005-0000-0000-0000063A0000}"/>
    <cellStyle name="Comma 6 3 3 6" xfId="4256" xr:uid="{00000000-0005-0000-0000-0000073A0000}"/>
    <cellStyle name="Comma 6 3 3 6 2" xfId="4257" xr:uid="{00000000-0005-0000-0000-0000083A0000}"/>
    <cellStyle name="Comma 6 3 3 6 2 2" xfId="21019" xr:uid="{00000000-0005-0000-0000-0000093A0000}"/>
    <cellStyle name="Comma 6 3 3 6 2 2 2" xfId="48340" xr:uid="{00000000-0005-0000-0000-00000A3A0000}"/>
    <cellStyle name="Comma 6 3 3 6 2 3" xfId="34682" xr:uid="{00000000-0005-0000-0000-00000B3A0000}"/>
    <cellStyle name="Comma 6 3 3 6 3" xfId="21018" xr:uid="{00000000-0005-0000-0000-00000C3A0000}"/>
    <cellStyle name="Comma 6 3 3 6 3 2" xfId="48339" xr:uid="{00000000-0005-0000-0000-00000D3A0000}"/>
    <cellStyle name="Comma 6 3 3 6 4" xfId="34681" xr:uid="{00000000-0005-0000-0000-00000E3A0000}"/>
    <cellStyle name="Comma 6 3 3 7" xfId="4258" xr:uid="{00000000-0005-0000-0000-00000F3A0000}"/>
    <cellStyle name="Comma 6 3 3 7 2" xfId="21020" xr:uid="{00000000-0005-0000-0000-0000103A0000}"/>
    <cellStyle name="Comma 6 3 3 7 2 2" xfId="48341" xr:uid="{00000000-0005-0000-0000-0000113A0000}"/>
    <cellStyle name="Comma 6 3 3 7 3" xfId="34683" xr:uid="{00000000-0005-0000-0000-0000123A0000}"/>
    <cellStyle name="Comma 6 3 3 8" xfId="20997" xr:uid="{00000000-0005-0000-0000-0000133A0000}"/>
    <cellStyle name="Comma 6 3 3 8 2" xfId="48318" xr:uid="{00000000-0005-0000-0000-0000143A0000}"/>
    <cellStyle name="Comma 6 3 3 9" xfId="34660" xr:uid="{00000000-0005-0000-0000-0000153A0000}"/>
    <cellStyle name="Comma 6 3 4" xfId="4259" xr:uid="{00000000-0005-0000-0000-0000163A0000}"/>
    <cellStyle name="Comma 6 3 4 2" xfId="4260" xr:uid="{00000000-0005-0000-0000-0000173A0000}"/>
    <cellStyle name="Comma 6 3 4 2 2" xfId="4261" xr:uid="{00000000-0005-0000-0000-0000183A0000}"/>
    <cellStyle name="Comma 6 3 4 2 2 2" xfId="4262" xr:uid="{00000000-0005-0000-0000-0000193A0000}"/>
    <cellStyle name="Comma 6 3 4 2 2 2 2" xfId="21024" xr:uid="{00000000-0005-0000-0000-00001A3A0000}"/>
    <cellStyle name="Comma 6 3 4 2 2 2 2 2" xfId="48345" xr:uid="{00000000-0005-0000-0000-00001B3A0000}"/>
    <cellStyle name="Comma 6 3 4 2 2 2 3" xfId="34687" xr:uid="{00000000-0005-0000-0000-00001C3A0000}"/>
    <cellStyle name="Comma 6 3 4 2 2 3" xfId="21023" xr:uid="{00000000-0005-0000-0000-00001D3A0000}"/>
    <cellStyle name="Comma 6 3 4 2 2 3 2" xfId="48344" xr:uid="{00000000-0005-0000-0000-00001E3A0000}"/>
    <cellStyle name="Comma 6 3 4 2 2 4" xfId="34686" xr:uid="{00000000-0005-0000-0000-00001F3A0000}"/>
    <cellStyle name="Comma 6 3 4 2 3" xfId="4263" xr:uid="{00000000-0005-0000-0000-0000203A0000}"/>
    <cellStyle name="Comma 6 3 4 2 3 2" xfId="21025" xr:uid="{00000000-0005-0000-0000-0000213A0000}"/>
    <cellStyle name="Comma 6 3 4 2 3 2 2" xfId="48346" xr:uid="{00000000-0005-0000-0000-0000223A0000}"/>
    <cellStyle name="Comma 6 3 4 2 3 3" xfId="34688" xr:uid="{00000000-0005-0000-0000-0000233A0000}"/>
    <cellStyle name="Comma 6 3 4 2 4" xfId="21022" xr:uid="{00000000-0005-0000-0000-0000243A0000}"/>
    <cellStyle name="Comma 6 3 4 2 4 2" xfId="48343" xr:uid="{00000000-0005-0000-0000-0000253A0000}"/>
    <cellStyle name="Comma 6 3 4 2 5" xfId="34685" xr:uid="{00000000-0005-0000-0000-0000263A0000}"/>
    <cellStyle name="Comma 6 3 4 3" xfId="4264" xr:uid="{00000000-0005-0000-0000-0000273A0000}"/>
    <cellStyle name="Comma 6 3 4 3 2" xfId="4265" xr:uid="{00000000-0005-0000-0000-0000283A0000}"/>
    <cellStyle name="Comma 6 3 4 3 2 2" xfId="21027" xr:uid="{00000000-0005-0000-0000-0000293A0000}"/>
    <cellStyle name="Comma 6 3 4 3 2 2 2" xfId="48348" xr:uid="{00000000-0005-0000-0000-00002A3A0000}"/>
    <cellStyle name="Comma 6 3 4 3 2 3" xfId="34690" xr:uid="{00000000-0005-0000-0000-00002B3A0000}"/>
    <cellStyle name="Comma 6 3 4 3 3" xfId="21026" xr:uid="{00000000-0005-0000-0000-00002C3A0000}"/>
    <cellStyle name="Comma 6 3 4 3 3 2" xfId="48347" xr:uid="{00000000-0005-0000-0000-00002D3A0000}"/>
    <cellStyle name="Comma 6 3 4 3 4" xfId="34689" xr:uid="{00000000-0005-0000-0000-00002E3A0000}"/>
    <cellStyle name="Comma 6 3 4 4" xfId="4266" xr:uid="{00000000-0005-0000-0000-00002F3A0000}"/>
    <cellStyle name="Comma 6 3 4 4 2" xfId="21028" xr:uid="{00000000-0005-0000-0000-0000303A0000}"/>
    <cellStyle name="Comma 6 3 4 4 2 2" xfId="48349" xr:uid="{00000000-0005-0000-0000-0000313A0000}"/>
    <cellStyle name="Comma 6 3 4 4 3" xfId="34691" xr:uid="{00000000-0005-0000-0000-0000323A0000}"/>
    <cellStyle name="Comma 6 3 4 5" xfId="21021" xr:uid="{00000000-0005-0000-0000-0000333A0000}"/>
    <cellStyle name="Comma 6 3 4 5 2" xfId="48342" xr:uid="{00000000-0005-0000-0000-0000343A0000}"/>
    <cellStyle name="Comma 6 3 4 6" xfId="34684" xr:uid="{00000000-0005-0000-0000-0000353A0000}"/>
    <cellStyle name="Comma 6 3 5" xfId="4267" xr:uid="{00000000-0005-0000-0000-0000363A0000}"/>
    <cellStyle name="Comma 6 3 5 2" xfId="4268" xr:uid="{00000000-0005-0000-0000-0000373A0000}"/>
    <cellStyle name="Comma 6 3 5 2 2" xfId="4269" xr:uid="{00000000-0005-0000-0000-0000383A0000}"/>
    <cellStyle name="Comma 6 3 5 2 2 2" xfId="21031" xr:uid="{00000000-0005-0000-0000-0000393A0000}"/>
    <cellStyle name="Comma 6 3 5 2 2 2 2" xfId="48352" xr:uid="{00000000-0005-0000-0000-00003A3A0000}"/>
    <cellStyle name="Comma 6 3 5 2 2 3" xfId="34694" xr:uid="{00000000-0005-0000-0000-00003B3A0000}"/>
    <cellStyle name="Comma 6 3 5 2 3" xfId="21030" xr:uid="{00000000-0005-0000-0000-00003C3A0000}"/>
    <cellStyle name="Comma 6 3 5 2 3 2" xfId="48351" xr:uid="{00000000-0005-0000-0000-00003D3A0000}"/>
    <cellStyle name="Comma 6 3 5 2 4" xfId="34693" xr:uid="{00000000-0005-0000-0000-00003E3A0000}"/>
    <cellStyle name="Comma 6 3 5 3" xfId="4270" xr:uid="{00000000-0005-0000-0000-00003F3A0000}"/>
    <cellStyle name="Comma 6 3 5 3 2" xfId="21032" xr:uid="{00000000-0005-0000-0000-0000403A0000}"/>
    <cellStyle name="Comma 6 3 5 3 2 2" xfId="48353" xr:uid="{00000000-0005-0000-0000-0000413A0000}"/>
    <cellStyle name="Comma 6 3 5 3 3" xfId="34695" xr:uid="{00000000-0005-0000-0000-0000423A0000}"/>
    <cellStyle name="Comma 6 3 5 4" xfId="21029" xr:uid="{00000000-0005-0000-0000-0000433A0000}"/>
    <cellStyle name="Comma 6 3 5 4 2" xfId="48350" xr:uid="{00000000-0005-0000-0000-0000443A0000}"/>
    <cellStyle name="Comma 6 3 5 5" xfId="34692" xr:uid="{00000000-0005-0000-0000-0000453A0000}"/>
    <cellStyle name="Comma 6 3 6" xfId="4271" xr:uid="{00000000-0005-0000-0000-0000463A0000}"/>
    <cellStyle name="Comma 6 3 6 2" xfId="4272" xr:uid="{00000000-0005-0000-0000-0000473A0000}"/>
    <cellStyle name="Comma 6 3 6 2 2" xfId="4273" xr:uid="{00000000-0005-0000-0000-0000483A0000}"/>
    <cellStyle name="Comma 6 3 6 2 2 2" xfId="21035" xr:uid="{00000000-0005-0000-0000-0000493A0000}"/>
    <cellStyle name="Comma 6 3 6 2 2 2 2" xfId="48356" xr:uid="{00000000-0005-0000-0000-00004A3A0000}"/>
    <cellStyle name="Comma 6 3 6 2 2 3" xfId="34698" xr:uid="{00000000-0005-0000-0000-00004B3A0000}"/>
    <cellStyle name="Comma 6 3 6 2 3" xfId="21034" xr:uid="{00000000-0005-0000-0000-00004C3A0000}"/>
    <cellStyle name="Comma 6 3 6 2 3 2" xfId="48355" xr:uid="{00000000-0005-0000-0000-00004D3A0000}"/>
    <cellStyle name="Comma 6 3 6 2 4" xfId="34697" xr:uid="{00000000-0005-0000-0000-00004E3A0000}"/>
    <cellStyle name="Comma 6 3 6 3" xfId="4274" xr:uid="{00000000-0005-0000-0000-00004F3A0000}"/>
    <cellStyle name="Comma 6 3 6 3 2" xfId="21036" xr:uid="{00000000-0005-0000-0000-0000503A0000}"/>
    <cellStyle name="Comma 6 3 6 3 2 2" xfId="48357" xr:uid="{00000000-0005-0000-0000-0000513A0000}"/>
    <cellStyle name="Comma 6 3 6 3 3" xfId="34699" xr:uid="{00000000-0005-0000-0000-0000523A0000}"/>
    <cellStyle name="Comma 6 3 6 4" xfId="21033" xr:uid="{00000000-0005-0000-0000-0000533A0000}"/>
    <cellStyle name="Comma 6 3 6 4 2" xfId="48354" xr:uid="{00000000-0005-0000-0000-0000543A0000}"/>
    <cellStyle name="Comma 6 3 6 5" xfId="34696" xr:uid="{00000000-0005-0000-0000-0000553A0000}"/>
    <cellStyle name="Comma 6 3 7" xfId="4275" xr:uid="{00000000-0005-0000-0000-0000563A0000}"/>
    <cellStyle name="Comma 6 3 7 2" xfId="4276" xr:uid="{00000000-0005-0000-0000-0000573A0000}"/>
    <cellStyle name="Comma 6 3 7 2 2" xfId="4277" xr:uid="{00000000-0005-0000-0000-0000583A0000}"/>
    <cellStyle name="Comma 6 3 7 2 2 2" xfId="21039" xr:uid="{00000000-0005-0000-0000-0000593A0000}"/>
    <cellStyle name="Comma 6 3 7 2 2 2 2" xfId="48360" xr:uid="{00000000-0005-0000-0000-00005A3A0000}"/>
    <cellStyle name="Comma 6 3 7 2 2 3" xfId="34702" xr:uid="{00000000-0005-0000-0000-00005B3A0000}"/>
    <cellStyle name="Comma 6 3 7 2 3" xfId="21038" xr:uid="{00000000-0005-0000-0000-00005C3A0000}"/>
    <cellStyle name="Comma 6 3 7 2 3 2" xfId="48359" xr:uid="{00000000-0005-0000-0000-00005D3A0000}"/>
    <cellStyle name="Comma 6 3 7 2 4" xfId="34701" xr:uid="{00000000-0005-0000-0000-00005E3A0000}"/>
    <cellStyle name="Comma 6 3 7 3" xfId="4278" xr:uid="{00000000-0005-0000-0000-00005F3A0000}"/>
    <cellStyle name="Comma 6 3 7 3 2" xfId="21040" xr:uid="{00000000-0005-0000-0000-0000603A0000}"/>
    <cellStyle name="Comma 6 3 7 3 2 2" xfId="48361" xr:uid="{00000000-0005-0000-0000-0000613A0000}"/>
    <cellStyle name="Comma 6 3 7 3 3" xfId="34703" xr:uid="{00000000-0005-0000-0000-0000623A0000}"/>
    <cellStyle name="Comma 6 3 7 4" xfId="21037" xr:uid="{00000000-0005-0000-0000-0000633A0000}"/>
    <cellStyle name="Comma 6 3 7 4 2" xfId="48358" xr:uid="{00000000-0005-0000-0000-0000643A0000}"/>
    <cellStyle name="Comma 6 3 7 5" xfId="34700" xr:uid="{00000000-0005-0000-0000-0000653A0000}"/>
    <cellStyle name="Comma 6 3 8" xfId="4279" xr:uid="{00000000-0005-0000-0000-0000663A0000}"/>
    <cellStyle name="Comma 6 3 8 2" xfId="4280" xr:uid="{00000000-0005-0000-0000-0000673A0000}"/>
    <cellStyle name="Comma 6 3 8 2 2" xfId="21042" xr:uid="{00000000-0005-0000-0000-0000683A0000}"/>
    <cellStyle name="Comma 6 3 8 2 2 2" xfId="48363" xr:uid="{00000000-0005-0000-0000-0000693A0000}"/>
    <cellStyle name="Comma 6 3 8 2 3" xfId="34705" xr:uid="{00000000-0005-0000-0000-00006A3A0000}"/>
    <cellStyle name="Comma 6 3 8 3" xfId="21041" xr:uid="{00000000-0005-0000-0000-00006B3A0000}"/>
    <cellStyle name="Comma 6 3 8 3 2" xfId="48362" xr:uid="{00000000-0005-0000-0000-00006C3A0000}"/>
    <cellStyle name="Comma 6 3 8 4" xfId="34704" xr:uid="{00000000-0005-0000-0000-00006D3A0000}"/>
    <cellStyle name="Comma 6 3 9" xfId="4281" xr:uid="{00000000-0005-0000-0000-00006E3A0000}"/>
    <cellStyle name="Comma 6 3 9 2" xfId="21043" xr:uid="{00000000-0005-0000-0000-00006F3A0000}"/>
    <cellStyle name="Comma 6 3 9 2 2" xfId="48364" xr:uid="{00000000-0005-0000-0000-0000703A0000}"/>
    <cellStyle name="Comma 6 3 9 3" xfId="34706" xr:uid="{00000000-0005-0000-0000-0000713A0000}"/>
    <cellStyle name="Comma 6 4" xfId="4282" xr:uid="{00000000-0005-0000-0000-0000723A0000}"/>
    <cellStyle name="Comma 6 4 2" xfId="4283" xr:uid="{00000000-0005-0000-0000-0000733A0000}"/>
    <cellStyle name="Comma 6 4 2 2" xfId="4284" xr:uid="{00000000-0005-0000-0000-0000743A0000}"/>
    <cellStyle name="Comma 6 4 2 2 2" xfId="4285" xr:uid="{00000000-0005-0000-0000-0000753A0000}"/>
    <cellStyle name="Comma 6 4 2 2 2 2" xfId="4286" xr:uid="{00000000-0005-0000-0000-0000763A0000}"/>
    <cellStyle name="Comma 6 4 2 2 2 2 2" xfId="4287" xr:uid="{00000000-0005-0000-0000-0000773A0000}"/>
    <cellStyle name="Comma 6 4 2 2 2 2 2 2" xfId="21049" xr:uid="{00000000-0005-0000-0000-0000783A0000}"/>
    <cellStyle name="Comma 6 4 2 2 2 2 2 2 2" xfId="48370" xr:uid="{00000000-0005-0000-0000-0000793A0000}"/>
    <cellStyle name="Comma 6 4 2 2 2 2 2 3" xfId="34712" xr:uid="{00000000-0005-0000-0000-00007A3A0000}"/>
    <cellStyle name="Comma 6 4 2 2 2 2 3" xfId="21048" xr:uid="{00000000-0005-0000-0000-00007B3A0000}"/>
    <cellStyle name="Comma 6 4 2 2 2 2 3 2" xfId="48369" xr:uid="{00000000-0005-0000-0000-00007C3A0000}"/>
    <cellStyle name="Comma 6 4 2 2 2 2 4" xfId="34711" xr:uid="{00000000-0005-0000-0000-00007D3A0000}"/>
    <cellStyle name="Comma 6 4 2 2 2 3" xfId="4288" xr:uid="{00000000-0005-0000-0000-00007E3A0000}"/>
    <cellStyle name="Comma 6 4 2 2 2 3 2" xfId="21050" xr:uid="{00000000-0005-0000-0000-00007F3A0000}"/>
    <cellStyle name="Comma 6 4 2 2 2 3 2 2" xfId="48371" xr:uid="{00000000-0005-0000-0000-0000803A0000}"/>
    <cellStyle name="Comma 6 4 2 2 2 3 3" xfId="34713" xr:uid="{00000000-0005-0000-0000-0000813A0000}"/>
    <cellStyle name="Comma 6 4 2 2 2 4" xfId="21047" xr:uid="{00000000-0005-0000-0000-0000823A0000}"/>
    <cellStyle name="Comma 6 4 2 2 2 4 2" xfId="48368" xr:uid="{00000000-0005-0000-0000-0000833A0000}"/>
    <cellStyle name="Comma 6 4 2 2 2 5" xfId="34710" xr:uid="{00000000-0005-0000-0000-0000843A0000}"/>
    <cellStyle name="Comma 6 4 2 2 3" xfId="4289" xr:uid="{00000000-0005-0000-0000-0000853A0000}"/>
    <cellStyle name="Comma 6 4 2 2 3 2" xfId="4290" xr:uid="{00000000-0005-0000-0000-0000863A0000}"/>
    <cellStyle name="Comma 6 4 2 2 3 2 2" xfId="21052" xr:uid="{00000000-0005-0000-0000-0000873A0000}"/>
    <cellStyle name="Comma 6 4 2 2 3 2 2 2" xfId="48373" xr:uid="{00000000-0005-0000-0000-0000883A0000}"/>
    <cellStyle name="Comma 6 4 2 2 3 2 3" xfId="34715" xr:uid="{00000000-0005-0000-0000-0000893A0000}"/>
    <cellStyle name="Comma 6 4 2 2 3 3" xfId="21051" xr:uid="{00000000-0005-0000-0000-00008A3A0000}"/>
    <cellStyle name="Comma 6 4 2 2 3 3 2" xfId="48372" xr:uid="{00000000-0005-0000-0000-00008B3A0000}"/>
    <cellStyle name="Comma 6 4 2 2 3 4" xfId="34714" xr:uid="{00000000-0005-0000-0000-00008C3A0000}"/>
    <cellStyle name="Comma 6 4 2 2 4" xfId="4291" xr:uid="{00000000-0005-0000-0000-00008D3A0000}"/>
    <cellStyle name="Comma 6 4 2 2 4 2" xfId="21053" xr:uid="{00000000-0005-0000-0000-00008E3A0000}"/>
    <cellStyle name="Comma 6 4 2 2 4 2 2" xfId="48374" xr:uid="{00000000-0005-0000-0000-00008F3A0000}"/>
    <cellStyle name="Comma 6 4 2 2 4 3" xfId="34716" xr:uid="{00000000-0005-0000-0000-0000903A0000}"/>
    <cellStyle name="Comma 6 4 2 2 5" xfId="21046" xr:uid="{00000000-0005-0000-0000-0000913A0000}"/>
    <cellStyle name="Comma 6 4 2 2 5 2" xfId="48367" xr:uid="{00000000-0005-0000-0000-0000923A0000}"/>
    <cellStyle name="Comma 6 4 2 2 6" xfId="34709" xr:uid="{00000000-0005-0000-0000-0000933A0000}"/>
    <cellStyle name="Comma 6 4 2 3" xfId="4292" xr:uid="{00000000-0005-0000-0000-0000943A0000}"/>
    <cellStyle name="Comma 6 4 2 3 2" xfId="4293" xr:uid="{00000000-0005-0000-0000-0000953A0000}"/>
    <cellStyle name="Comma 6 4 2 3 2 2" xfId="4294" xr:uid="{00000000-0005-0000-0000-0000963A0000}"/>
    <cellStyle name="Comma 6 4 2 3 2 2 2" xfId="21056" xr:uid="{00000000-0005-0000-0000-0000973A0000}"/>
    <cellStyle name="Comma 6 4 2 3 2 2 2 2" xfId="48377" xr:uid="{00000000-0005-0000-0000-0000983A0000}"/>
    <cellStyle name="Comma 6 4 2 3 2 2 3" xfId="34719" xr:uid="{00000000-0005-0000-0000-0000993A0000}"/>
    <cellStyle name="Comma 6 4 2 3 2 3" xfId="21055" xr:uid="{00000000-0005-0000-0000-00009A3A0000}"/>
    <cellStyle name="Comma 6 4 2 3 2 3 2" xfId="48376" xr:uid="{00000000-0005-0000-0000-00009B3A0000}"/>
    <cellStyle name="Comma 6 4 2 3 2 4" xfId="34718" xr:uid="{00000000-0005-0000-0000-00009C3A0000}"/>
    <cellStyle name="Comma 6 4 2 3 3" xfId="4295" xr:uid="{00000000-0005-0000-0000-00009D3A0000}"/>
    <cellStyle name="Comma 6 4 2 3 3 2" xfId="21057" xr:uid="{00000000-0005-0000-0000-00009E3A0000}"/>
    <cellStyle name="Comma 6 4 2 3 3 2 2" xfId="48378" xr:uid="{00000000-0005-0000-0000-00009F3A0000}"/>
    <cellStyle name="Comma 6 4 2 3 3 3" xfId="34720" xr:uid="{00000000-0005-0000-0000-0000A03A0000}"/>
    <cellStyle name="Comma 6 4 2 3 4" xfId="21054" xr:uid="{00000000-0005-0000-0000-0000A13A0000}"/>
    <cellStyle name="Comma 6 4 2 3 4 2" xfId="48375" xr:uid="{00000000-0005-0000-0000-0000A23A0000}"/>
    <cellStyle name="Comma 6 4 2 3 5" xfId="34717" xr:uid="{00000000-0005-0000-0000-0000A33A0000}"/>
    <cellStyle name="Comma 6 4 2 4" xfId="4296" xr:uid="{00000000-0005-0000-0000-0000A43A0000}"/>
    <cellStyle name="Comma 6 4 2 4 2" xfId="4297" xr:uid="{00000000-0005-0000-0000-0000A53A0000}"/>
    <cellStyle name="Comma 6 4 2 4 2 2" xfId="21059" xr:uid="{00000000-0005-0000-0000-0000A63A0000}"/>
    <cellStyle name="Comma 6 4 2 4 2 2 2" xfId="48380" xr:uid="{00000000-0005-0000-0000-0000A73A0000}"/>
    <cellStyle name="Comma 6 4 2 4 2 3" xfId="34722" xr:uid="{00000000-0005-0000-0000-0000A83A0000}"/>
    <cellStyle name="Comma 6 4 2 4 3" xfId="21058" xr:uid="{00000000-0005-0000-0000-0000A93A0000}"/>
    <cellStyle name="Comma 6 4 2 4 3 2" xfId="48379" xr:uid="{00000000-0005-0000-0000-0000AA3A0000}"/>
    <cellStyle name="Comma 6 4 2 4 4" xfId="34721" xr:uid="{00000000-0005-0000-0000-0000AB3A0000}"/>
    <cellStyle name="Comma 6 4 2 5" xfId="4298" xr:uid="{00000000-0005-0000-0000-0000AC3A0000}"/>
    <cellStyle name="Comma 6 4 2 5 2" xfId="21060" xr:uid="{00000000-0005-0000-0000-0000AD3A0000}"/>
    <cellStyle name="Comma 6 4 2 5 2 2" xfId="48381" xr:uid="{00000000-0005-0000-0000-0000AE3A0000}"/>
    <cellStyle name="Comma 6 4 2 5 3" xfId="34723" xr:uid="{00000000-0005-0000-0000-0000AF3A0000}"/>
    <cellStyle name="Comma 6 4 2 6" xfId="21045" xr:uid="{00000000-0005-0000-0000-0000B03A0000}"/>
    <cellStyle name="Comma 6 4 2 6 2" xfId="48366" xr:uid="{00000000-0005-0000-0000-0000B13A0000}"/>
    <cellStyle name="Comma 6 4 2 7" xfId="34708" xr:uid="{00000000-0005-0000-0000-0000B23A0000}"/>
    <cellStyle name="Comma 6 4 3" xfId="4299" xr:uid="{00000000-0005-0000-0000-0000B33A0000}"/>
    <cellStyle name="Comma 6 4 3 2" xfId="4300" xr:uid="{00000000-0005-0000-0000-0000B43A0000}"/>
    <cellStyle name="Comma 6 4 3 2 2" xfId="4301" xr:uid="{00000000-0005-0000-0000-0000B53A0000}"/>
    <cellStyle name="Comma 6 4 3 2 2 2" xfId="4302" xr:uid="{00000000-0005-0000-0000-0000B63A0000}"/>
    <cellStyle name="Comma 6 4 3 2 2 2 2" xfId="4303" xr:uid="{00000000-0005-0000-0000-0000B73A0000}"/>
    <cellStyle name="Comma 6 4 3 2 2 2 2 2" xfId="21065" xr:uid="{00000000-0005-0000-0000-0000B83A0000}"/>
    <cellStyle name="Comma 6 4 3 2 2 2 2 2 2" xfId="48386" xr:uid="{00000000-0005-0000-0000-0000B93A0000}"/>
    <cellStyle name="Comma 6 4 3 2 2 2 2 3" xfId="34728" xr:uid="{00000000-0005-0000-0000-0000BA3A0000}"/>
    <cellStyle name="Comma 6 4 3 2 2 2 3" xfId="21064" xr:uid="{00000000-0005-0000-0000-0000BB3A0000}"/>
    <cellStyle name="Comma 6 4 3 2 2 2 3 2" xfId="48385" xr:uid="{00000000-0005-0000-0000-0000BC3A0000}"/>
    <cellStyle name="Comma 6 4 3 2 2 2 4" xfId="34727" xr:uid="{00000000-0005-0000-0000-0000BD3A0000}"/>
    <cellStyle name="Comma 6 4 3 2 2 3" xfId="4304" xr:uid="{00000000-0005-0000-0000-0000BE3A0000}"/>
    <cellStyle name="Comma 6 4 3 2 2 3 2" xfId="21066" xr:uid="{00000000-0005-0000-0000-0000BF3A0000}"/>
    <cellStyle name="Comma 6 4 3 2 2 3 2 2" xfId="48387" xr:uid="{00000000-0005-0000-0000-0000C03A0000}"/>
    <cellStyle name="Comma 6 4 3 2 2 3 3" xfId="34729" xr:uid="{00000000-0005-0000-0000-0000C13A0000}"/>
    <cellStyle name="Comma 6 4 3 2 2 4" xfId="21063" xr:uid="{00000000-0005-0000-0000-0000C23A0000}"/>
    <cellStyle name="Comma 6 4 3 2 2 4 2" xfId="48384" xr:uid="{00000000-0005-0000-0000-0000C33A0000}"/>
    <cellStyle name="Comma 6 4 3 2 2 5" xfId="34726" xr:uid="{00000000-0005-0000-0000-0000C43A0000}"/>
    <cellStyle name="Comma 6 4 3 2 3" xfId="4305" xr:uid="{00000000-0005-0000-0000-0000C53A0000}"/>
    <cellStyle name="Comma 6 4 3 2 3 2" xfId="4306" xr:uid="{00000000-0005-0000-0000-0000C63A0000}"/>
    <cellStyle name="Comma 6 4 3 2 3 2 2" xfId="21068" xr:uid="{00000000-0005-0000-0000-0000C73A0000}"/>
    <cellStyle name="Comma 6 4 3 2 3 2 2 2" xfId="48389" xr:uid="{00000000-0005-0000-0000-0000C83A0000}"/>
    <cellStyle name="Comma 6 4 3 2 3 2 3" xfId="34731" xr:uid="{00000000-0005-0000-0000-0000C93A0000}"/>
    <cellStyle name="Comma 6 4 3 2 3 3" xfId="21067" xr:uid="{00000000-0005-0000-0000-0000CA3A0000}"/>
    <cellStyle name="Comma 6 4 3 2 3 3 2" xfId="48388" xr:uid="{00000000-0005-0000-0000-0000CB3A0000}"/>
    <cellStyle name="Comma 6 4 3 2 3 4" xfId="34730" xr:uid="{00000000-0005-0000-0000-0000CC3A0000}"/>
    <cellStyle name="Comma 6 4 3 2 4" xfId="4307" xr:uid="{00000000-0005-0000-0000-0000CD3A0000}"/>
    <cellStyle name="Comma 6 4 3 2 4 2" xfId="21069" xr:uid="{00000000-0005-0000-0000-0000CE3A0000}"/>
    <cellStyle name="Comma 6 4 3 2 4 2 2" xfId="48390" xr:uid="{00000000-0005-0000-0000-0000CF3A0000}"/>
    <cellStyle name="Comma 6 4 3 2 4 3" xfId="34732" xr:uid="{00000000-0005-0000-0000-0000D03A0000}"/>
    <cellStyle name="Comma 6 4 3 2 5" xfId="21062" xr:uid="{00000000-0005-0000-0000-0000D13A0000}"/>
    <cellStyle name="Comma 6 4 3 2 5 2" xfId="48383" xr:uid="{00000000-0005-0000-0000-0000D23A0000}"/>
    <cellStyle name="Comma 6 4 3 2 6" xfId="34725" xr:uid="{00000000-0005-0000-0000-0000D33A0000}"/>
    <cellStyle name="Comma 6 4 3 3" xfId="4308" xr:uid="{00000000-0005-0000-0000-0000D43A0000}"/>
    <cellStyle name="Comma 6 4 3 3 2" xfId="4309" xr:uid="{00000000-0005-0000-0000-0000D53A0000}"/>
    <cellStyle name="Comma 6 4 3 3 2 2" xfId="4310" xr:uid="{00000000-0005-0000-0000-0000D63A0000}"/>
    <cellStyle name="Comma 6 4 3 3 2 2 2" xfId="21072" xr:uid="{00000000-0005-0000-0000-0000D73A0000}"/>
    <cellStyle name="Comma 6 4 3 3 2 2 2 2" xfId="48393" xr:uid="{00000000-0005-0000-0000-0000D83A0000}"/>
    <cellStyle name="Comma 6 4 3 3 2 2 3" xfId="34735" xr:uid="{00000000-0005-0000-0000-0000D93A0000}"/>
    <cellStyle name="Comma 6 4 3 3 2 3" xfId="21071" xr:uid="{00000000-0005-0000-0000-0000DA3A0000}"/>
    <cellStyle name="Comma 6 4 3 3 2 3 2" xfId="48392" xr:uid="{00000000-0005-0000-0000-0000DB3A0000}"/>
    <cellStyle name="Comma 6 4 3 3 2 4" xfId="34734" xr:uid="{00000000-0005-0000-0000-0000DC3A0000}"/>
    <cellStyle name="Comma 6 4 3 3 3" xfId="4311" xr:uid="{00000000-0005-0000-0000-0000DD3A0000}"/>
    <cellStyle name="Comma 6 4 3 3 3 2" xfId="21073" xr:uid="{00000000-0005-0000-0000-0000DE3A0000}"/>
    <cellStyle name="Comma 6 4 3 3 3 2 2" xfId="48394" xr:uid="{00000000-0005-0000-0000-0000DF3A0000}"/>
    <cellStyle name="Comma 6 4 3 3 3 3" xfId="34736" xr:uid="{00000000-0005-0000-0000-0000E03A0000}"/>
    <cellStyle name="Comma 6 4 3 3 4" xfId="21070" xr:uid="{00000000-0005-0000-0000-0000E13A0000}"/>
    <cellStyle name="Comma 6 4 3 3 4 2" xfId="48391" xr:uid="{00000000-0005-0000-0000-0000E23A0000}"/>
    <cellStyle name="Comma 6 4 3 3 5" xfId="34733" xr:uid="{00000000-0005-0000-0000-0000E33A0000}"/>
    <cellStyle name="Comma 6 4 3 4" xfId="4312" xr:uid="{00000000-0005-0000-0000-0000E43A0000}"/>
    <cellStyle name="Comma 6 4 3 4 2" xfId="4313" xr:uid="{00000000-0005-0000-0000-0000E53A0000}"/>
    <cellStyle name="Comma 6 4 3 4 2 2" xfId="21075" xr:uid="{00000000-0005-0000-0000-0000E63A0000}"/>
    <cellStyle name="Comma 6 4 3 4 2 2 2" xfId="48396" xr:uid="{00000000-0005-0000-0000-0000E73A0000}"/>
    <cellStyle name="Comma 6 4 3 4 2 3" xfId="34738" xr:uid="{00000000-0005-0000-0000-0000E83A0000}"/>
    <cellStyle name="Comma 6 4 3 4 3" xfId="21074" xr:uid="{00000000-0005-0000-0000-0000E93A0000}"/>
    <cellStyle name="Comma 6 4 3 4 3 2" xfId="48395" xr:uid="{00000000-0005-0000-0000-0000EA3A0000}"/>
    <cellStyle name="Comma 6 4 3 4 4" xfId="34737" xr:uid="{00000000-0005-0000-0000-0000EB3A0000}"/>
    <cellStyle name="Comma 6 4 3 5" xfId="4314" xr:uid="{00000000-0005-0000-0000-0000EC3A0000}"/>
    <cellStyle name="Comma 6 4 3 5 2" xfId="21076" xr:uid="{00000000-0005-0000-0000-0000ED3A0000}"/>
    <cellStyle name="Comma 6 4 3 5 2 2" xfId="48397" xr:uid="{00000000-0005-0000-0000-0000EE3A0000}"/>
    <cellStyle name="Comma 6 4 3 5 3" xfId="34739" xr:uid="{00000000-0005-0000-0000-0000EF3A0000}"/>
    <cellStyle name="Comma 6 4 3 6" xfId="21061" xr:uid="{00000000-0005-0000-0000-0000F03A0000}"/>
    <cellStyle name="Comma 6 4 3 6 2" xfId="48382" xr:uid="{00000000-0005-0000-0000-0000F13A0000}"/>
    <cellStyle name="Comma 6 4 3 7" xfId="34724" xr:uid="{00000000-0005-0000-0000-0000F23A0000}"/>
    <cellStyle name="Comma 6 4 4" xfId="4315" xr:uid="{00000000-0005-0000-0000-0000F33A0000}"/>
    <cellStyle name="Comma 6 4 4 2" xfId="4316" xr:uid="{00000000-0005-0000-0000-0000F43A0000}"/>
    <cellStyle name="Comma 6 4 4 2 2" xfId="4317" xr:uid="{00000000-0005-0000-0000-0000F53A0000}"/>
    <cellStyle name="Comma 6 4 4 2 2 2" xfId="4318" xr:uid="{00000000-0005-0000-0000-0000F63A0000}"/>
    <cellStyle name="Comma 6 4 4 2 2 2 2" xfId="21080" xr:uid="{00000000-0005-0000-0000-0000F73A0000}"/>
    <cellStyle name="Comma 6 4 4 2 2 2 2 2" xfId="48401" xr:uid="{00000000-0005-0000-0000-0000F83A0000}"/>
    <cellStyle name="Comma 6 4 4 2 2 2 3" xfId="34743" xr:uid="{00000000-0005-0000-0000-0000F93A0000}"/>
    <cellStyle name="Comma 6 4 4 2 2 3" xfId="21079" xr:uid="{00000000-0005-0000-0000-0000FA3A0000}"/>
    <cellStyle name="Comma 6 4 4 2 2 3 2" xfId="48400" xr:uid="{00000000-0005-0000-0000-0000FB3A0000}"/>
    <cellStyle name="Comma 6 4 4 2 2 4" xfId="34742" xr:uid="{00000000-0005-0000-0000-0000FC3A0000}"/>
    <cellStyle name="Comma 6 4 4 2 3" xfId="4319" xr:uid="{00000000-0005-0000-0000-0000FD3A0000}"/>
    <cellStyle name="Comma 6 4 4 2 3 2" xfId="21081" xr:uid="{00000000-0005-0000-0000-0000FE3A0000}"/>
    <cellStyle name="Comma 6 4 4 2 3 2 2" xfId="48402" xr:uid="{00000000-0005-0000-0000-0000FF3A0000}"/>
    <cellStyle name="Comma 6 4 4 2 3 3" xfId="34744" xr:uid="{00000000-0005-0000-0000-0000003B0000}"/>
    <cellStyle name="Comma 6 4 4 2 4" xfId="21078" xr:uid="{00000000-0005-0000-0000-0000013B0000}"/>
    <cellStyle name="Comma 6 4 4 2 4 2" xfId="48399" xr:uid="{00000000-0005-0000-0000-0000023B0000}"/>
    <cellStyle name="Comma 6 4 4 2 5" xfId="34741" xr:uid="{00000000-0005-0000-0000-0000033B0000}"/>
    <cellStyle name="Comma 6 4 4 3" xfId="4320" xr:uid="{00000000-0005-0000-0000-0000043B0000}"/>
    <cellStyle name="Comma 6 4 4 3 2" xfId="4321" xr:uid="{00000000-0005-0000-0000-0000053B0000}"/>
    <cellStyle name="Comma 6 4 4 3 2 2" xfId="21083" xr:uid="{00000000-0005-0000-0000-0000063B0000}"/>
    <cellStyle name="Comma 6 4 4 3 2 2 2" xfId="48404" xr:uid="{00000000-0005-0000-0000-0000073B0000}"/>
    <cellStyle name="Comma 6 4 4 3 2 3" xfId="34746" xr:uid="{00000000-0005-0000-0000-0000083B0000}"/>
    <cellStyle name="Comma 6 4 4 3 3" xfId="21082" xr:uid="{00000000-0005-0000-0000-0000093B0000}"/>
    <cellStyle name="Comma 6 4 4 3 3 2" xfId="48403" xr:uid="{00000000-0005-0000-0000-00000A3B0000}"/>
    <cellStyle name="Comma 6 4 4 3 4" xfId="34745" xr:uid="{00000000-0005-0000-0000-00000B3B0000}"/>
    <cellStyle name="Comma 6 4 4 4" xfId="4322" xr:uid="{00000000-0005-0000-0000-00000C3B0000}"/>
    <cellStyle name="Comma 6 4 4 4 2" xfId="21084" xr:uid="{00000000-0005-0000-0000-00000D3B0000}"/>
    <cellStyle name="Comma 6 4 4 4 2 2" xfId="48405" xr:uid="{00000000-0005-0000-0000-00000E3B0000}"/>
    <cellStyle name="Comma 6 4 4 4 3" xfId="34747" xr:uid="{00000000-0005-0000-0000-00000F3B0000}"/>
    <cellStyle name="Comma 6 4 4 5" xfId="21077" xr:uid="{00000000-0005-0000-0000-0000103B0000}"/>
    <cellStyle name="Comma 6 4 4 5 2" xfId="48398" xr:uid="{00000000-0005-0000-0000-0000113B0000}"/>
    <cellStyle name="Comma 6 4 4 6" xfId="34740" xr:uid="{00000000-0005-0000-0000-0000123B0000}"/>
    <cellStyle name="Comma 6 4 5" xfId="4323" xr:uid="{00000000-0005-0000-0000-0000133B0000}"/>
    <cellStyle name="Comma 6 4 5 2" xfId="4324" xr:uid="{00000000-0005-0000-0000-0000143B0000}"/>
    <cellStyle name="Comma 6 4 5 2 2" xfId="4325" xr:uid="{00000000-0005-0000-0000-0000153B0000}"/>
    <cellStyle name="Comma 6 4 5 2 2 2" xfId="21087" xr:uid="{00000000-0005-0000-0000-0000163B0000}"/>
    <cellStyle name="Comma 6 4 5 2 2 2 2" xfId="48408" xr:uid="{00000000-0005-0000-0000-0000173B0000}"/>
    <cellStyle name="Comma 6 4 5 2 2 3" xfId="34750" xr:uid="{00000000-0005-0000-0000-0000183B0000}"/>
    <cellStyle name="Comma 6 4 5 2 3" xfId="21086" xr:uid="{00000000-0005-0000-0000-0000193B0000}"/>
    <cellStyle name="Comma 6 4 5 2 3 2" xfId="48407" xr:uid="{00000000-0005-0000-0000-00001A3B0000}"/>
    <cellStyle name="Comma 6 4 5 2 4" xfId="34749" xr:uid="{00000000-0005-0000-0000-00001B3B0000}"/>
    <cellStyle name="Comma 6 4 5 3" xfId="4326" xr:uid="{00000000-0005-0000-0000-00001C3B0000}"/>
    <cellStyle name="Comma 6 4 5 3 2" xfId="21088" xr:uid="{00000000-0005-0000-0000-00001D3B0000}"/>
    <cellStyle name="Comma 6 4 5 3 2 2" xfId="48409" xr:uid="{00000000-0005-0000-0000-00001E3B0000}"/>
    <cellStyle name="Comma 6 4 5 3 3" xfId="34751" xr:uid="{00000000-0005-0000-0000-00001F3B0000}"/>
    <cellStyle name="Comma 6 4 5 4" xfId="21085" xr:uid="{00000000-0005-0000-0000-0000203B0000}"/>
    <cellStyle name="Comma 6 4 5 4 2" xfId="48406" xr:uid="{00000000-0005-0000-0000-0000213B0000}"/>
    <cellStyle name="Comma 6 4 5 5" xfId="34748" xr:uid="{00000000-0005-0000-0000-0000223B0000}"/>
    <cellStyle name="Comma 6 4 6" xfId="4327" xr:uid="{00000000-0005-0000-0000-0000233B0000}"/>
    <cellStyle name="Comma 6 4 6 2" xfId="4328" xr:uid="{00000000-0005-0000-0000-0000243B0000}"/>
    <cellStyle name="Comma 6 4 6 2 2" xfId="21090" xr:uid="{00000000-0005-0000-0000-0000253B0000}"/>
    <cellStyle name="Comma 6 4 6 2 2 2" xfId="48411" xr:uid="{00000000-0005-0000-0000-0000263B0000}"/>
    <cellStyle name="Comma 6 4 6 2 3" xfId="34753" xr:uid="{00000000-0005-0000-0000-0000273B0000}"/>
    <cellStyle name="Comma 6 4 6 3" xfId="21089" xr:uid="{00000000-0005-0000-0000-0000283B0000}"/>
    <cellStyle name="Comma 6 4 6 3 2" xfId="48410" xr:uid="{00000000-0005-0000-0000-0000293B0000}"/>
    <cellStyle name="Comma 6 4 6 4" xfId="34752" xr:uid="{00000000-0005-0000-0000-00002A3B0000}"/>
    <cellStyle name="Comma 6 4 7" xfId="4329" xr:uid="{00000000-0005-0000-0000-00002B3B0000}"/>
    <cellStyle name="Comma 6 4 7 2" xfId="21091" xr:uid="{00000000-0005-0000-0000-00002C3B0000}"/>
    <cellStyle name="Comma 6 4 7 2 2" xfId="48412" xr:uid="{00000000-0005-0000-0000-00002D3B0000}"/>
    <cellStyle name="Comma 6 4 7 3" xfId="34754" xr:uid="{00000000-0005-0000-0000-00002E3B0000}"/>
    <cellStyle name="Comma 6 4 8" xfId="21044" xr:uid="{00000000-0005-0000-0000-00002F3B0000}"/>
    <cellStyle name="Comma 6 4 8 2" xfId="48365" xr:uid="{00000000-0005-0000-0000-0000303B0000}"/>
    <cellStyle name="Comma 6 4 9" xfId="34707" xr:uid="{00000000-0005-0000-0000-0000313B0000}"/>
    <cellStyle name="Comma 6 5" xfId="4330" xr:uid="{00000000-0005-0000-0000-0000323B0000}"/>
    <cellStyle name="Comma 6 5 2" xfId="4331" xr:uid="{00000000-0005-0000-0000-0000333B0000}"/>
    <cellStyle name="Comma 6 5 2 2" xfId="4332" xr:uid="{00000000-0005-0000-0000-0000343B0000}"/>
    <cellStyle name="Comma 6 5 2 2 2" xfId="4333" xr:uid="{00000000-0005-0000-0000-0000353B0000}"/>
    <cellStyle name="Comma 6 5 2 2 2 2" xfId="4334" xr:uid="{00000000-0005-0000-0000-0000363B0000}"/>
    <cellStyle name="Comma 6 5 2 2 2 2 2" xfId="4335" xr:uid="{00000000-0005-0000-0000-0000373B0000}"/>
    <cellStyle name="Comma 6 5 2 2 2 2 2 2" xfId="21097" xr:uid="{00000000-0005-0000-0000-0000383B0000}"/>
    <cellStyle name="Comma 6 5 2 2 2 2 2 2 2" xfId="48418" xr:uid="{00000000-0005-0000-0000-0000393B0000}"/>
    <cellStyle name="Comma 6 5 2 2 2 2 2 3" xfId="34760" xr:uid="{00000000-0005-0000-0000-00003A3B0000}"/>
    <cellStyle name="Comma 6 5 2 2 2 2 3" xfId="21096" xr:uid="{00000000-0005-0000-0000-00003B3B0000}"/>
    <cellStyle name="Comma 6 5 2 2 2 2 3 2" xfId="48417" xr:uid="{00000000-0005-0000-0000-00003C3B0000}"/>
    <cellStyle name="Comma 6 5 2 2 2 2 4" xfId="34759" xr:uid="{00000000-0005-0000-0000-00003D3B0000}"/>
    <cellStyle name="Comma 6 5 2 2 2 3" xfId="4336" xr:uid="{00000000-0005-0000-0000-00003E3B0000}"/>
    <cellStyle name="Comma 6 5 2 2 2 3 2" xfId="21098" xr:uid="{00000000-0005-0000-0000-00003F3B0000}"/>
    <cellStyle name="Comma 6 5 2 2 2 3 2 2" xfId="48419" xr:uid="{00000000-0005-0000-0000-0000403B0000}"/>
    <cellStyle name="Comma 6 5 2 2 2 3 3" xfId="34761" xr:uid="{00000000-0005-0000-0000-0000413B0000}"/>
    <cellStyle name="Comma 6 5 2 2 2 4" xfId="21095" xr:uid="{00000000-0005-0000-0000-0000423B0000}"/>
    <cellStyle name="Comma 6 5 2 2 2 4 2" xfId="48416" xr:uid="{00000000-0005-0000-0000-0000433B0000}"/>
    <cellStyle name="Comma 6 5 2 2 2 5" xfId="34758" xr:uid="{00000000-0005-0000-0000-0000443B0000}"/>
    <cellStyle name="Comma 6 5 2 2 3" xfId="4337" xr:uid="{00000000-0005-0000-0000-0000453B0000}"/>
    <cellStyle name="Comma 6 5 2 2 3 2" xfId="4338" xr:uid="{00000000-0005-0000-0000-0000463B0000}"/>
    <cellStyle name="Comma 6 5 2 2 3 2 2" xfId="21100" xr:uid="{00000000-0005-0000-0000-0000473B0000}"/>
    <cellStyle name="Comma 6 5 2 2 3 2 2 2" xfId="48421" xr:uid="{00000000-0005-0000-0000-0000483B0000}"/>
    <cellStyle name="Comma 6 5 2 2 3 2 3" xfId="34763" xr:uid="{00000000-0005-0000-0000-0000493B0000}"/>
    <cellStyle name="Comma 6 5 2 2 3 3" xfId="21099" xr:uid="{00000000-0005-0000-0000-00004A3B0000}"/>
    <cellStyle name="Comma 6 5 2 2 3 3 2" xfId="48420" xr:uid="{00000000-0005-0000-0000-00004B3B0000}"/>
    <cellStyle name="Comma 6 5 2 2 3 4" xfId="34762" xr:uid="{00000000-0005-0000-0000-00004C3B0000}"/>
    <cellStyle name="Comma 6 5 2 2 4" xfId="4339" xr:uid="{00000000-0005-0000-0000-00004D3B0000}"/>
    <cellStyle name="Comma 6 5 2 2 4 2" xfId="21101" xr:uid="{00000000-0005-0000-0000-00004E3B0000}"/>
    <cellStyle name="Comma 6 5 2 2 4 2 2" xfId="48422" xr:uid="{00000000-0005-0000-0000-00004F3B0000}"/>
    <cellStyle name="Comma 6 5 2 2 4 3" xfId="34764" xr:uid="{00000000-0005-0000-0000-0000503B0000}"/>
    <cellStyle name="Comma 6 5 2 2 5" xfId="21094" xr:uid="{00000000-0005-0000-0000-0000513B0000}"/>
    <cellStyle name="Comma 6 5 2 2 5 2" xfId="48415" xr:uid="{00000000-0005-0000-0000-0000523B0000}"/>
    <cellStyle name="Comma 6 5 2 2 6" xfId="34757" xr:uid="{00000000-0005-0000-0000-0000533B0000}"/>
    <cellStyle name="Comma 6 5 2 3" xfId="4340" xr:uid="{00000000-0005-0000-0000-0000543B0000}"/>
    <cellStyle name="Comma 6 5 2 3 2" xfId="4341" xr:uid="{00000000-0005-0000-0000-0000553B0000}"/>
    <cellStyle name="Comma 6 5 2 3 2 2" xfId="4342" xr:uid="{00000000-0005-0000-0000-0000563B0000}"/>
    <cellStyle name="Comma 6 5 2 3 2 2 2" xfId="21104" xr:uid="{00000000-0005-0000-0000-0000573B0000}"/>
    <cellStyle name="Comma 6 5 2 3 2 2 2 2" xfId="48425" xr:uid="{00000000-0005-0000-0000-0000583B0000}"/>
    <cellStyle name="Comma 6 5 2 3 2 2 3" xfId="34767" xr:uid="{00000000-0005-0000-0000-0000593B0000}"/>
    <cellStyle name="Comma 6 5 2 3 2 3" xfId="21103" xr:uid="{00000000-0005-0000-0000-00005A3B0000}"/>
    <cellStyle name="Comma 6 5 2 3 2 3 2" xfId="48424" xr:uid="{00000000-0005-0000-0000-00005B3B0000}"/>
    <cellStyle name="Comma 6 5 2 3 2 4" xfId="34766" xr:uid="{00000000-0005-0000-0000-00005C3B0000}"/>
    <cellStyle name="Comma 6 5 2 3 3" xfId="4343" xr:uid="{00000000-0005-0000-0000-00005D3B0000}"/>
    <cellStyle name="Comma 6 5 2 3 3 2" xfId="21105" xr:uid="{00000000-0005-0000-0000-00005E3B0000}"/>
    <cellStyle name="Comma 6 5 2 3 3 2 2" xfId="48426" xr:uid="{00000000-0005-0000-0000-00005F3B0000}"/>
    <cellStyle name="Comma 6 5 2 3 3 3" xfId="34768" xr:uid="{00000000-0005-0000-0000-0000603B0000}"/>
    <cellStyle name="Comma 6 5 2 3 4" xfId="21102" xr:uid="{00000000-0005-0000-0000-0000613B0000}"/>
    <cellStyle name="Comma 6 5 2 3 4 2" xfId="48423" xr:uid="{00000000-0005-0000-0000-0000623B0000}"/>
    <cellStyle name="Comma 6 5 2 3 5" xfId="34765" xr:uid="{00000000-0005-0000-0000-0000633B0000}"/>
    <cellStyle name="Comma 6 5 2 4" xfId="4344" xr:uid="{00000000-0005-0000-0000-0000643B0000}"/>
    <cellStyle name="Comma 6 5 2 4 2" xfId="4345" xr:uid="{00000000-0005-0000-0000-0000653B0000}"/>
    <cellStyle name="Comma 6 5 2 4 2 2" xfId="21107" xr:uid="{00000000-0005-0000-0000-0000663B0000}"/>
    <cellStyle name="Comma 6 5 2 4 2 2 2" xfId="48428" xr:uid="{00000000-0005-0000-0000-0000673B0000}"/>
    <cellStyle name="Comma 6 5 2 4 2 3" xfId="34770" xr:uid="{00000000-0005-0000-0000-0000683B0000}"/>
    <cellStyle name="Comma 6 5 2 4 3" xfId="21106" xr:uid="{00000000-0005-0000-0000-0000693B0000}"/>
    <cellStyle name="Comma 6 5 2 4 3 2" xfId="48427" xr:uid="{00000000-0005-0000-0000-00006A3B0000}"/>
    <cellStyle name="Comma 6 5 2 4 4" xfId="34769" xr:uid="{00000000-0005-0000-0000-00006B3B0000}"/>
    <cellStyle name="Comma 6 5 2 5" xfId="4346" xr:uid="{00000000-0005-0000-0000-00006C3B0000}"/>
    <cellStyle name="Comma 6 5 2 5 2" xfId="21108" xr:uid="{00000000-0005-0000-0000-00006D3B0000}"/>
    <cellStyle name="Comma 6 5 2 5 2 2" xfId="48429" xr:uid="{00000000-0005-0000-0000-00006E3B0000}"/>
    <cellStyle name="Comma 6 5 2 5 3" xfId="34771" xr:uid="{00000000-0005-0000-0000-00006F3B0000}"/>
    <cellStyle name="Comma 6 5 2 6" xfId="21093" xr:uid="{00000000-0005-0000-0000-0000703B0000}"/>
    <cellStyle name="Comma 6 5 2 6 2" xfId="48414" xr:uid="{00000000-0005-0000-0000-0000713B0000}"/>
    <cellStyle name="Comma 6 5 2 7" xfId="34756" xr:uid="{00000000-0005-0000-0000-0000723B0000}"/>
    <cellStyle name="Comma 6 5 3" xfId="4347" xr:uid="{00000000-0005-0000-0000-0000733B0000}"/>
    <cellStyle name="Comma 6 5 3 2" xfId="4348" xr:uid="{00000000-0005-0000-0000-0000743B0000}"/>
    <cellStyle name="Comma 6 5 3 2 2" xfId="4349" xr:uid="{00000000-0005-0000-0000-0000753B0000}"/>
    <cellStyle name="Comma 6 5 3 2 2 2" xfId="4350" xr:uid="{00000000-0005-0000-0000-0000763B0000}"/>
    <cellStyle name="Comma 6 5 3 2 2 2 2" xfId="4351" xr:uid="{00000000-0005-0000-0000-0000773B0000}"/>
    <cellStyle name="Comma 6 5 3 2 2 2 2 2" xfId="21113" xr:uid="{00000000-0005-0000-0000-0000783B0000}"/>
    <cellStyle name="Comma 6 5 3 2 2 2 2 2 2" xfId="48434" xr:uid="{00000000-0005-0000-0000-0000793B0000}"/>
    <cellStyle name="Comma 6 5 3 2 2 2 2 3" xfId="34776" xr:uid="{00000000-0005-0000-0000-00007A3B0000}"/>
    <cellStyle name="Comma 6 5 3 2 2 2 3" xfId="21112" xr:uid="{00000000-0005-0000-0000-00007B3B0000}"/>
    <cellStyle name="Comma 6 5 3 2 2 2 3 2" xfId="48433" xr:uid="{00000000-0005-0000-0000-00007C3B0000}"/>
    <cellStyle name="Comma 6 5 3 2 2 2 4" xfId="34775" xr:uid="{00000000-0005-0000-0000-00007D3B0000}"/>
    <cellStyle name="Comma 6 5 3 2 2 3" xfId="4352" xr:uid="{00000000-0005-0000-0000-00007E3B0000}"/>
    <cellStyle name="Comma 6 5 3 2 2 3 2" xfId="21114" xr:uid="{00000000-0005-0000-0000-00007F3B0000}"/>
    <cellStyle name="Comma 6 5 3 2 2 3 2 2" xfId="48435" xr:uid="{00000000-0005-0000-0000-0000803B0000}"/>
    <cellStyle name="Comma 6 5 3 2 2 3 3" xfId="34777" xr:uid="{00000000-0005-0000-0000-0000813B0000}"/>
    <cellStyle name="Comma 6 5 3 2 2 4" xfId="21111" xr:uid="{00000000-0005-0000-0000-0000823B0000}"/>
    <cellStyle name="Comma 6 5 3 2 2 4 2" xfId="48432" xr:uid="{00000000-0005-0000-0000-0000833B0000}"/>
    <cellStyle name="Comma 6 5 3 2 2 5" xfId="34774" xr:uid="{00000000-0005-0000-0000-0000843B0000}"/>
    <cellStyle name="Comma 6 5 3 2 3" xfId="4353" xr:uid="{00000000-0005-0000-0000-0000853B0000}"/>
    <cellStyle name="Comma 6 5 3 2 3 2" xfId="4354" xr:uid="{00000000-0005-0000-0000-0000863B0000}"/>
    <cellStyle name="Comma 6 5 3 2 3 2 2" xfId="21116" xr:uid="{00000000-0005-0000-0000-0000873B0000}"/>
    <cellStyle name="Comma 6 5 3 2 3 2 2 2" xfId="48437" xr:uid="{00000000-0005-0000-0000-0000883B0000}"/>
    <cellStyle name="Comma 6 5 3 2 3 2 3" xfId="34779" xr:uid="{00000000-0005-0000-0000-0000893B0000}"/>
    <cellStyle name="Comma 6 5 3 2 3 3" xfId="21115" xr:uid="{00000000-0005-0000-0000-00008A3B0000}"/>
    <cellStyle name="Comma 6 5 3 2 3 3 2" xfId="48436" xr:uid="{00000000-0005-0000-0000-00008B3B0000}"/>
    <cellStyle name="Comma 6 5 3 2 3 4" xfId="34778" xr:uid="{00000000-0005-0000-0000-00008C3B0000}"/>
    <cellStyle name="Comma 6 5 3 2 4" xfId="4355" xr:uid="{00000000-0005-0000-0000-00008D3B0000}"/>
    <cellStyle name="Comma 6 5 3 2 4 2" xfId="21117" xr:uid="{00000000-0005-0000-0000-00008E3B0000}"/>
    <cellStyle name="Comma 6 5 3 2 4 2 2" xfId="48438" xr:uid="{00000000-0005-0000-0000-00008F3B0000}"/>
    <cellStyle name="Comma 6 5 3 2 4 3" xfId="34780" xr:uid="{00000000-0005-0000-0000-0000903B0000}"/>
    <cellStyle name="Comma 6 5 3 2 5" xfId="21110" xr:uid="{00000000-0005-0000-0000-0000913B0000}"/>
    <cellStyle name="Comma 6 5 3 2 5 2" xfId="48431" xr:uid="{00000000-0005-0000-0000-0000923B0000}"/>
    <cellStyle name="Comma 6 5 3 2 6" xfId="34773" xr:uid="{00000000-0005-0000-0000-0000933B0000}"/>
    <cellStyle name="Comma 6 5 3 3" xfId="4356" xr:uid="{00000000-0005-0000-0000-0000943B0000}"/>
    <cellStyle name="Comma 6 5 3 3 2" xfId="4357" xr:uid="{00000000-0005-0000-0000-0000953B0000}"/>
    <cellStyle name="Comma 6 5 3 3 2 2" xfId="4358" xr:uid="{00000000-0005-0000-0000-0000963B0000}"/>
    <cellStyle name="Comma 6 5 3 3 2 2 2" xfId="21120" xr:uid="{00000000-0005-0000-0000-0000973B0000}"/>
    <cellStyle name="Comma 6 5 3 3 2 2 2 2" xfId="48441" xr:uid="{00000000-0005-0000-0000-0000983B0000}"/>
    <cellStyle name="Comma 6 5 3 3 2 2 3" xfId="34783" xr:uid="{00000000-0005-0000-0000-0000993B0000}"/>
    <cellStyle name="Comma 6 5 3 3 2 3" xfId="21119" xr:uid="{00000000-0005-0000-0000-00009A3B0000}"/>
    <cellStyle name="Comma 6 5 3 3 2 3 2" xfId="48440" xr:uid="{00000000-0005-0000-0000-00009B3B0000}"/>
    <cellStyle name="Comma 6 5 3 3 2 4" xfId="34782" xr:uid="{00000000-0005-0000-0000-00009C3B0000}"/>
    <cellStyle name="Comma 6 5 3 3 3" xfId="4359" xr:uid="{00000000-0005-0000-0000-00009D3B0000}"/>
    <cellStyle name="Comma 6 5 3 3 3 2" xfId="21121" xr:uid="{00000000-0005-0000-0000-00009E3B0000}"/>
    <cellStyle name="Comma 6 5 3 3 3 2 2" xfId="48442" xr:uid="{00000000-0005-0000-0000-00009F3B0000}"/>
    <cellStyle name="Comma 6 5 3 3 3 3" xfId="34784" xr:uid="{00000000-0005-0000-0000-0000A03B0000}"/>
    <cellStyle name="Comma 6 5 3 3 4" xfId="21118" xr:uid="{00000000-0005-0000-0000-0000A13B0000}"/>
    <cellStyle name="Comma 6 5 3 3 4 2" xfId="48439" xr:uid="{00000000-0005-0000-0000-0000A23B0000}"/>
    <cellStyle name="Comma 6 5 3 3 5" xfId="34781" xr:uid="{00000000-0005-0000-0000-0000A33B0000}"/>
    <cellStyle name="Comma 6 5 3 4" xfId="4360" xr:uid="{00000000-0005-0000-0000-0000A43B0000}"/>
    <cellStyle name="Comma 6 5 3 4 2" xfId="4361" xr:uid="{00000000-0005-0000-0000-0000A53B0000}"/>
    <cellStyle name="Comma 6 5 3 4 2 2" xfId="21123" xr:uid="{00000000-0005-0000-0000-0000A63B0000}"/>
    <cellStyle name="Comma 6 5 3 4 2 2 2" xfId="48444" xr:uid="{00000000-0005-0000-0000-0000A73B0000}"/>
    <cellStyle name="Comma 6 5 3 4 2 3" xfId="34786" xr:uid="{00000000-0005-0000-0000-0000A83B0000}"/>
    <cellStyle name="Comma 6 5 3 4 3" xfId="21122" xr:uid="{00000000-0005-0000-0000-0000A93B0000}"/>
    <cellStyle name="Comma 6 5 3 4 3 2" xfId="48443" xr:uid="{00000000-0005-0000-0000-0000AA3B0000}"/>
    <cellStyle name="Comma 6 5 3 4 4" xfId="34785" xr:uid="{00000000-0005-0000-0000-0000AB3B0000}"/>
    <cellStyle name="Comma 6 5 3 5" xfId="4362" xr:uid="{00000000-0005-0000-0000-0000AC3B0000}"/>
    <cellStyle name="Comma 6 5 3 5 2" xfId="21124" xr:uid="{00000000-0005-0000-0000-0000AD3B0000}"/>
    <cellStyle name="Comma 6 5 3 5 2 2" xfId="48445" xr:uid="{00000000-0005-0000-0000-0000AE3B0000}"/>
    <cellStyle name="Comma 6 5 3 5 3" xfId="34787" xr:uid="{00000000-0005-0000-0000-0000AF3B0000}"/>
    <cellStyle name="Comma 6 5 3 6" xfId="21109" xr:uid="{00000000-0005-0000-0000-0000B03B0000}"/>
    <cellStyle name="Comma 6 5 3 6 2" xfId="48430" xr:uid="{00000000-0005-0000-0000-0000B13B0000}"/>
    <cellStyle name="Comma 6 5 3 7" xfId="34772" xr:uid="{00000000-0005-0000-0000-0000B23B0000}"/>
    <cellStyle name="Comma 6 5 4" xfId="4363" xr:uid="{00000000-0005-0000-0000-0000B33B0000}"/>
    <cellStyle name="Comma 6 5 4 2" xfId="4364" xr:uid="{00000000-0005-0000-0000-0000B43B0000}"/>
    <cellStyle name="Comma 6 5 4 2 2" xfId="4365" xr:uid="{00000000-0005-0000-0000-0000B53B0000}"/>
    <cellStyle name="Comma 6 5 4 2 2 2" xfId="4366" xr:uid="{00000000-0005-0000-0000-0000B63B0000}"/>
    <cellStyle name="Comma 6 5 4 2 2 2 2" xfId="21128" xr:uid="{00000000-0005-0000-0000-0000B73B0000}"/>
    <cellStyle name="Comma 6 5 4 2 2 2 2 2" xfId="48449" xr:uid="{00000000-0005-0000-0000-0000B83B0000}"/>
    <cellStyle name="Comma 6 5 4 2 2 2 3" xfId="34791" xr:uid="{00000000-0005-0000-0000-0000B93B0000}"/>
    <cellStyle name="Comma 6 5 4 2 2 3" xfId="21127" xr:uid="{00000000-0005-0000-0000-0000BA3B0000}"/>
    <cellStyle name="Comma 6 5 4 2 2 3 2" xfId="48448" xr:uid="{00000000-0005-0000-0000-0000BB3B0000}"/>
    <cellStyle name="Comma 6 5 4 2 2 4" xfId="34790" xr:uid="{00000000-0005-0000-0000-0000BC3B0000}"/>
    <cellStyle name="Comma 6 5 4 2 3" xfId="4367" xr:uid="{00000000-0005-0000-0000-0000BD3B0000}"/>
    <cellStyle name="Comma 6 5 4 2 3 2" xfId="21129" xr:uid="{00000000-0005-0000-0000-0000BE3B0000}"/>
    <cellStyle name="Comma 6 5 4 2 3 2 2" xfId="48450" xr:uid="{00000000-0005-0000-0000-0000BF3B0000}"/>
    <cellStyle name="Comma 6 5 4 2 3 3" xfId="34792" xr:uid="{00000000-0005-0000-0000-0000C03B0000}"/>
    <cellStyle name="Comma 6 5 4 2 4" xfId="21126" xr:uid="{00000000-0005-0000-0000-0000C13B0000}"/>
    <cellStyle name="Comma 6 5 4 2 4 2" xfId="48447" xr:uid="{00000000-0005-0000-0000-0000C23B0000}"/>
    <cellStyle name="Comma 6 5 4 2 5" xfId="34789" xr:uid="{00000000-0005-0000-0000-0000C33B0000}"/>
    <cellStyle name="Comma 6 5 4 3" xfId="4368" xr:uid="{00000000-0005-0000-0000-0000C43B0000}"/>
    <cellStyle name="Comma 6 5 4 3 2" xfId="4369" xr:uid="{00000000-0005-0000-0000-0000C53B0000}"/>
    <cellStyle name="Comma 6 5 4 3 2 2" xfId="21131" xr:uid="{00000000-0005-0000-0000-0000C63B0000}"/>
    <cellStyle name="Comma 6 5 4 3 2 2 2" xfId="48452" xr:uid="{00000000-0005-0000-0000-0000C73B0000}"/>
    <cellStyle name="Comma 6 5 4 3 2 3" xfId="34794" xr:uid="{00000000-0005-0000-0000-0000C83B0000}"/>
    <cellStyle name="Comma 6 5 4 3 3" xfId="21130" xr:uid="{00000000-0005-0000-0000-0000C93B0000}"/>
    <cellStyle name="Comma 6 5 4 3 3 2" xfId="48451" xr:uid="{00000000-0005-0000-0000-0000CA3B0000}"/>
    <cellStyle name="Comma 6 5 4 3 4" xfId="34793" xr:uid="{00000000-0005-0000-0000-0000CB3B0000}"/>
    <cellStyle name="Comma 6 5 4 4" xfId="4370" xr:uid="{00000000-0005-0000-0000-0000CC3B0000}"/>
    <cellStyle name="Comma 6 5 4 4 2" xfId="21132" xr:uid="{00000000-0005-0000-0000-0000CD3B0000}"/>
    <cellStyle name="Comma 6 5 4 4 2 2" xfId="48453" xr:uid="{00000000-0005-0000-0000-0000CE3B0000}"/>
    <cellStyle name="Comma 6 5 4 4 3" xfId="34795" xr:uid="{00000000-0005-0000-0000-0000CF3B0000}"/>
    <cellStyle name="Comma 6 5 4 5" xfId="21125" xr:uid="{00000000-0005-0000-0000-0000D03B0000}"/>
    <cellStyle name="Comma 6 5 4 5 2" xfId="48446" xr:uid="{00000000-0005-0000-0000-0000D13B0000}"/>
    <cellStyle name="Comma 6 5 4 6" xfId="34788" xr:uid="{00000000-0005-0000-0000-0000D23B0000}"/>
    <cellStyle name="Comma 6 5 5" xfId="4371" xr:uid="{00000000-0005-0000-0000-0000D33B0000}"/>
    <cellStyle name="Comma 6 5 5 2" xfId="4372" xr:uid="{00000000-0005-0000-0000-0000D43B0000}"/>
    <cellStyle name="Comma 6 5 5 2 2" xfId="4373" xr:uid="{00000000-0005-0000-0000-0000D53B0000}"/>
    <cellStyle name="Comma 6 5 5 2 2 2" xfId="21135" xr:uid="{00000000-0005-0000-0000-0000D63B0000}"/>
    <cellStyle name="Comma 6 5 5 2 2 2 2" xfId="48456" xr:uid="{00000000-0005-0000-0000-0000D73B0000}"/>
    <cellStyle name="Comma 6 5 5 2 2 3" xfId="34798" xr:uid="{00000000-0005-0000-0000-0000D83B0000}"/>
    <cellStyle name="Comma 6 5 5 2 3" xfId="21134" xr:uid="{00000000-0005-0000-0000-0000D93B0000}"/>
    <cellStyle name="Comma 6 5 5 2 3 2" xfId="48455" xr:uid="{00000000-0005-0000-0000-0000DA3B0000}"/>
    <cellStyle name="Comma 6 5 5 2 4" xfId="34797" xr:uid="{00000000-0005-0000-0000-0000DB3B0000}"/>
    <cellStyle name="Comma 6 5 5 3" xfId="4374" xr:uid="{00000000-0005-0000-0000-0000DC3B0000}"/>
    <cellStyle name="Comma 6 5 5 3 2" xfId="21136" xr:uid="{00000000-0005-0000-0000-0000DD3B0000}"/>
    <cellStyle name="Comma 6 5 5 3 2 2" xfId="48457" xr:uid="{00000000-0005-0000-0000-0000DE3B0000}"/>
    <cellStyle name="Comma 6 5 5 3 3" xfId="34799" xr:uid="{00000000-0005-0000-0000-0000DF3B0000}"/>
    <cellStyle name="Comma 6 5 5 4" xfId="21133" xr:uid="{00000000-0005-0000-0000-0000E03B0000}"/>
    <cellStyle name="Comma 6 5 5 4 2" xfId="48454" xr:uid="{00000000-0005-0000-0000-0000E13B0000}"/>
    <cellStyle name="Comma 6 5 5 5" xfId="34796" xr:uid="{00000000-0005-0000-0000-0000E23B0000}"/>
    <cellStyle name="Comma 6 5 6" xfId="4375" xr:uid="{00000000-0005-0000-0000-0000E33B0000}"/>
    <cellStyle name="Comma 6 5 6 2" xfId="4376" xr:uid="{00000000-0005-0000-0000-0000E43B0000}"/>
    <cellStyle name="Comma 6 5 6 2 2" xfId="21138" xr:uid="{00000000-0005-0000-0000-0000E53B0000}"/>
    <cellStyle name="Comma 6 5 6 2 2 2" xfId="48459" xr:uid="{00000000-0005-0000-0000-0000E63B0000}"/>
    <cellStyle name="Comma 6 5 6 2 3" xfId="34801" xr:uid="{00000000-0005-0000-0000-0000E73B0000}"/>
    <cellStyle name="Comma 6 5 6 3" xfId="21137" xr:uid="{00000000-0005-0000-0000-0000E83B0000}"/>
    <cellStyle name="Comma 6 5 6 3 2" xfId="48458" xr:uid="{00000000-0005-0000-0000-0000E93B0000}"/>
    <cellStyle name="Comma 6 5 6 4" xfId="34800" xr:uid="{00000000-0005-0000-0000-0000EA3B0000}"/>
    <cellStyle name="Comma 6 5 7" xfId="4377" xr:uid="{00000000-0005-0000-0000-0000EB3B0000}"/>
    <cellStyle name="Comma 6 5 7 2" xfId="21139" xr:uid="{00000000-0005-0000-0000-0000EC3B0000}"/>
    <cellStyle name="Comma 6 5 7 2 2" xfId="48460" xr:uid="{00000000-0005-0000-0000-0000ED3B0000}"/>
    <cellStyle name="Comma 6 5 7 3" xfId="34802" xr:uid="{00000000-0005-0000-0000-0000EE3B0000}"/>
    <cellStyle name="Comma 6 5 8" xfId="21092" xr:uid="{00000000-0005-0000-0000-0000EF3B0000}"/>
    <cellStyle name="Comma 6 5 8 2" xfId="48413" xr:uid="{00000000-0005-0000-0000-0000F03B0000}"/>
    <cellStyle name="Comma 6 5 9" xfId="34755" xr:uid="{00000000-0005-0000-0000-0000F13B0000}"/>
    <cellStyle name="Comma 6 6" xfId="4378" xr:uid="{00000000-0005-0000-0000-0000F23B0000}"/>
    <cellStyle name="Comma 6 6 2" xfId="4379" xr:uid="{00000000-0005-0000-0000-0000F33B0000}"/>
    <cellStyle name="Comma 6 6 2 2" xfId="4380" xr:uid="{00000000-0005-0000-0000-0000F43B0000}"/>
    <cellStyle name="Comma 6 6 2 2 2" xfId="4381" xr:uid="{00000000-0005-0000-0000-0000F53B0000}"/>
    <cellStyle name="Comma 6 6 2 2 2 2" xfId="4382" xr:uid="{00000000-0005-0000-0000-0000F63B0000}"/>
    <cellStyle name="Comma 6 6 2 2 2 2 2" xfId="4383" xr:uid="{00000000-0005-0000-0000-0000F73B0000}"/>
    <cellStyle name="Comma 6 6 2 2 2 2 2 2" xfId="21145" xr:uid="{00000000-0005-0000-0000-0000F83B0000}"/>
    <cellStyle name="Comma 6 6 2 2 2 2 2 2 2" xfId="48466" xr:uid="{00000000-0005-0000-0000-0000F93B0000}"/>
    <cellStyle name="Comma 6 6 2 2 2 2 2 3" xfId="34808" xr:uid="{00000000-0005-0000-0000-0000FA3B0000}"/>
    <cellStyle name="Comma 6 6 2 2 2 2 3" xfId="21144" xr:uid="{00000000-0005-0000-0000-0000FB3B0000}"/>
    <cellStyle name="Comma 6 6 2 2 2 2 3 2" xfId="48465" xr:uid="{00000000-0005-0000-0000-0000FC3B0000}"/>
    <cellStyle name="Comma 6 6 2 2 2 2 4" xfId="34807" xr:uid="{00000000-0005-0000-0000-0000FD3B0000}"/>
    <cellStyle name="Comma 6 6 2 2 2 3" xfId="4384" xr:uid="{00000000-0005-0000-0000-0000FE3B0000}"/>
    <cellStyle name="Comma 6 6 2 2 2 3 2" xfId="21146" xr:uid="{00000000-0005-0000-0000-0000FF3B0000}"/>
    <cellStyle name="Comma 6 6 2 2 2 3 2 2" xfId="48467" xr:uid="{00000000-0005-0000-0000-0000003C0000}"/>
    <cellStyle name="Comma 6 6 2 2 2 3 3" xfId="34809" xr:uid="{00000000-0005-0000-0000-0000013C0000}"/>
    <cellStyle name="Comma 6 6 2 2 2 4" xfId="21143" xr:uid="{00000000-0005-0000-0000-0000023C0000}"/>
    <cellStyle name="Comma 6 6 2 2 2 4 2" xfId="48464" xr:uid="{00000000-0005-0000-0000-0000033C0000}"/>
    <cellStyle name="Comma 6 6 2 2 2 5" xfId="34806" xr:uid="{00000000-0005-0000-0000-0000043C0000}"/>
    <cellStyle name="Comma 6 6 2 2 3" xfId="4385" xr:uid="{00000000-0005-0000-0000-0000053C0000}"/>
    <cellStyle name="Comma 6 6 2 2 3 2" xfId="4386" xr:uid="{00000000-0005-0000-0000-0000063C0000}"/>
    <cellStyle name="Comma 6 6 2 2 3 2 2" xfId="21148" xr:uid="{00000000-0005-0000-0000-0000073C0000}"/>
    <cellStyle name="Comma 6 6 2 2 3 2 2 2" xfId="48469" xr:uid="{00000000-0005-0000-0000-0000083C0000}"/>
    <cellStyle name="Comma 6 6 2 2 3 2 3" xfId="34811" xr:uid="{00000000-0005-0000-0000-0000093C0000}"/>
    <cellStyle name="Comma 6 6 2 2 3 3" xfId="21147" xr:uid="{00000000-0005-0000-0000-00000A3C0000}"/>
    <cellStyle name="Comma 6 6 2 2 3 3 2" xfId="48468" xr:uid="{00000000-0005-0000-0000-00000B3C0000}"/>
    <cellStyle name="Comma 6 6 2 2 3 4" xfId="34810" xr:uid="{00000000-0005-0000-0000-00000C3C0000}"/>
    <cellStyle name="Comma 6 6 2 2 4" xfId="4387" xr:uid="{00000000-0005-0000-0000-00000D3C0000}"/>
    <cellStyle name="Comma 6 6 2 2 4 2" xfId="21149" xr:uid="{00000000-0005-0000-0000-00000E3C0000}"/>
    <cellStyle name="Comma 6 6 2 2 4 2 2" xfId="48470" xr:uid="{00000000-0005-0000-0000-00000F3C0000}"/>
    <cellStyle name="Comma 6 6 2 2 4 3" xfId="34812" xr:uid="{00000000-0005-0000-0000-0000103C0000}"/>
    <cellStyle name="Comma 6 6 2 2 5" xfId="21142" xr:uid="{00000000-0005-0000-0000-0000113C0000}"/>
    <cellStyle name="Comma 6 6 2 2 5 2" xfId="48463" xr:uid="{00000000-0005-0000-0000-0000123C0000}"/>
    <cellStyle name="Comma 6 6 2 2 6" xfId="34805" xr:uid="{00000000-0005-0000-0000-0000133C0000}"/>
    <cellStyle name="Comma 6 6 2 3" xfId="4388" xr:uid="{00000000-0005-0000-0000-0000143C0000}"/>
    <cellStyle name="Comma 6 6 2 3 2" xfId="4389" xr:uid="{00000000-0005-0000-0000-0000153C0000}"/>
    <cellStyle name="Comma 6 6 2 3 2 2" xfId="4390" xr:uid="{00000000-0005-0000-0000-0000163C0000}"/>
    <cellStyle name="Comma 6 6 2 3 2 2 2" xfId="21152" xr:uid="{00000000-0005-0000-0000-0000173C0000}"/>
    <cellStyle name="Comma 6 6 2 3 2 2 2 2" xfId="48473" xr:uid="{00000000-0005-0000-0000-0000183C0000}"/>
    <cellStyle name="Comma 6 6 2 3 2 2 3" xfId="34815" xr:uid="{00000000-0005-0000-0000-0000193C0000}"/>
    <cellStyle name="Comma 6 6 2 3 2 3" xfId="21151" xr:uid="{00000000-0005-0000-0000-00001A3C0000}"/>
    <cellStyle name="Comma 6 6 2 3 2 3 2" xfId="48472" xr:uid="{00000000-0005-0000-0000-00001B3C0000}"/>
    <cellStyle name="Comma 6 6 2 3 2 4" xfId="34814" xr:uid="{00000000-0005-0000-0000-00001C3C0000}"/>
    <cellStyle name="Comma 6 6 2 3 3" xfId="4391" xr:uid="{00000000-0005-0000-0000-00001D3C0000}"/>
    <cellStyle name="Comma 6 6 2 3 3 2" xfId="21153" xr:uid="{00000000-0005-0000-0000-00001E3C0000}"/>
    <cellStyle name="Comma 6 6 2 3 3 2 2" xfId="48474" xr:uid="{00000000-0005-0000-0000-00001F3C0000}"/>
    <cellStyle name="Comma 6 6 2 3 3 3" xfId="34816" xr:uid="{00000000-0005-0000-0000-0000203C0000}"/>
    <cellStyle name="Comma 6 6 2 3 4" xfId="21150" xr:uid="{00000000-0005-0000-0000-0000213C0000}"/>
    <cellStyle name="Comma 6 6 2 3 4 2" xfId="48471" xr:uid="{00000000-0005-0000-0000-0000223C0000}"/>
    <cellStyle name="Comma 6 6 2 3 5" xfId="34813" xr:uid="{00000000-0005-0000-0000-0000233C0000}"/>
    <cellStyle name="Comma 6 6 2 4" xfId="4392" xr:uid="{00000000-0005-0000-0000-0000243C0000}"/>
    <cellStyle name="Comma 6 6 2 4 2" xfId="4393" xr:uid="{00000000-0005-0000-0000-0000253C0000}"/>
    <cellStyle name="Comma 6 6 2 4 2 2" xfId="21155" xr:uid="{00000000-0005-0000-0000-0000263C0000}"/>
    <cellStyle name="Comma 6 6 2 4 2 2 2" xfId="48476" xr:uid="{00000000-0005-0000-0000-0000273C0000}"/>
    <cellStyle name="Comma 6 6 2 4 2 3" xfId="34818" xr:uid="{00000000-0005-0000-0000-0000283C0000}"/>
    <cellStyle name="Comma 6 6 2 4 3" xfId="21154" xr:uid="{00000000-0005-0000-0000-0000293C0000}"/>
    <cellStyle name="Comma 6 6 2 4 3 2" xfId="48475" xr:uid="{00000000-0005-0000-0000-00002A3C0000}"/>
    <cellStyle name="Comma 6 6 2 4 4" xfId="34817" xr:uid="{00000000-0005-0000-0000-00002B3C0000}"/>
    <cellStyle name="Comma 6 6 2 5" xfId="4394" xr:uid="{00000000-0005-0000-0000-00002C3C0000}"/>
    <cellStyle name="Comma 6 6 2 5 2" xfId="21156" xr:uid="{00000000-0005-0000-0000-00002D3C0000}"/>
    <cellStyle name="Comma 6 6 2 5 2 2" xfId="48477" xr:uid="{00000000-0005-0000-0000-00002E3C0000}"/>
    <cellStyle name="Comma 6 6 2 5 3" xfId="34819" xr:uid="{00000000-0005-0000-0000-00002F3C0000}"/>
    <cellStyle name="Comma 6 6 2 6" xfId="21141" xr:uid="{00000000-0005-0000-0000-0000303C0000}"/>
    <cellStyle name="Comma 6 6 2 6 2" xfId="48462" xr:uid="{00000000-0005-0000-0000-0000313C0000}"/>
    <cellStyle name="Comma 6 6 2 7" xfId="34804" xr:uid="{00000000-0005-0000-0000-0000323C0000}"/>
    <cellStyle name="Comma 6 6 3" xfId="4395" xr:uid="{00000000-0005-0000-0000-0000333C0000}"/>
    <cellStyle name="Comma 6 6 3 2" xfId="4396" xr:uid="{00000000-0005-0000-0000-0000343C0000}"/>
    <cellStyle name="Comma 6 6 3 2 2" xfId="4397" xr:uid="{00000000-0005-0000-0000-0000353C0000}"/>
    <cellStyle name="Comma 6 6 3 2 2 2" xfId="4398" xr:uid="{00000000-0005-0000-0000-0000363C0000}"/>
    <cellStyle name="Comma 6 6 3 2 2 2 2" xfId="21160" xr:uid="{00000000-0005-0000-0000-0000373C0000}"/>
    <cellStyle name="Comma 6 6 3 2 2 2 2 2" xfId="48481" xr:uid="{00000000-0005-0000-0000-0000383C0000}"/>
    <cellStyle name="Comma 6 6 3 2 2 2 3" xfId="34823" xr:uid="{00000000-0005-0000-0000-0000393C0000}"/>
    <cellStyle name="Comma 6 6 3 2 2 3" xfId="21159" xr:uid="{00000000-0005-0000-0000-00003A3C0000}"/>
    <cellStyle name="Comma 6 6 3 2 2 3 2" xfId="48480" xr:uid="{00000000-0005-0000-0000-00003B3C0000}"/>
    <cellStyle name="Comma 6 6 3 2 2 4" xfId="34822" xr:uid="{00000000-0005-0000-0000-00003C3C0000}"/>
    <cellStyle name="Comma 6 6 3 2 3" xfId="4399" xr:uid="{00000000-0005-0000-0000-00003D3C0000}"/>
    <cellStyle name="Comma 6 6 3 2 3 2" xfId="21161" xr:uid="{00000000-0005-0000-0000-00003E3C0000}"/>
    <cellStyle name="Comma 6 6 3 2 3 2 2" xfId="48482" xr:uid="{00000000-0005-0000-0000-00003F3C0000}"/>
    <cellStyle name="Comma 6 6 3 2 3 3" xfId="34824" xr:uid="{00000000-0005-0000-0000-0000403C0000}"/>
    <cellStyle name="Comma 6 6 3 2 4" xfId="21158" xr:uid="{00000000-0005-0000-0000-0000413C0000}"/>
    <cellStyle name="Comma 6 6 3 2 4 2" xfId="48479" xr:uid="{00000000-0005-0000-0000-0000423C0000}"/>
    <cellStyle name="Comma 6 6 3 2 5" xfId="34821" xr:uid="{00000000-0005-0000-0000-0000433C0000}"/>
    <cellStyle name="Comma 6 6 3 3" xfId="4400" xr:uid="{00000000-0005-0000-0000-0000443C0000}"/>
    <cellStyle name="Comma 6 6 3 3 2" xfId="4401" xr:uid="{00000000-0005-0000-0000-0000453C0000}"/>
    <cellStyle name="Comma 6 6 3 3 2 2" xfId="21163" xr:uid="{00000000-0005-0000-0000-0000463C0000}"/>
    <cellStyle name="Comma 6 6 3 3 2 2 2" xfId="48484" xr:uid="{00000000-0005-0000-0000-0000473C0000}"/>
    <cellStyle name="Comma 6 6 3 3 2 3" xfId="34826" xr:uid="{00000000-0005-0000-0000-0000483C0000}"/>
    <cellStyle name="Comma 6 6 3 3 3" xfId="21162" xr:uid="{00000000-0005-0000-0000-0000493C0000}"/>
    <cellStyle name="Comma 6 6 3 3 3 2" xfId="48483" xr:uid="{00000000-0005-0000-0000-00004A3C0000}"/>
    <cellStyle name="Comma 6 6 3 3 4" xfId="34825" xr:uid="{00000000-0005-0000-0000-00004B3C0000}"/>
    <cellStyle name="Comma 6 6 3 4" xfId="4402" xr:uid="{00000000-0005-0000-0000-00004C3C0000}"/>
    <cellStyle name="Comma 6 6 3 4 2" xfId="21164" xr:uid="{00000000-0005-0000-0000-00004D3C0000}"/>
    <cellStyle name="Comma 6 6 3 4 2 2" xfId="48485" xr:uid="{00000000-0005-0000-0000-00004E3C0000}"/>
    <cellStyle name="Comma 6 6 3 4 3" xfId="34827" xr:uid="{00000000-0005-0000-0000-00004F3C0000}"/>
    <cellStyle name="Comma 6 6 3 5" xfId="21157" xr:uid="{00000000-0005-0000-0000-0000503C0000}"/>
    <cellStyle name="Comma 6 6 3 5 2" xfId="48478" xr:uid="{00000000-0005-0000-0000-0000513C0000}"/>
    <cellStyle name="Comma 6 6 3 6" xfId="34820" xr:uid="{00000000-0005-0000-0000-0000523C0000}"/>
    <cellStyle name="Comma 6 6 4" xfId="4403" xr:uid="{00000000-0005-0000-0000-0000533C0000}"/>
    <cellStyle name="Comma 6 6 4 2" xfId="4404" xr:uid="{00000000-0005-0000-0000-0000543C0000}"/>
    <cellStyle name="Comma 6 6 4 2 2" xfId="4405" xr:uid="{00000000-0005-0000-0000-0000553C0000}"/>
    <cellStyle name="Comma 6 6 4 2 2 2" xfId="21167" xr:uid="{00000000-0005-0000-0000-0000563C0000}"/>
    <cellStyle name="Comma 6 6 4 2 2 2 2" xfId="48488" xr:uid="{00000000-0005-0000-0000-0000573C0000}"/>
    <cellStyle name="Comma 6 6 4 2 2 3" xfId="34830" xr:uid="{00000000-0005-0000-0000-0000583C0000}"/>
    <cellStyle name="Comma 6 6 4 2 3" xfId="21166" xr:uid="{00000000-0005-0000-0000-0000593C0000}"/>
    <cellStyle name="Comma 6 6 4 2 3 2" xfId="48487" xr:uid="{00000000-0005-0000-0000-00005A3C0000}"/>
    <cellStyle name="Comma 6 6 4 2 4" xfId="34829" xr:uid="{00000000-0005-0000-0000-00005B3C0000}"/>
    <cellStyle name="Comma 6 6 4 3" xfId="4406" xr:uid="{00000000-0005-0000-0000-00005C3C0000}"/>
    <cellStyle name="Comma 6 6 4 3 2" xfId="21168" xr:uid="{00000000-0005-0000-0000-00005D3C0000}"/>
    <cellStyle name="Comma 6 6 4 3 2 2" xfId="48489" xr:uid="{00000000-0005-0000-0000-00005E3C0000}"/>
    <cellStyle name="Comma 6 6 4 3 3" xfId="34831" xr:uid="{00000000-0005-0000-0000-00005F3C0000}"/>
    <cellStyle name="Comma 6 6 4 4" xfId="21165" xr:uid="{00000000-0005-0000-0000-0000603C0000}"/>
    <cellStyle name="Comma 6 6 4 4 2" xfId="48486" xr:uid="{00000000-0005-0000-0000-0000613C0000}"/>
    <cellStyle name="Comma 6 6 4 5" xfId="34828" xr:uid="{00000000-0005-0000-0000-0000623C0000}"/>
    <cellStyle name="Comma 6 6 5" xfId="4407" xr:uid="{00000000-0005-0000-0000-0000633C0000}"/>
    <cellStyle name="Comma 6 6 5 2" xfId="4408" xr:uid="{00000000-0005-0000-0000-0000643C0000}"/>
    <cellStyle name="Comma 6 6 5 2 2" xfId="21170" xr:uid="{00000000-0005-0000-0000-0000653C0000}"/>
    <cellStyle name="Comma 6 6 5 2 2 2" xfId="48491" xr:uid="{00000000-0005-0000-0000-0000663C0000}"/>
    <cellStyle name="Comma 6 6 5 2 3" xfId="34833" xr:uid="{00000000-0005-0000-0000-0000673C0000}"/>
    <cellStyle name="Comma 6 6 5 3" xfId="21169" xr:uid="{00000000-0005-0000-0000-0000683C0000}"/>
    <cellStyle name="Comma 6 6 5 3 2" xfId="48490" xr:uid="{00000000-0005-0000-0000-0000693C0000}"/>
    <cellStyle name="Comma 6 6 5 4" xfId="34832" xr:uid="{00000000-0005-0000-0000-00006A3C0000}"/>
    <cellStyle name="Comma 6 6 6" xfId="4409" xr:uid="{00000000-0005-0000-0000-00006B3C0000}"/>
    <cellStyle name="Comma 6 6 6 2" xfId="21171" xr:uid="{00000000-0005-0000-0000-00006C3C0000}"/>
    <cellStyle name="Comma 6 6 6 2 2" xfId="48492" xr:uid="{00000000-0005-0000-0000-00006D3C0000}"/>
    <cellStyle name="Comma 6 6 6 3" xfId="34834" xr:uid="{00000000-0005-0000-0000-00006E3C0000}"/>
    <cellStyle name="Comma 6 6 7" xfId="21140" xr:uid="{00000000-0005-0000-0000-00006F3C0000}"/>
    <cellStyle name="Comma 6 6 7 2" xfId="48461" xr:uid="{00000000-0005-0000-0000-0000703C0000}"/>
    <cellStyle name="Comma 6 6 8" xfId="34803" xr:uid="{00000000-0005-0000-0000-0000713C0000}"/>
    <cellStyle name="Comma 6 7" xfId="4410" xr:uid="{00000000-0005-0000-0000-0000723C0000}"/>
    <cellStyle name="Comma 6 7 2" xfId="4411" xr:uid="{00000000-0005-0000-0000-0000733C0000}"/>
    <cellStyle name="Comma 6 7 2 2" xfId="4412" xr:uid="{00000000-0005-0000-0000-0000743C0000}"/>
    <cellStyle name="Comma 6 7 2 2 2" xfId="4413" xr:uid="{00000000-0005-0000-0000-0000753C0000}"/>
    <cellStyle name="Comma 6 7 2 2 2 2" xfId="4414" xr:uid="{00000000-0005-0000-0000-0000763C0000}"/>
    <cellStyle name="Comma 6 7 2 2 2 2 2" xfId="21176" xr:uid="{00000000-0005-0000-0000-0000773C0000}"/>
    <cellStyle name="Comma 6 7 2 2 2 2 2 2" xfId="48497" xr:uid="{00000000-0005-0000-0000-0000783C0000}"/>
    <cellStyle name="Comma 6 7 2 2 2 2 3" xfId="34839" xr:uid="{00000000-0005-0000-0000-0000793C0000}"/>
    <cellStyle name="Comma 6 7 2 2 2 3" xfId="21175" xr:uid="{00000000-0005-0000-0000-00007A3C0000}"/>
    <cellStyle name="Comma 6 7 2 2 2 3 2" xfId="48496" xr:uid="{00000000-0005-0000-0000-00007B3C0000}"/>
    <cellStyle name="Comma 6 7 2 2 2 4" xfId="34838" xr:uid="{00000000-0005-0000-0000-00007C3C0000}"/>
    <cellStyle name="Comma 6 7 2 2 3" xfId="4415" xr:uid="{00000000-0005-0000-0000-00007D3C0000}"/>
    <cellStyle name="Comma 6 7 2 2 3 2" xfId="21177" xr:uid="{00000000-0005-0000-0000-00007E3C0000}"/>
    <cellStyle name="Comma 6 7 2 2 3 2 2" xfId="48498" xr:uid="{00000000-0005-0000-0000-00007F3C0000}"/>
    <cellStyle name="Comma 6 7 2 2 3 3" xfId="34840" xr:uid="{00000000-0005-0000-0000-0000803C0000}"/>
    <cellStyle name="Comma 6 7 2 2 4" xfId="21174" xr:uid="{00000000-0005-0000-0000-0000813C0000}"/>
    <cellStyle name="Comma 6 7 2 2 4 2" xfId="48495" xr:uid="{00000000-0005-0000-0000-0000823C0000}"/>
    <cellStyle name="Comma 6 7 2 2 5" xfId="34837" xr:uid="{00000000-0005-0000-0000-0000833C0000}"/>
    <cellStyle name="Comma 6 7 2 3" xfId="4416" xr:uid="{00000000-0005-0000-0000-0000843C0000}"/>
    <cellStyle name="Comma 6 7 2 3 2" xfId="4417" xr:uid="{00000000-0005-0000-0000-0000853C0000}"/>
    <cellStyle name="Comma 6 7 2 3 2 2" xfId="21179" xr:uid="{00000000-0005-0000-0000-0000863C0000}"/>
    <cellStyle name="Comma 6 7 2 3 2 2 2" xfId="48500" xr:uid="{00000000-0005-0000-0000-0000873C0000}"/>
    <cellStyle name="Comma 6 7 2 3 2 3" xfId="34842" xr:uid="{00000000-0005-0000-0000-0000883C0000}"/>
    <cellStyle name="Comma 6 7 2 3 3" xfId="21178" xr:uid="{00000000-0005-0000-0000-0000893C0000}"/>
    <cellStyle name="Comma 6 7 2 3 3 2" xfId="48499" xr:uid="{00000000-0005-0000-0000-00008A3C0000}"/>
    <cellStyle name="Comma 6 7 2 3 4" xfId="34841" xr:uid="{00000000-0005-0000-0000-00008B3C0000}"/>
    <cellStyle name="Comma 6 7 2 4" xfId="4418" xr:uid="{00000000-0005-0000-0000-00008C3C0000}"/>
    <cellStyle name="Comma 6 7 2 4 2" xfId="21180" xr:uid="{00000000-0005-0000-0000-00008D3C0000}"/>
    <cellStyle name="Comma 6 7 2 4 2 2" xfId="48501" xr:uid="{00000000-0005-0000-0000-00008E3C0000}"/>
    <cellStyle name="Comma 6 7 2 4 3" xfId="34843" xr:uid="{00000000-0005-0000-0000-00008F3C0000}"/>
    <cellStyle name="Comma 6 7 2 5" xfId="21173" xr:uid="{00000000-0005-0000-0000-0000903C0000}"/>
    <cellStyle name="Comma 6 7 2 5 2" xfId="48494" xr:uid="{00000000-0005-0000-0000-0000913C0000}"/>
    <cellStyle name="Comma 6 7 2 6" xfId="34836" xr:uid="{00000000-0005-0000-0000-0000923C0000}"/>
    <cellStyle name="Comma 6 7 3" xfId="4419" xr:uid="{00000000-0005-0000-0000-0000933C0000}"/>
    <cellStyle name="Comma 6 7 3 2" xfId="4420" xr:uid="{00000000-0005-0000-0000-0000943C0000}"/>
    <cellStyle name="Comma 6 7 3 2 2" xfId="4421" xr:uid="{00000000-0005-0000-0000-0000953C0000}"/>
    <cellStyle name="Comma 6 7 3 2 2 2" xfId="21183" xr:uid="{00000000-0005-0000-0000-0000963C0000}"/>
    <cellStyle name="Comma 6 7 3 2 2 2 2" xfId="48504" xr:uid="{00000000-0005-0000-0000-0000973C0000}"/>
    <cellStyle name="Comma 6 7 3 2 2 3" xfId="34846" xr:uid="{00000000-0005-0000-0000-0000983C0000}"/>
    <cellStyle name="Comma 6 7 3 2 3" xfId="21182" xr:uid="{00000000-0005-0000-0000-0000993C0000}"/>
    <cellStyle name="Comma 6 7 3 2 3 2" xfId="48503" xr:uid="{00000000-0005-0000-0000-00009A3C0000}"/>
    <cellStyle name="Comma 6 7 3 2 4" xfId="34845" xr:uid="{00000000-0005-0000-0000-00009B3C0000}"/>
    <cellStyle name="Comma 6 7 3 3" xfId="4422" xr:uid="{00000000-0005-0000-0000-00009C3C0000}"/>
    <cellStyle name="Comma 6 7 3 3 2" xfId="21184" xr:uid="{00000000-0005-0000-0000-00009D3C0000}"/>
    <cellStyle name="Comma 6 7 3 3 2 2" xfId="48505" xr:uid="{00000000-0005-0000-0000-00009E3C0000}"/>
    <cellStyle name="Comma 6 7 3 3 3" xfId="34847" xr:uid="{00000000-0005-0000-0000-00009F3C0000}"/>
    <cellStyle name="Comma 6 7 3 4" xfId="21181" xr:uid="{00000000-0005-0000-0000-0000A03C0000}"/>
    <cellStyle name="Comma 6 7 3 4 2" xfId="48502" xr:uid="{00000000-0005-0000-0000-0000A13C0000}"/>
    <cellStyle name="Comma 6 7 3 5" xfId="34844" xr:uid="{00000000-0005-0000-0000-0000A23C0000}"/>
    <cellStyle name="Comma 6 7 4" xfId="4423" xr:uid="{00000000-0005-0000-0000-0000A33C0000}"/>
    <cellStyle name="Comma 6 7 4 2" xfId="4424" xr:uid="{00000000-0005-0000-0000-0000A43C0000}"/>
    <cellStyle name="Comma 6 7 4 2 2" xfId="21186" xr:uid="{00000000-0005-0000-0000-0000A53C0000}"/>
    <cellStyle name="Comma 6 7 4 2 2 2" xfId="48507" xr:uid="{00000000-0005-0000-0000-0000A63C0000}"/>
    <cellStyle name="Comma 6 7 4 2 3" xfId="34849" xr:uid="{00000000-0005-0000-0000-0000A73C0000}"/>
    <cellStyle name="Comma 6 7 4 3" xfId="21185" xr:uid="{00000000-0005-0000-0000-0000A83C0000}"/>
    <cellStyle name="Comma 6 7 4 3 2" xfId="48506" xr:uid="{00000000-0005-0000-0000-0000A93C0000}"/>
    <cellStyle name="Comma 6 7 4 4" xfId="34848" xr:uid="{00000000-0005-0000-0000-0000AA3C0000}"/>
    <cellStyle name="Comma 6 7 5" xfId="4425" xr:uid="{00000000-0005-0000-0000-0000AB3C0000}"/>
    <cellStyle name="Comma 6 7 5 2" xfId="21187" xr:uid="{00000000-0005-0000-0000-0000AC3C0000}"/>
    <cellStyle name="Comma 6 7 5 2 2" xfId="48508" xr:uid="{00000000-0005-0000-0000-0000AD3C0000}"/>
    <cellStyle name="Comma 6 7 5 3" xfId="34850" xr:uid="{00000000-0005-0000-0000-0000AE3C0000}"/>
    <cellStyle name="Comma 6 7 6" xfId="21172" xr:uid="{00000000-0005-0000-0000-0000AF3C0000}"/>
    <cellStyle name="Comma 6 7 6 2" xfId="48493" xr:uid="{00000000-0005-0000-0000-0000B03C0000}"/>
    <cellStyle name="Comma 6 7 7" xfId="34835" xr:uid="{00000000-0005-0000-0000-0000B13C0000}"/>
    <cellStyle name="Comma 6 8" xfId="4426" xr:uid="{00000000-0005-0000-0000-0000B23C0000}"/>
    <cellStyle name="Comma 6 8 2" xfId="4427" xr:uid="{00000000-0005-0000-0000-0000B33C0000}"/>
    <cellStyle name="Comma 6 8 2 2" xfId="4428" xr:uid="{00000000-0005-0000-0000-0000B43C0000}"/>
    <cellStyle name="Comma 6 8 2 2 2" xfId="4429" xr:uid="{00000000-0005-0000-0000-0000B53C0000}"/>
    <cellStyle name="Comma 6 8 2 2 2 2" xfId="4430" xr:uid="{00000000-0005-0000-0000-0000B63C0000}"/>
    <cellStyle name="Comma 6 8 2 2 2 2 2" xfId="21192" xr:uid="{00000000-0005-0000-0000-0000B73C0000}"/>
    <cellStyle name="Comma 6 8 2 2 2 2 2 2" xfId="48513" xr:uid="{00000000-0005-0000-0000-0000B83C0000}"/>
    <cellStyle name="Comma 6 8 2 2 2 2 3" xfId="34855" xr:uid="{00000000-0005-0000-0000-0000B93C0000}"/>
    <cellStyle name="Comma 6 8 2 2 2 3" xfId="21191" xr:uid="{00000000-0005-0000-0000-0000BA3C0000}"/>
    <cellStyle name="Comma 6 8 2 2 2 3 2" xfId="48512" xr:uid="{00000000-0005-0000-0000-0000BB3C0000}"/>
    <cellStyle name="Comma 6 8 2 2 2 4" xfId="34854" xr:uid="{00000000-0005-0000-0000-0000BC3C0000}"/>
    <cellStyle name="Comma 6 8 2 2 3" xfId="4431" xr:uid="{00000000-0005-0000-0000-0000BD3C0000}"/>
    <cellStyle name="Comma 6 8 2 2 3 2" xfId="21193" xr:uid="{00000000-0005-0000-0000-0000BE3C0000}"/>
    <cellStyle name="Comma 6 8 2 2 3 2 2" xfId="48514" xr:uid="{00000000-0005-0000-0000-0000BF3C0000}"/>
    <cellStyle name="Comma 6 8 2 2 3 3" xfId="34856" xr:uid="{00000000-0005-0000-0000-0000C03C0000}"/>
    <cellStyle name="Comma 6 8 2 2 4" xfId="21190" xr:uid="{00000000-0005-0000-0000-0000C13C0000}"/>
    <cellStyle name="Comma 6 8 2 2 4 2" xfId="48511" xr:uid="{00000000-0005-0000-0000-0000C23C0000}"/>
    <cellStyle name="Comma 6 8 2 2 5" xfId="34853" xr:uid="{00000000-0005-0000-0000-0000C33C0000}"/>
    <cellStyle name="Comma 6 8 2 3" xfId="4432" xr:uid="{00000000-0005-0000-0000-0000C43C0000}"/>
    <cellStyle name="Comma 6 8 2 3 2" xfId="4433" xr:uid="{00000000-0005-0000-0000-0000C53C0000}"/>
    <cellStyle name="Comma 6 8 2 3 2 2" xfId="21195" xr:uid="{00000000-0005-0000-0000-0000C63C0000}"/>
    <cellStyle name="Comma 6 8 2 3 2 2 2" xfId="48516" xr:uid="{00000000-0005-0000-0000-0000C73C0000}"/>
    <cellStyle name="Comma 6 8 2 3 2 3" xfId="34858" xr:uid="{00000000-0005-0000-0000-0000C83C0000}"/>
    <cellStyle name="Comma 6 8 2 3 3" xfId="21194" xr:uid="{00000000-0005-0000-0000-0000C93C0000}"/>
    <cellStyle name="Comma 6 8 2 3 3 2" xfId="48515" xr:uid="{00000000-0005-0000-0000-0000CA3C0000}"/>
    <cellStyle name="Comma 6 8 2 3 4" xfId="34857" xr:uid="{00000000-0005-0000-0000-0000CB3C0000}"/>
    <cellStyle name="Comma 6 8 2 4" xfId="4434" xr:uid="{00000000-0005-0000-0000-0000CC3C0000}"/>
    <cellStyle name="Comma 6 8 2 4 2" xfId="21196" xr:uid="{00000000-0005-0000-0000-0000CD3C0000}"/>
    <cellStyle name="Comma 6 8 2 4 2 2" xfId="48517" xr:uid="{00000000-0005-0000-0000-0000CE3C0000}"/>
    <cellStyle name="Comma 6 8 2 4 3" xfId="34859" xr:uid="{00000000-0005-0000-0000-0000CF3C0000}"/>
    <cellStyle name="Comma 6 8 2 5" xfId="21189" xr:uid="{00000000-0005-0000-0000-0000D03C0000}"/>
    <cellStyle name="Comma 6 8 2 5 2" xfId="48510" xr:uid="{00000000-0005-0000-0000-0000D13C0000}"/>
    <cellStyle name="Comma 6 8 2 6" xfId="34852" xr:uid="{00000000-0005-0000-0000-0000D23C0000}"/>
    <cellStyle name="Comma 6 8 3" xfId="4435" xr:uid="{00000000-0005-0000-0000-0000D33C0000}"/>
    <cellStyle name="Comma 6 8 3 2" xfId="4436" xr:uid="{00000000-0005-0000-0000-0000D43C0000}"/>
    <cellStyle name="Comma 6 8 3 2 2" xfId="4437" xr:uid="{00000000-0005-0000-0000-0000D53C0000}"/>
    <cellStyle name="Comma 6 8 3 2 2 2" xfId="21199" xr:uid="{00000000-0005-0000-0000-0000D63C0000}"/>
    <cellStyle name="Comma 6 8 3 2 2 2 2" xfId="48520" xr:uid="{00000000-0005-0000-0000-0000D73C0000}"/>
    <cellStyle name="Comma 6 8 3 2 2 3" xfId="34862" xr:uid="{00000000-0005-0000-0000-0000D83C0000}"/>
    <cellStyle name="Comma 6 8 3 2 3" xfId="21198" xr:uid="{00000000-0005-0000-0000-0000D93C0000}"/>
    <cellStyle name="Comma 6 8 3 2 3 2" xfId="48519" xr:uid="{00000000-0005-0000-0000-0000DA3C0000}"/>
    <cellStyle name="Comma 6 8 3 2 4" xfId="34861" xr:uid="{00000000-0005-0000-0000-0000DB3C0000}"/>
    <cellStyle name="Comma 6 8 3 3" xfId="4438" xr:uid="{00000000-0005-0000-0000-0000DC3C0000}"/>
    <cellStyle name="Comma 6 8 3 3 2" xfId="21200" xr:uid="{00000000-0005-0000-0000-0000DD3C0000}"/>
    <cellStyle name="Comma 6 8 3 3 2 2" xfId="48521" xr:uid="{00000000-0005-0000-0000-0000DE3C0000}"/>
    <cellStyle name="Comma 6 8 3 3 3" xfId="34863" xr:uid="{00000000-0005-0000-0000-0000DF3C0000}"/>
    <cellStyle name="Comma 6 8 3 4" xfId="21197" xr:uid="{00000000-0005-0000-0000-0000E03C0000}"/>
    <cellStyle name="Comma 6 8 3 4 2" xfId="48518" xr:uid="{00000000-0005-0000-0000-0000E13C0000}"/>
    <cellStyle name="Comma 6 8 3 5" xfId="34860" xr:uid="{00000000-0005-0000-0000-0000E23C0000}"/>
    <cellStyle name="Comma 6 8 4" xfId="4439" xr:uid="{00000000-0005-0000-0000-0000E33C0000}"/>
    <cellStyle name="Comma 6 8 4 2" xfId="4440" xr:uid="{00000000-0005-0000-0000-0000E43C0000}"/>
    <cellStyle name="Comma 6 8 4 2 2" xfId="21202" xr:uid="{00000000-0005-0000-0000-0000E53C0000}"/>
    <cellStyle name="Comma 6 8 4 2 2 2" xfId="48523" xr:uid="{00000000-0005-0000-0000-0000E63C0000}"/>
    <cellStyle name="Comma 6 8 4 2 3" xfId="34865" xr:uid="{00000000-0005-0000-0000-0000E73C0000}"/>
    <cellStyle name="Comma 6 8 4 3" xfId="21201" xr:uid="{00000000-0005-0000-0000-0000E83C0000}"/>
    <cellStyle name="Comma 6 8 4 3 2" xfId="48522" xr:uid="{00000000-0005-0000-0000-0000E93C0000}"/>
    <cellStyle name="Comma 6 8 4 4" xfId="34864" xr:uid="{00000000-0005-0000-0000-0000EA3C0000}"/>
    <cellStyle name="Comma 6 8 5" xfId="4441" xr:uid="{00000000-0005-0000-0000-0000EB3C0000}"/>
    <cellStyle name="Comma 6 8 5 2" xfId="21203" xr:uid="{00000000-0005-0000-0000-0000EC3C0000}"/>
    <cellStyle name="Comma 6 8 5 2 2" xfId="48524" xr:uid="{00000000-0005-0000-0000-0000ED3C0000}"/>
    <cellStyle name="Comma 6 8 5 3" xfId="34866" xr:uid="{00000000-0005-0000-0000-0000EE3C0000}"/>
    <cellStyle name="Comma 6 8 6" xfId="21188" xr:uid="{00000000-0005-0000-0000-0000EF3C0000}"/>
    <cellStyle name="Comma 6 8 6 2" xfId="48509" xr:uid="{00000000-0005-0000-0000-0000F03C0000}"/>
    <cellStyle name="Comma 6 8 7" xfId="34851" xr:uid="{00000000-0005-0000-0000-0000F13C0000}"/>
    <cellStyle name="Comma 6 9" xfId="4442" xr:uid="{00000000-0005-0000-0000-0000F23C0000}"/>
    <cellStyle name="Comma 6 9 2" xfId="4443" xr:uid="{00000000-0005-0000-0000-0000F33C0000}"/>
    <cellStyle name="Comma 6 9 2 2" xfId="4444" xr:uid="{00000000-0005-0000-0000-0000F43C0000}"/>
    <cellStyle name="Comma 6 9 2 2 2" xfId="4445" xr:uid="{00000000-0005-0000-0000-0000F53C0000}"/>
    <cellStyle name="Comma 6 9 2 2 2 2" xfId="21207" xr:uid="{00000000-0005-0000-0000-0000F63C0000}"/>
    <cellStyle name="Comma 6 9 2 2 2 2 2" xfId="48528" xr:uid="{00000000-0005-0000-0000-0000F73C0000}"/>
    <cellStyle name="Comma 6 9 2 2 2 3" xfId="34870" xr:uid="{00000000-0005-0000-0000-0000F83C0000}"/>
    <cellStyle name="Comma 6 9 2 2 3" xfId="21206" xr:uid="{00000000-0005-0000-0000-0000F93C0000}"/>
    <cellStyle name="Comma 6 9 2 2 3 2" xfId="48527" xr:uid="{00000000-0005-0000-0000-0000FA3C0000}"/>
    <cellStyle name="Comma 6 9 2 2 4" xfId="34869" xr:uid="{00000000-0005-0000-0000-0000FB3C0000}"/>
    <cellStyle name="Comma 6 9 2 3" xfId="4446" xr:uid="{00000000-0005-0000-0000-0000FC3C0000}"/>
    <cellStyle name="Comma 6 9 2 3 2" xfId="21208" xr:uid="{00000000-0005-0000-0000-0000FD3C0000}"/>
    <cellStyle name="Comma 6 9 2 3 2 2" xfId="48529" xr:uid="{00000000-0005-0000-0000-0000FE3C0000}"/>
    <cellStyle name="Comma 6 9 2 3 3" xfId="34871" xr:uid="{00000000-0005-0000-0000-0000FF3C0000}"/>
    <cellStyle name="Comma 6 9 2 4" xfId="21205" xr:uid="{00000000-0005-0000-0000-0000003D0000}"/>
    <cellStyle name="Comma 6 9 2 4 2" xfId="48526" xr:uid="{00000000-0005-0000-0000-0000013D0000}"/>
    <cellStyle name="Comma 6 9 2 5" xfId="34868" xr:uid="{00000000-0005-0000-0000-0000023D0000}"/>
    <cellStyle name="Comma 6 9 3" xfId="4447" xr:uid="{00000000-0005-0000-0000-0000033D0000}"/>
    <cellStyle name="Comma 6 9 3 2" xfId="4448" xr:uid="{00000000-0005-0000-0000-0000043D0000}"/>
    <cellStyle name="Comma 6 9 3 2 2" xfId="21210" xr:uid="{00000000-0005-0000-0000-0000053D0000}"/>
    <cellStyle name="Comma 6 9 3 2 2 2" xfId="48531" xr:uid="{00000000-0005-0000-0000-0000063D0000}"/>
    <cellStyle name="Comma 6 9 3 2 3" xfId="34873" xr:uid="{00000000-0005-0000-0000-0000073D0000}"/>
    <cellStyle name="Comma 6 9 3 3" xfId="21209" xr:uid="{00000000-0005-0000-0000-0000083D0000}"/>
    <cellStyle name="Comma 6 9 3 3 2" xfId="48530" xr:uid="{00000000-0005-0000-0000-0000093D0000}"/>
    <cellStyle name="Comma 6 9 3 4" xfId="34872" xr:uid="{00000000-0005-0000-0000-00000A3D0000}"/>
    <cellStyle name="Comma 6 9 4" xfId="4449" xr:uid="{00000000-0005-0000-0000-00000B3D0000}"/>
    <cellStyle name="Comma 6 9 4 2" xfId="21211" xr:uid="{00000000-0005-0000-0000-00000C3D0000}"/>
    <cellStyle name="Comma 6 9 4 2 2" xfId="48532" xr:uid="{00000000-0005-0000-0000-00000D3D0000}"/>
    <cellStyle name="Comma 6 9 4 3" xfId="34874" xr:uid="{00000000-0005-0000-0000-00000E3D0000}"/>
    <cellStyle name="Comma 6 9 5" xfId="21204" xr:uid="{00000000-0005-0000-0000-00000F3D0000}"/>
    <cellStyle name="Comma 6 9 5 2" xfId="48525" xr:uid="{00000000-0005-0000-0000-0000103D0000}"/>
    <cellStyle name="Comma 6 9 6" xfId="34867" xr:uid="{00000000-0005-0000-0000-0000113D0000}"/>
    <cellStyle name="Comma 60 2 3" xfId="58500" xr:uid="{00000000-0005-0000-0000-0000123D0000}"/>
    <cellStyle name="Comma 7" xfId="4450" xr:uid="{00000000-0005-0000-0000-0000133D0000}"/>
    <cellStyle name="Comma 7 2" xfId="4451" xr:uid="{00000000-0005-0000-0000-0000143D0000}"/>
    <cellStyle name="Comma 7 2 2" xfId="4452" xr:uid="{00000000-0005-0000-0000-0000153D0000}"/>
    <cellStyle name="Comma 7 2 3" xfId="4453" xr:uid="{00000000-0005-0000-0000-0000163D0000}"/>
    <cellStyle name="Comma 7 3" xfId="4454" xr:uid="{00000000-0005-0000-0000-0000173D0000}"/>
    <cellStyle name="Comma 7 3 2" xfId="4455" xr:uid="{00000000-0005-0000-0000-0000183D0000}"/>
    <cellStyle name="Comma 7 4" xfId="4456" xr:uid="{00000000-0005-0000-0000-0000193D0000}"/>
    <cellStyle name="Comma 8" xfId="4457" xr:uid="{00000000-0005-0000-0000-00001A3D0000}"/>
    <cellStyle name="Comma 8 10" xfId="4458" xr:uid="{00000000-0005-0000-0000-00001B3D0000}"/>
    <cellStyle name="Comma 8 10 2" xfId="4459" xr:uid="{00000000-0005-0000-0000-00001C3D0000}"/>
    <cellStyle name="Comma 8 10 2 2" xfId="4460" xr:uid="{00000000-0005-0000-0000-00001D3D0000}"/>
    <cellStyle name="Comma 8 10 2 2 2" xfId="4461" xr:uid="{00000000-0005-0000-0000-00001E3D0000}"/>
    <cellStyle name="Comma 8 10 2 2 2 2" xfId="4462" xr:uid="{00000000-0005-0000-0000-00001F3D0000}"/>
    <cellStyle name="Comma 8 10 2 2 2 2 2" xfId="21217" xr:uid="{00000000-0005-0000-0000-0000203D0000}"/>
    <cellStyle name="Comma 8 10 2 2 2 2 2 2" xfId="48538" xr:uid="{00000000-0005-0000-0000-0000213D0000}"/>
    <cellStyle name="Comma 8 10 2 2 2 2 3" xfId="34880" xr:uid="{00000000-0005-0000-0000-0000223D0000}"/>
    <cellStyle name="Comma 8 10 2 2 2 3" xfId="21216" xr:uid="{00000000-0005-0000-0000-0000233D0000}"/>
    <cellStyle name="Comma 8 10 2 2 2 3 2" xfId="48537" xr:uid="{00000000-0005-0000-0000-0000243D0000}"/>
    <cellStyle name="Comma 8 10 2 2 2 4" xfId="34879" xr:uid="{00000000-0005-0000-0000-0000253D0000}"/>
    <cellStyle name="Comma 8 10 2 2 3" xfId="4463" xr:uid="{00000000-0005-0000-0000-0000263D0000}"/>
    <cellStyle name="Comma 8 10 2 2 3 2" xfId="21218" xr:uid="{00000000-0005-0000-0000-0000273D0000}"/>
    <cellStyle name="Comma 8 10 2 2 3 2 2" xfId="48539" xr:uid="{00000000-0005-0000-0000-0000283D0000}"/>
    <cellStyle name="Comma 8 10 2 2 3 3" xfId="34881" xr:uid="{00000000-0005-0000-0000-0000293D0000}"/>
    <cellStyle name="Comma 8 10 2 2 4" xfId="21215" xr:uid="{00000000-0005-0000-0000-00002A3D0000}"/>
    <cellStyle name="Comma 8 10 2 2 4 2" xfId="48536" xr:uid="{00000000-0005-0000-0000-00002B3D0000}"/>
    <cellStyle name="Comma 8 10 2 2 5" xfId="34878" xr:uid="{00000000-0005-0000-0000-00002C3D0000}"/>
    <cellStyle name="Comma 8 10 2 3" xfId="4464" xr:uid="{00000000-0005-0000-0000-00002D3D0000}"/>
    <cellStyle name="Comma 8 10 2 3 2" xfId="4465" xr:uid="{00000000-0005-0000-0000-00002E3D0000}"/>
    <cellStyle name="Comma 8 10 2 3 2 2" xfId="21220" xr:uid="{00000000-0005-0000-0000-00002F3D0000}"/>
    <cellStyle name="Comma 8 10 2 3 2 2 2" xfId="48541" xr:uid="{00000000-0005-0000-0000-0000303D0000}"/>
    <cellStyle name="Comma 8 10 2 3 2 3" xfId="34883" xr:uid="{00000000-0005-0000-0000-0000313D0000}"/>
    <cellStyle name="Comma 8 10 2 3 3" xfId="21219" xr:uid="{00000000-0005-0000-0000-0000323D0000}"/>
    <cellStyle name="Comma 8 10 2 3 3 2" xfId="48540" xr:uid="{00000000-0005-0000-0000-0000333D0000}"/>
    <cellStyle name="Comma 8 10 2 3 4" xfId="34882" xr:uid="{00000000-0005-0000-0000-0000343D0000}"/>
    <cellStyle name="Comma 8 10 2 4" xfId="4466" xr:uid="{00000000-0005-0000-0000-0000353D0000}"/>
    <cellStyle name="Comma 8 10 2 4 2" xfId="21221" xr:uid="{00000000-0005-0000-0000-0000363D0000}"/>
    <cellStyle name="Comma 8 10 2 4 2 2" xfId="48542" xr:uid="{00000000-0005-0000-0000-0000373D0000}"/>
    <cellStyle name="Comma 8 10 2 4 3" xfId="34884" xr:uid="{00000000-0005-0000-0000-0000383D0000}"/>
    <cellStyle name="Comma 8 10 2 5" xfId="21214" xr:uid="{00000000-0005-0000-0000-0000393D0000}"/>
    <cellStyle name="Comma 8 10 2 5 2" xfId="48535" xr:uid="{00000000-0005-0000-0000-00003A3D0000}"/>
    <cellStyle name="Comma 8 10 2 6" xfId="34877" xr:uid="{00000000-0005-0000-0000-00003B3D0000}"/>
    <cellStyle name="Comma 8 10 3" xfId="4467" xr:uid="{00000000-0005-0000-0000-00003C3D0000}"/>
    <cellStyle name="Comma 8 10 3 2" xfId="4468" xr:uid="{00000000-0005-0000-0000-00003D3D0000}"/>
    <cellStyle name="Comma 8 10 3 2 2" xfId="4469" xr:uid="{00000000-0005-0000-0000-00003E3D0000}"/>
    <cellStyle name="Comma 8 10 3 2 2 2" xfId="21224" xr:uid="{00000000-0005-0000-0000-00003F3D0000}"/>
    <cellStyle name="Comma 8 10 3 2 2 2 2" xfId="48545" xr:uid="{00000000-0005-0000-0000-0000403D0000}"/>
    <cellStyle name="Comma 8 10 3 2 2 3" xfId="34887" xr:uid="{00000000-0005-0000-0000-0000413D0000}"/>
    <cellStyle name="Comma 8 10 3 2 3" xfId="21223" xr:uid="{00000000-0005-0000-0000-0000423D0000}"/>
    <cellStyle name="Comma 8 10 3 2 3 2" xfId="48544" xr:uid="{00000000-0005-0000-0000-0000433D0000}"/>
    <cellStyle name="Comma 8 10 3 2 4" xfId="34886" xr:uid="{00000000-0005-0000-0000-0000443D0000}"/>
    <cellStyle name="Comma 8 10 3 3" xfId="4470" xr:uid="{00000000-0005-0000-0000-0000453D0000}"/>
    <cellStyle name="Comma 8 10 3 3 2" xfId="21225" xr:uid="{00000000-0005-0000-0000-0000463D0000}"/>
    <cellStyle name="Comma 8 10 3 3 2 2" xfId="48546" xr:uid="{00000000-0005-0000-0000-0000473D0000}"/>
    <cellStyle name="Comma 8 10 3 3 3" xfId="34888" xr:uid="{00000000-0005-0000-0000-0000483D0000}"/>
    <cellStyle name="Comma 8 10 3 4" xfId="21222" xr:uid="{00000000-0005-0000-0000-0000493D0000}"/>
    <cellStyle name="Comma 8 10 3 4 2" xfId="48543" xr:uid="{00000000-0005-0000-0000-00004A3D0000}"/>
    <cellStyle name="Comma 8 10 3 5" xfId="34885" xr:uid="{00000000-0005-0000-0000-00004B3D0000}"/>
    <cellStyle name="Comma 8 10 4" xfId="4471" xr:uid="{00000000-0005-0000-0000-00004C3D0000}"/>
    <cellStyle name="Comma 8 10 4 2" xfId="4472" xr:uid="{00000000-0005-0000-0000-00004D3D0000}"/>
    <cellStyle name="Comma 8 10 4 2 2" xfId="21227" xr:uid="{00000000-0005-0000-0000-00004E3D0000}"/>
    <cellStyle name="Comma 8 10 4 2 2 2" xfId="48548" xr:uid="{00000000-0005-0000-0000-00004F3D0000}"/>
    <cellStyle name="Comma 8 10 4 2 3" xfId="34890" xr:uid="{00000000-0005-0000-0000-0000503D0000}"/>
    <cellStyle name="Comma 8 10 4 3" xfId="21226" xr:uid="{00000000-0005-0000-0000-0000513D0000}"/>
    <cellStyle name="Comma 8 10 4 3 2" xfId="48547" xr:uid="{00000000-0005-0000-0000-0000523D0000}"/>
    <cellStyle name="Comma 8 10 4 4" xfId="34889" xr:uid="{00000000-0005-0000-0000-0000533D0000}"/>
    <cellStyle name="Comma 8 10 5" xfId="4473" xr:uid="{00000000-0005-0000-0000-0000543D0000}"/>
    <cellStyle name="Comma 8 10 5 2" xfId="4474" xr:uid="{00000000-0005-0000-0000-0000553D0000}"/>
    <cellStyle name="Comma 8 10 5 2 2" xfId="21229" xr:uid="{00000000-0005-0000-0000-0000563D0000}"/>
    <cellStyle name="Comma 8 10 5 2 2 2" xfId="48550" xr:uid="{00000000-0005-0000-0000-0000573D0000}"/>
    <cellStyle name="Comma 8 10 5 2 3" xfId="34892" xr:uid="{00000000-0005-0000-0000-0000583D0000}"/>
    <cellStyle name="Comma 8 10 5 3" xfId="21228" xr:uid="{00000000-0005-0000-0000-0000593D0000}"/>
    <cellStyle name="Comma 8 10 5 3 2" xfId="48549" xr:uid="{00000000-0005-0000-0000-00005A3D0000}"/>
    <cellStyle name="Comma 8 10 5 4" xfId="34891" xr:uid="{00000000-0005-0000-0000-00005B3D0000}"/>
    <cellStyle name="Comma 8 10 6" xfId="4475" xr:uid="{00000000-0005-0000-0000-00005C3D0000}"/>
    <cellStyle name="Comma 8 10 6 2" xfId="21230" xr:uid="{00000000-0005-0000-0000-00005D3D0000}"/>
    <cellStyle name="Comma 8 10 6 2 2" xfId="48551" xr:uid="{00000000-0005-0000-0000-00005E3D0000}"/>
    <cellStyle name="Comma 8 10 6 3" xfId="34893" xr:uid="{00000000-0005-0000-0000-00005F3D0000}"/>
    <cellStyle name="Comma 8 10 7" xfId="21213" xr:uid="{00000000-0005-0000-0000-0000603D0000}"/>
    <cellStyle name="Comma 8 10 7 2" xfId="48534" xr:uid="{00000000-0005-0000-0000-0000613D0000}"/>
    <cellStyle name="Comma 8 10 8" xfId="34876" xr:uid="{00000000-0005-0000-0000-0000623D0000}"/>
    <cellStyle name="Comma 8 11" xfId="4476" xr:uid="{00000000-0005-0000-0000-0000633D0000}"/>
    <cellStyle name="Comma 8 11 2" xfId="4477" xr:uid="{00000000-0005-0000-0000-0000643D0000}"/>
    <cellStyle name="Comma 8 11 2 2" xfId="4478" xr:uid="{00000000-0005-0000-0000-0000653D0000}"/>
    <cellStyle name="Comma 8 11 2 2 2" xfId="4479" xr:uid="{00000000-0005-0000-0000-0000663D0000}"/>
    <cellStyle name="Comma 8 11 2 2 2 2" xfId="21234" xr:uid="{00000000-0005-0000-0000-0000673D0000}"/>
    <cellStyle name="Comma 8 11 2 2 2 2 2" xfId="48555" xr:uid="{00000000-0005-0000-0000-0000683D0000}"/>
    <cellStyle name="Comma 8 11 2 2 2 3" xfId="34897" xr:uid="{00000000-0005-0000-0000-0000693D0000}"/>
    <cellStyle name="Comma 8 11 2 2 3" xfId="21233" xr:uid="{00000000-0005-0000-0000-00006A3D0000}"/>
    <cellStyle name="Comma 8 11 2 2 3 2" xfId="48554" xr:uid="{00000000-0005-0000-0000-00006B3D0000}"/>
    <cellStyle name="Comma 8 11 2 2 4" xfId="34896" xr:uid="{00000000-0005-0000-0000-00006C3D0000}"/>
    <cellStyle name="Comma 8 11 2 3" xfId="4480" xr:uid="{00000000-0005-0000-0000-00006D3D0000}"/>
    <cellStyle name="Comma 8 11 2 3 2" xfId="21235" xr:uid="{00000000-0005-0000-0000-00006E3D0000}"/>
    <cellStyle name="Comma 8 11 2 3 2 2" xfId="48556" xr:uid="{00000000-0005-0000-0000-00006F3D0000}"/>
    <cellStyle name="Comma 8 11 2 3 3" xfId="34898" xr:uid="{00000000-0005-0000-0000-0000703D0000}"/>
    <cellStyle name="Comma 8 11 2 4" xfId="21232" xr:uid="{00000000-0005-0000-0000-0000713D0000}"/>
    <cellStyle name="Comma 8 11 2 4 2" xfId="48553" xr:uid="{00000000-0005-0000-0000-0000723D0000}"/>
    <cellStyle name="Comma 8 11 2 5" xfId="34895" xr:uid="{00000000-0005-0000-0000-0000733D0000}"/>
    <cellStyle name="Comma 8 11 3" xfId="4481" xr:uid="{00000000-0005-0000-0000-0000743D0000}"/>
    <cellStyle name="Comma 8 11 3 2" xfId="4482" xr:uid="{00000000-0005-0000-0000-0000753D0000}"/>
    <cellStyle name="Comma 8 11 3 2 2" xfId="21237" xr:uid="{00000000-0005-0000-0000-0000763D0000}"/>
    <cellStyle name="Comma 8 11 3 2 2 2" xfId="48558" xr:uid="{00000000-0005-0000-0000-0000773D0000}"/>
    <cellStyle name="Comma 8 11 3 2 3" xfId="34900" xr:uid="{00000000-0005-0000-0000-0000783D0000}"/>
    <cellStyle name="Comma 8 11 3 3" xfId="21236" xr:uid="{00000000-0005-0000-0000-0000793D0000}"/>
    <cellStyle name="Comma 8 11 3 3 2" xfId="48557" xr:uid="{00000000-0005-0000-0000-00007A3D0000}"/>
    <cellStyle name="Comma 8 11 3 4" xfId="34899" xr:uid="{00000000-0005-0000-0000-00007B3D0000}"/>
    <cellStyle name="Comma 8 11 4" xfId="4483" xr:uid="{00000000-0005-0000-0000-00007C3D0000}"/>
    <cellStyle name="Comma 8 11 4 2" xfId="4484" xr:uid="{00000000-0005-0000-0000-00007D3D0000}"/>
    <cellStyle name="Comma 8 11 4 2 2" xfId="21239" xr:uid="{00000000-0005-0000-0000-00007E3D0000}"/>
    <cellStyle name="Comma 8 11 4 2 2 2" xfId="48560" xr:uid="{00000000-0005-0000-0000-00007F3D0000}"/>
    <cellStyle name="Comma 8 11 4 2 3" xfId="34902" xr:uid="{00000000-0005-0000-0000-0000803D0000}"/>
    <cellStyle name="Comma 8 11 4 3" xfId="21238" xr:uid="{00000000-0005-0000-0000-0000813D0000}"/>
    <cellStyle name="Comma 8 11 4 3 2" xfId="48559" xr:uid="{00000000-0005-0000-0000-0000823D0000}"/>
    <cellStyle name="Comma 8 11 4 4" xfId="34901" xr:uid="{00000000-0005-0000-0000-0000833D0000}"/>
    <cellStyle name="Comma 8 11 5" xfId="4485" xr:uid="{00000000-0005-0000-0000-0000843D0000}"/>
    <cellStyle name="Comma 8 11 5 2" xfId="21240" xr:uid="{00000000-0005-0000-0000-0000853D0000}"/>
    <cellStyle name="Comma 8 11 5 2 2" xfId="48561" xr:uid="{00000000-0005-0000-0000-0000863D0000}"/>
    <cellStyle name="Comma 8 11 5 3" xfId="34903" xr:uid="{00000000-0005-0000-0000-0000873D0000}"/>
    <cellStyle name="Comma 8 11 6" xfId="21231" xr:uid="{00000000-0005-0000-0000-0000883D0000}"/>
    <cellStyle name="Comma 8 11 6 2" xfId="48552" xr:uid="{00000000-0005-0000-0000-0000893D0000}"/>
    <cellStyle name="Comma 8 11 7" xfId="34894" xr:uid="{00000000-0005-0000-0000-00008A3D0000}"/>
    <cellStyle name="Comma 8 12" xfId="4486" xr:uid="{00000000-0005-0000-0000-00008B3D0000}"/>
    <cellStyle name="Comma 8 12 2" xfId="4487" xr:uid="{00000000-0005-0000-0000-00008C3D0000}"/>
    <cellStyle name="Comma 8 12 2 2" xfId="4488" xr:uid="{00000000-0005-0000-0000-00008D3D0000}"/>
    <cellStyle name="Comma 8 12 2 2 2" xfId="4489" xr:uid="{00000000-0005-0000-0000-00008E3D0000}"/>
    <cellStyle name="Comma 8 12 2 2 2 2" xfId="21244" xr:uid="{00000000-0005-0000-0000-00008F3D0000}"/>
    <cellStyle name="Comma 8 12 2 2 2 2 2" xfId="48565" xr:uid="{00000000-0005-0000-0000-0000903D0000}"/>
    <cellStyle name="Comma 8 12 2 2 2 3" xfId="34907" xr:uid="{00000000-0005-0000-0000-0000913D0000}"/>
    <cellStyle name="Comma 8 12 2 2 3" xfId="21243" xr:uid="{00000000-0005-0000-0000-0000923D0000}"/>
    <cellStyle name="Comma 8 12 2 2 3 2" xfId="48564" xr:uid="{00000000-0005-0000-0000-0000933D0000}"/>
    <cellStyle name="Comma 8 12 2 2 4" xfId="34906" xr:uid="{00000000-0005-0000-0000-0000943D0000}"/>
    <cellStyle name="Comma 8 12 2 3" xfId="4490" xr:uid="{00000000-0005-0000-0000-0000953D0000}"/>
    <cellStyle name="Comma 8 12 2 3 2" xfId="21245" xr:uid="{00000000-0005-0000-0000-0000963D0000}"/>
    <cellStyle name="Comma 8 12 2 3 2 2" xfId="48566" xr:uid="{00000000-0005-0000-0000-0000973D0000}"/>
    <cellStyle name="Comma 8 12 2 3 3" xfId="34908" xr:uid="{00000000-0005-0000-0000-0000983D0000}"/>
    <cellStyle name="Comma 8 12 2 4" xfId="21242" xr:uid="{00000000-0005-0000-0000-0000993D0000}"/>
    <cellStyle name="Comma 8 12 2 4 2" xfId="48563" xr:uid="{00000000-0005-0000-0000-00009A3D0000}"/>
    <cellStyle name="Comma 8 12 2 5" xfId="34905" xr:uid="{00000000-0005-0000-0000-00009B3D0000}"/>
    <cellStyle name="Comma 8 12 3" xfId="4491" xr:uid="{00000000-0005-0000-0000-00009C3D0000}"/>
    <cellStyle name="Comma 8 12 3 2" xfId="4492" xr:uid="{00000000-0005-0000-0000-00009D3D0000}"/>
    <cellStyle name="Comma 8 12 3 2 2" xfId="21247" xr:uid="{00000000-0005-0000-0000-00009E3D0000}"/>
    <cellStyle name="Comma 8 12 3 2 2 2" xfId="48568" xr:uid="{00000000-0005-0000-0000-00009F3D0000}"/>
    <cellStyle name="Comma 8 12 3 2 3" xfId="34910" xr:uid="{00000000-0005-0000-0000-0000A03D0000}"/>
    <cellStyle name="Comma 8 12 3 3" xfId="21246" xr:uid="{00000000-0005-0000-0000-0000A13D0000}"/>
    <cellStyle name="Comma 8 12 3 3 2" xfId="48567" xr:uid="{00000000-0005-0000-0000-0000A23D0000}"/>
    <cellStyle name="Comma 8 12 3 4" xfId="34909" xr:uid="{00000000-0005-0000-0000-0000A33D0000}"/>
    <cellStyle name="Comma 8 12 4" xfId="4493" xr:uid="{00000000-0005-0000-0000-0000A43D0000}"/>
    <cellStyle name="Comma 8 12 4 2" xfId="21248" xr:uid="{00000000-0005-0000-0000-0000A53D0000}"/>
    <cellStyle name="Comma 8 12 4 2 2" xfId="48569" xr:uid="{00000000-0005-0000-0000-0000A63D0000}"/>
    <cellStyle name="Comma 8 12 4 3" xfId="34911" xr:uid="{00000000-0005-0000-0000-0000A73D0000}"/>
    <cellStyle name="Comma 8 12 5" xfId="21241" xr:uid="{00000000-0005-0000-0000-0000A83D0000}"/>
    <cellStyle name="Comma 8 12 5 2" xfId="48562" xr:uid="{00000000-0005-0000-0000-0000A93D0000}"/>
    <cellStyle name="Comma 8 12 6" xfId="34904" xr:uid="{00000000-0005-0000-0000-0000AA3D0000}"/>
    <cellStyle name="Comma 8 13" xfId="4494" xr:uid="{00000000-0005-0000-0000-0000AB3D0000}"/>
    <cellStyle name="Comma 8 13 2" xfId="4495" xr:uid="{00000000-0005-0000-0000-0000AC3D0000}"/>
    <cellStyle name="Comma 8 13 2 2" xfId="4496" xr:uid="{00000000-0005-0000-0000-0000AD3D0000}"/>
    <cellStyle name="Comma 8 13 2 2 2" xfId="21251" xr:uid="{00000000-0005-0000-0000-0000AE3D0000}"/>
    <cellStyle name="Comma 8 13 2 2 2 2" xfId="48572" xr:uid="{00000000-0005-0000-0000-0000AF3D0000}"/>
    <cellStyle name="Comma 8 13 2 2 3" xfId="34914" xr:uid="{00000000-0005-0000-0000-0000B03D0000}"/>
    <cellStyle name="Comma 8 13 2 3" xfId="21250" xr:uid="{00000000-0005-0000-0000-0000B13D0000}"/>
    <cellStyle name="Comma 8 13 2 3 2" xfId="48571" xr:uid="{00000000-0005-0000-0000-0000B23D0000}"/>
    <cellStyle name="Comma 8 13 2 4" xfId="34913" xr:uid="{00000000-0005-0000-0000-0000B33D0000}"/>
    <cellStyle name="Comma 8 13 3" xfId="4497" xr:uid="{00000000-0005-0000-0000-0000B43D0000}"/>
    <cellStyle name="Comma 8 13 3 2" xfId="21252" xr:uid="{00000000-0005-0000-0000-0000B53D0000}"/>
    <cellStyle name="Comma 8 13 3 2 2" xfId="48573" xr:uid="{00000000-0005-0000-0000-0000B63D0000}"/>
    <cellStyle name="Comma 8 13 3 3" xfId="34915" xr:uid="{00000000-0005-0000-0000-0000B73D0000}"/>
    <cellStyle name="Comma 8 13 4" xfId="21249" xr:uid="{00000000-0005-0000-0000-0000B83D0000}"/>
    <cellStyle name="Comma 8 13 4 2" xfId="48570" xr:uid="{00000000-0005-0000-0000-0000B93D0000}"/>
    <cellStyle name="Comma 8 13 5" xfId="34912" xr:uid="{00000000-0005-0000-0000-0000BA3D0000}"/>
    <cellStyle name="Comma 8 14" xfId="4498" xr:uid="{00000000-0005-0000-0000-0000BB3D0000}"/>
    <cellStyle name="Comma 8 14 2" xfId="4499" xr:uid="{00000000-0005-0000-0000-0000BC3D0000}"/>
    <cellStyle name="Comma 8 14 2 2" xfId="4500" xr:uid="{00000000-0005-0000-0000-0000BD3D0000}"/>
    <cellStyle name="Comma 8 14 2 2 2" xfId="21255" xr:uid="{00000000-0005-0000-0000-0000BE3D0000}"/>
    <cellStyle name="Comma 8 14 2 2 2 2" xfId="48576" xr:uid="{00000000-0005-0000-0000-0000BF3D0000}"/>
    <cellStyle name="Comma 8 14 2 2 3" xfId="34918" xr:uid="{00000000-0005-0000-0000-0000C03D0000}"/>
    <cellStyle name="Comma 8 14 2 3" xfId="21254" xr:uid="{00000000-0005-0000-0000-0000C13D0000}"/>
    <cellStyle name="Comma 8 14 2 3 2" xfId="48575" xr:uid="{00000000-0005-0000-0000-0000C23D0000}"/>
    <cellStyle name="Comma 8 14 2 4" xfId="34917" xr:uid="{00000000-0005-0000-0000-0000C33D0000}"/>
    <cellStyle name="Comma 8 14 3" xfId="4501" xr:uid="{00000000-0005-0000-0000-0000C43D0000}"/>
    <cellStyle name="Comma 8 14 3 2" xfId="21256" xr:uid="{00000000-0005-0000-0000-0000C53D0000}"/>
    <cellStyle name="Comma 8 14 3 2 2" xfId="48577" xr:uid="{00000000-0005-0000-0000-0000C63D0000}"/>
    <cellStyle name="Comma 8 14 3 3" xfId="34919" xr:uid="{00000000-0005-0000-0000-0000C73D0000}"/>
    <cellStyle name="Comma 8 14 4" xfId="21253" xr:uid="{00000000-0005-0000-0000-0000C83D0000}"/>
    <cellStyle name="Comma 8 14 4 2" xfId="48574" xr:uid="{00000000-0005-0000-0000-0000C93D0000}"/>
    <cellStyle name="Comma 8 14 5" xfId="34916" xr:uid="{00000000-0005-0000-0000-0000CA3D0000}"/>
    <cellStyle name="Comma 8 15" xfId="4502" xr:uid="{00000000-0005-0000-0000-0000CB3D0000}"/>
    <cellStyle name="Comma 8 15 2" xfId="4503" xr:uid="{00000000-0005-0000-0000-0000CC3D0000}"/>
    <cellStyle name="Comma 8 15 2 2" xfId="4504" xr:uid="{00000000-0005-0000-0000-0000CD3D0000}"/>
    <cellStyle name="Comma 8 15 2 2 2" xfId="21259" xr:uid="{00000000-0005-0000-0000-0000CE3D0000}"/>
    <cellStyle name="Comma 8 15 2 2 2 2" xfId="48580" xr:uid="{00000000-0005-0000-0000-0000CF3D0000}"/>
    <cellStyle name="Comma 8 15 2 2 3" xfId="34922" xr:uid="{00000000-0005-0000-0000-0000D03D0000}"/>
    <cellStyle name="Comma 8 15 2 3" xfId="21258" xr:uid="{00000000-0005-0000-0000-0000D13D0000}"/>
    <cellStyle name="Comma 8 15 2 3 2" xfId="48579" xr:uid="{00000000-0005-0000-0000-0000D23D0000}"/>
    <cellStyle name="Comma 8 15 2 4" xfId="34921" xr:uid="{00000000-0005-0000-0000-0000D33D0000}"/>
    <cellStyle name="Comma 8 15 3" xfId="4505" xr:uid="{00000000-0005-0000-0000-0000D43D0000}"/>
    <cellStyle name="Comma 8 15 3 2" xfId="21260" xr:uid="{00000000-0005-0000-0000-0000D53D0000}"/>
    <cellStyle name="Comma 8 15 3 2 2" xfId="48581" xr:uid="{00000000-0005-0000-0000-0000D63D0000}"/>
    <cellStyle name="Comma 8 15 3 3" xfId="34923" xr:uid="{00000000-0005-0000-0000-0000D73D0000}"/>
    <cellStyle name="Comma 8 15 4" xfId="21257" xr:uid="{00000000-0005-0000-0000-0000D83D0000}"/>
    <cellStyle name="Comma 8 15 4 2" xfId="48578" xr:uid="{00000000-0005-0000-0000-0000D93D0000}"/>
    <cellStyle name="Comma 8 15 5" xfId="34920" xr:uid="{00000000-0005-0000-0000-0000DA3D0000}"/>
    <cellStyle name="Comma 8 16" xfId="4506" xr:uid="{00000000-0005-0000-0000-0000DB3D0000}"/>
    <cellStyle name="Comma 8 16 2" xfId="4507" xr:uid="{00000000-0005-0000-0000-0000DC3D0000}"/>
    <cellStyle name="Comma 8 16 2 2" xfId="4508" xr:uid="{00000000-0005-0000-0000-0000DD3D0000}"/>
    <cellStyle name="Comma 8 16 2 2 2" xfId="21263" xr:uid="{00000000-0005-0000-0000-0000DE3D0000}"/>
    <cellStyle name="Comma 8 16 2 2 2 2" xfId="48584" xr:uid="{00000000-0005-0000-0000-0000DF3D0000}"/>
    <cellStyle name="Comma 8 16 2 2 3" xfId="34926" xr:uid="{00000000-0005-0000-0000-0000E03D0000}"/>
    <cellStyle name="Comma 8 16 2 3" xfId="21262" xr:uid="{00000000-0005-0000-0000-0000E13D0000}"/>
    <cellStyle name="Comma 8 16 2 3 2" xfId="48583" xr:uid="{00000000-0005-0000-0000-0000E23D0000}"/>
    <cellStyle name="Comma 8 16 2 4" xfId="34925" xr:uid="{00000000-0005-0000-0000-0000E33D0000}"/>
    <cellStyle name="Comma 8 16 3" xfId="4509" xr:uid="{00000000-0005-0000-0000-0000E43D0000}"/>
    <cellStyle name="Comma 8 16 3 2" xfId="21264" xr:uid="{00000000-0005-0000-0000-0000E53D0000}"/>
    <cellStyle name="Comma 8 16 3 2 2" xfId="48585" xr:uid="{00000000-0005-0000-0000-0000E63D0000}"/>
    <cellStyle name="Comma 8 16 3 3" xfId="34927" xr:uid="{00000000-0005-0000-0000-0000E73D0000}"/>
    <cellStyle name="Comma 8 16 4" xfId="21261" xr:uid="{00000000-0005-0000-0000-0000E83D0000}"/>
    <cellStyle name="Comma 8 16 4 2" xfId="48582" xr:uid="{00000000-0005-0000-0000-0000E93D0000}"/>
    <cellStyle name="Comma 8 16 5" xfId="34924" xr:uid="{00000000-0005-0000-0000-0000EA3D0000}"/>
    <cellStyle name="Comma 8 17" xfId="4510" xr:uid="{00000000-0005-0000-0000-0000EB3D0000}"/>
    <cellStyle name="Comma 8 17 2" xfId="4511" xr:uid="{00000000-0005-0000-0000-0000EC3D0000}"/>
    <cellStyle name="Comma 8 17 2 2" xfId="21266" xr:uid="{00000000-0005-0000-0000-0000ED3D0000}"/>
    <cellStyle name="Comma 8 17 2 2 2" xfId="48587" xr:uid="{00000000-0005-0000-0000-0000EE3D0000}"/>
    <cellStyle name="Comma 8 17 2 3" xfId="34929" xr:uid="{00000000-0005-0000-0000-0000EF3D0000}"/>
    <cellStyle name="Comma 8 17 3" xfId="21265" xr:uid="{00000000-0005-0000-0000-0000F03D0000}"/>
    <cellStyle name="Comma 8 17 3 2" xfId="48586" xr:uid="{00000000-0005-0000-0000-0000F13D0000}"/>
    <cellStyle name="Comma 8 17 4" xfId="34928" xr:uid="{00000000-0005-0000-0000-0000F23D0000}"/>
    <cellStyle name="Comma 8 18" xfId="4512" xr:uid="{00000000-0005-0000-0000-0000F33D0000}"/>
    <cellStyle name="Comma 8 18 2" xfId="4513" xr:uid="{00000000-0005-0000-0000-0000F43D0000}"/>
    <cellStyle name="Comma 8 18 2 2" xfId="21268" xr:uid="{00000000-0005-0000-0000-0000F53D0000}"/>
    <cellStyle name="Comma 8 18 2 2 2" xfId="48589" xr:uid="{00000000-0005-0000-0000-0000F63D0000}"/>
    <cellStyle name="Comma 8 18 2 3" xfId="34931" xr:uid="{00000000-0005-0000-0000-0000F73D0000}"/>
    <cellStyle name="Comma 8 18 3" xfId="21267" xr:uid="{00000000-0005-0000-0000-0000F83D0000}"/>
    <cellStyle name="Comma 8 18 3 2" xfId="48588" xr:uid="{00000000-0005-0000-0000-0000F93D0000}"/>
    <cellStyle name="Comma 8 18 4" xfId="34930" xr:uid="{00000000-0005-0000-0000-0000FA3D0000}"/>
    <cellStyle name="Comma 8 19" xfId="4514" xr:uid="{00000000-0005-0000-0000-0000FB3D0000}"/>
    <cellStyle name="Comma 8 19 2" xfId="4515" xr:uid="{00000000-0005-0000-0000-0000FC3D0000}"/>
    <cellStyle name="Comma 8 19 2 2" xfId="21270" xr:uid="{00000000-0005-0000-0000-0000FD3D0000}"/>
    <cellStyle name="Comma 8 19 2 2 2" xfId="48591" xr:uid="{00000000-0005-0000-0000-0000FE3D0000}"/>
    <cellStyle name="Comma 8 19 2 3" xfId="34933" xr:uid="{00000000-0005-0000-0000-0000FF3D0000}"/>
    <cellStyle name="Comma 8 19 3" xfId="21269" xr:uid="{00000000-0005-0000-0000-0000003E0000}"/>
    <cellStyle name="Comma 8 19 3 2" xfId="48590" xr:uid="{00000000-0005-0000-0000-0000013E0000}"/>
    <cellStyle name="Comma 8 19 4" xfId="34932" xr:uid="{00000000-0005-0000-0000-0000023E0000}"/>
    <cellStyle name="Comma 8 2" xfId="4516" xr:uid="{00000000-0005-0000-0000-0000033E0000}"/>
    <cellStyle name="Comma 8 2 2" xfId="4517" xr:uid="{00000000-0005-0000-0000-0000043E0000}"/>
    <cellStyle name="Comma 8 2 3" xfId="4518" xr:uid="{00000000-0005-0000-0000-0000053E0000}"/>
    <cellStyle name="Comma 8 2 3 2" xfId="4519" xr:uid="{00000000-0005-0000-0000-0000063E0000}"/>
    <cellStyle name="Comma 8 2 3 2 2" xfId="4520" xr:uid="{00000000-0005-0000-0000-0000073E0000}"/>
    <cellStyle name="Comma 8 2 3 2 2 2" xfId="4521" xr:uid="{00000000-0005-0000-0000-0000083E0000}"/>
    <cellStyle name="Comma 8 2 3 2 2 2 2" xfId="21274" xr:uid="{00000000-0005-0000-0000-0000093E0000}"/>
    <cellStyle name="Comma 8 2 3 2 2 2 2 2" xfId="48595" xr:uid="{00000000-0005-0000-0000-00000A3E0000}"/>
    <cellStyle name="Comma 8 2 3 2 2 2 3" xfId="34937" xr:uid="{00000000-0005-0000-0000-00000B3E0000}"/>
    <cellStyle name="Comma 8 2 3 2 2 3" xfId="21273" xr:uid="{00000000-0005-0000-0000-00000C3E0000}"/>
    <cellStyle name="Comma 8 2 3 2 2 3 2" xfId="48594" xr:uid="{00000000-0005-0000-0000-00000D3E0000}"/>
    <cellStyle name="Comma 8 2 3 2 2 4" xfId="34936" xr:uid="{00000000-0005-0000-0000-00000E3E0000}"/>
    <cellStyle name="Comma 8 2 3 2 3" xfId="4522" xr:uid="{00000000-0005-0000-0000-00000F3E0000}"/>
    <cellStyle name="Comma 8 2 3 2 3 2" xfId="21275" xr:uid="{00000000-0005-0000-0000-0000103E0000}"/>
    <cellStyle name="Comma 8 2 3 2 3 2 2" xfId="48596" xr:uid="{00000000-0005-0000-0000-0000113E0000}"/>
    <cellStyle name="Comma 8 2 3 2 3 3" xfId="34938" xr:uid="{00000000-0005-0000-0000-0000123E0000}"/>
    <cellStyle name="Comma 8 2 3 2 4" xfId="21272" xr:uid="{00000000-0005-0000-0000-0000133E0000}"/>
    <cellStyle name="Comma 8 2 3 2 4 2" xfId="48593" xr:uid="{00000000-0005-0000-0000-0000143E0000}"/>
    <cellStyle name="Comma 8 2 3 2 5" xfId="34935" xr:uid="{00000000-0005-0000-0000-0000153E0000}"/>
    <cellStyle name="Comma 8 2 3 3" xfId="4523" xr:uid="{00000000-0005-0000-0000-0000163E0000}"/>
    <cellStyle name="Comma 8 2 3 3 2" xfId="4524" xr:uid="{00000000-0005-0000-0000-0000173E0000}"/>
    <cellStyle name="Comma 8 2 3 3 2 2" xfId="21277" xr:uid="{00000000-0005-0000-0000-0000183E0000}"/>
    <cellStyle name="Comma 8 2 3 3 2 2 2" xfId="48598" xr:uid="{00000000-0005-0000-0000-0000193E0000}"/>
    <cellStyle name="Comma 8 2 3 3 2 3" xfId="34940" xr:uid="{00000000-0005-0000-0000-00001A3E0000}"/>
    <cellStyle name="Comma 8 2 3 3 3" xfId="21276" xr:uid="{00000000-0005-0000-0000-00001B3E0000}"/>
    <cellStyle name="Comma 8 2 3 3 3 2" xfId="48597" xr:uid="{00000000-0005-0000-0000-00001C3E0000}"/>
    <cellStyle name="Comma 8 2 3 3 4" xfId="34939" xr:uid="{00000000-0005-0000-0000-00001D3E0000}"/>
    <cellStyle name="Comma 8 2 3 4" xfId="4525" xr:uid="{00000000-0005-0000-0000-00001E3E0000}"/>
    <cellStyle name="Comma 8 2 3 4 2" xfId="21278" xr:uid="{00000000-0005-0000-0000-00001F3E0000}"/>
    <cellStyle name="Comma 8 2 3 4 2 2" xfId="48599" xr:uid="{00000000-0005-0000-0000-0000203E0000}"/>
    <cellStyle name="Comma 8 2 3 4 3" xfId="34941" xr:uid="{00000000-0005-0000-0000-0000213E0000}"/>
    <cellStyle name="Comma 8 2 3 5" xfId="21271" xr:uid="{00000000-0005-0000-0000-0000223E0000}"/>
    <cellStyle name="Comma 8 2 3 5 2" xfId="48592" xr:uid="{00000000-0005-0000-0000-0000233E0000}"/>
    <cellStyle name="Comma 8 2 3 6" xfId="34934" xr:uid="{00000000-0005-0000-0000-0000243E0000}"/>
    <cellStyle name="Comma 8 2 4" xfId="4526" xr:uid="{00000000-0005-0000-0000-0000253E0000}"/>
    <cellStyle name="Comma 8 2 4 2" xfId="4527" xr:uid="{00000000-0005-0000-0000-0000263E0000}"/>
    <cellStyle name="Comma 8 2 4 2 2" xfId="4528" xr:uid="{00000000-0005-0000-0000-0000273E0000}"/>
    <cellStyle name="Comma 8 2 4 2 2 2" xfId="21281" xr:uid="{00000000-0005-0000-0000-0000283E0000}"/>
    <cellStyle name="Comma 8 2 4 2 2 2 2" xfId="48602" xr:uid="{00000000-0005-0000-0000-0000293E0000}"/>
    <cellStyle name="Comma 8 2 4 2 2 3" xfId="34944" xr:uid="{00000000-0005-0000-0000-00002A3E0000}"/>
    <cellStyle name="Comma 8 2 4 2 3" xfId="21280" xr:uid="{00000000-0005-0000-0000-00002B3E0000}"/>
    <cellStyle name="Comma 8 2 4 2 3 2" xfId="48601" xr:uid="{00000000-0005-0000-0000-00002C3E0000}"/>
    <cellStyle name="Comma 8 2 4 2 4" xfId="34943" xr:uid="{00000000-0005-0000-0000-00002D3E0000}"/>
    <cellStyle name="Comma 8 2 4 3" xfId="4529" xr:uid="{00000000-0005-0000-0000-00002E3E0000}"/>
    <cellStyle name="Comma 8 2 4 3 2" xfId="21282" xr:uid="{00000000-0005-0000-0000-00002F3E0000}"/>
    <cellStyle name="Comma 8 2 4 3 2 2" xfId="48603" xr:uid="{00000000-0005-0000-0000-0000303E0000}"/>
    <cellStyle name="Comma 8 2 4 3 3" xfId="34945" xr:uid="{00000000-0005-0000-0000-0000313E0000}"/>
    <cellStyle name="Comma 8 2 4 4" xfId="21279" xr:uid="{00000000-0005-0000-0000-0000323E0000}"/>
    <cellStyle name="Comma 8 2 4 4 2" xfId="48600" xr:uid="{00000000-0005-0000-0000-0000333E0000}"/>
    <cellStyle name="Comma 8 2 4 5" xfId="34942" xr:uid="{00000000-0005-0000-0000-0000343E0000}"/>
    <cellStyle name="Comma 8 2 5" xfId="4530" xr:uid="{00000000-0005-0000-0000-0000353E0000}"/>
    <cellStyle name="Comma 8 2 5 2" xfId="4531" xr:uid="{00000000-0005-0000-0000-0000363E0000}"/>
    <cellStyle name="Comma 8 2 5 2 2" xfId="21284" xr:uid="{00000000-0005-0000-0000-0000373E0000}"/>
    <cellStyle name="Comma 8 2 5 2 2 2" xfId="48605" xr:uid="{00000000-0005-0000-0000-0000383E0000}"/>
    <cellStyle name="Comma 8 2 5 2 3" xfId="34947" xr:uid="{00000000-0005-0000-0000-0000393E0000}"/>
    <cellStyle name="Comma 8 2 5 3" xfId="21283" xr:uid="{00000000-0005-0000-0000-00003A3E0000}"/>
    <cellStyle name="Comma 8 2 5 3 2" xfId="48604" xr:uid="{00000000-0005-0000-0000-00003B3E0000}"/>
    <cellStyle name="Comma 8 2 5 4" xfId="34946" xr:uid="{00000000-0005-0000-0000-00003C3E0000}"/>
    <cellStyle name="Comma 8 2 6" xfId="4532" xr:uid="{00000000-0005-0000-0000-00003D3E0000}"/>
    <cellStyle name="Comma 8 2 6 2" xfId="4533" xr:uid="{00000000-0005-0000-0000-00003E3E0000}"/>
    <cellStyle name="Comma 8 2 6 2 2" xfId="21286" xr:uid="{00000000-0005-0000-0000-00003F3E0000}"/>
    <cellStyle name="Comma 8 2 6 2 2 2" xfId="48607" xr:uid="{00000000-0005-0000-0000-0000403E0000}"/>
    <cellStyle name="Comma 8 2 6 2 3" xfId="34949" xr:uid="{00000000-0005-0000-0000-0000413E0000}"/>
    <cellStyle name="Comma 8 2 6 3" xfId="21285" xr:uid="{00000000-0005-0000-0000-0000423E0000}"/>
    <cellStyle name="Comma 8 2 6 3 2" xfId="48606" xr:uid="{00000000-0005-0000-0000-0000433E0000}"/>
    <cellStyle name="Comma 8 2 6 4" xfId="34948" xr:uid="{00000000-0005-0000-0000-0000443E0000}"/>
    <cellStyle name="Comma 8 2 7" xfId="4534" xr:uid="{00000000-0005-0000-0000-0000453E0000}"/>
    <cellStyle name="Comma 8 20" xfId="4535" xr:uid="{00000000-0005-0000-0000-0000463E0000}"/>
    <cellStyle name="Comma 8 20 2" xfId="4536" xr:uid="{00000000-0005-0000-0000-0000473E0000}"/>
    <cellStyle name="Comma 8 20 2 2" xfId="21288" xr:uid="{00000000-0005-0000-0000-0000483E0000}"/>
    <cellStyle name="Comma 8 20 2 2 2" xfId="48609" xr:uid="{00000000-0005-0000-0000-0000493E0000}"/>
    <cellStyle name="Comma 8 20 2 3" xfId="34951" xr:uid="{00000000-0005-0000-0000-00004A3E0000}"/>
    <cellStyle name="Comma 8 20 3" xfId="21287" xr:uid="{00000000-0005-0000-0000-00004B3E0000}"/>
    <cellStyle name="Comma 8 20 3 2" xfId="48608" xr:uid="{00000000-0005-0000-0000-00004C3E0000}"/>
    <cellStyle name="Comma 8 20 4" xfId="34950" xr:uid="{00000000-0005-0000-0000-00004D3E0000}"/>
    <cellStyle name="Comma 8 21" xfId="4537" xr:uid="{00000000-0005-0000-0000-00004E3E0000}"/>
    <cellStyle name="Comma 8 21 2" xfId="21289" xr:uid="{00000000-0005-0000-0000-00004F3E0000}"/>
    <cellStyle name="Comma 8 21 2 2" xfId="48610" xr:uid="{00000000-0005-0000-0000-0000503E0000}"/>
    <cellStyle name="Comma 8 21 3" xfId="34952" xr:uid="{00000000-0005-0000-0000-0000513E0000}"/>
    <cellStyle name="Comma 8 22" xfId="4538" xr:uid="{00000000-0005-0000-0000-0000523E0000}"/>
    <cellStyle name="Comma 8 23" xfId="21212" xr:uid="{00000000-0005-0000-0000-0000533E0000}"/>
    <cellStyle name="Comma 8 23 2" xfId="48533" xr:uid="{00000000-0005-0000-0000-0000543E0000}"/>
    <cellStyle name="Comma 8 24" xfId="34875" xr:uid="{00000000-0005-0000-0000-0000553E0000}"/>
    <cellStyle name="Comma 8 3" xfId="4539" xr:uid="{00000000-0005-0000-0000-0000563E0000}"/>
    <cellStyle name="Comma 8 3 10" xfId="4540" xr:uid="{00000000-0005-0000-0000-0000573E0000}"/>
    <cellStyle name="Comma 8 3 10 2" xfId="4541" xr:uid="{00000000-0005-0000-0000-0000583E0000}"/>
    <cellStyle name="Comma 8 3 10 2 2" xfId="4542" xr:uid="{00000000-0005-0000-0000-0000593E0000}"/>
    <cellStyle name="Comma 8 3 10 2 2 2" xfId="4543" xr:uid="{00000000-0005-0000-0000-00005A3E0000}"/>
    <cellStyle name="Comma 8 3 10 2 2 2 2" xfId="21294" xr:uid="{00000000-0005-0000-0000-00005B3E0000}"/>
    <cellStyle name="Comma 8 3 10 2 2 2 2 2" xfId="48615" xr:uid="{00000000-0005-0000-0000-00005C3E0000}"/>
    <cellStyle name="Comma 8 3 10 2 2 2 3" xfId="34957" xr:uid="{00000000-0005-0000-0000-00005D3E0000}"/>
    <cellStyle name="Comma 8 3 10 2 2 3" xfId="21293" xr:uid="{00000000-0005-0000-0000-00005E3E0000}"/>
    <cellStyle name="Comma 8 3 10 2 2 3 2" xfId="48614" xr:uid="{00000000-0005-0000-0000-00005F3E0000}"/>
    <cellStyle name="Comma 8 3 10 2 2 4" xfId="34956" xr:uid="{00000000-0005-0000-0000-0000603E0000}"/>
    <cellStyle name="Comma 8 3 10 2 3" xfId="4544" xr:uid="{00000000-0005-0000-0000-0000613E0000}"/>
    <cellStyle name="Comma 8 3 10 2 3 2" xfId="21295" xr:uid="{00000000-0005-0000-0000-0000623E0000}"/>
    <cellStyle name="Comma 8 3 10 2 3 2 2" xfId="48616" xr:uid="{00000000-0005-0000-0000-0000633E0000}"/>
    <cellStyle name="Comma 8 3 10 2 3 3" xfId="34958" xr:uid="{00000000-0005-0000-0000-0000643E0000}"/>
    <cellStyle name="Comma 8 3 10 2 4" xfId="21292" xr:uid="{00000000-0005-0000-0000-0000653E0000}"/>
    <cellStyle name="Comma 8 3 10 2 4 2" xfId="48613" xr:uid="{00000000-0005-0000-0000-0000663E0000}"/>
    <cellStyle name="Comma 8 3 10 2 5" xfId="34955" xr:uid="{00000000-0005-0000-0000-0000673E0000}"/>
    <cellStyle name="Comma 8 3 10 3" xfId="4545" xr:uid="{00000000-0005-0000-0000-0000683E0000}"/>
    <cellStyle name="Comma 8 3 10 3 2" xfId="4546" xr:uid="{00000000-0005-0000-0000-0000693E0000}"/>
    <cellStyle name="Comma 8 3 10 3 2 2" xfId="21297" xr:uid="{00000000-0005-0000-0000-00006A3E0000}"/>
    <cellStyle name="Comma 8 3 10 3 2 2 2" xfId="48618" xr:uid="{00000000-0005-0000-0000-00006B3E0000}"/>
    <cellStyle name="Comma 8 3 10 3 2 3" xfId="34960" xr:uid="{00000000-0005-0000-0000-00006C3E0000}"/>
    <cellStyle name="Comma 8 3 10 3 3" xfId="21296" xr:uid="{00000000-0005-0000-0000-00006D3E0000}"/>
    <cellStyle name="Comma 8 3 10 3 3 2" xfId="48617" xr:uid="{00000000-0005-0000-0000-00006E3E0000}"/>
    <cellStyle name="Comma 8 3 10 3 4" xfId="34959" xr:uid="{00000000-0005-0000-0000-00006F3E0000}"/>
    <cellStyle name="Comma 8 3 10 4" xfId="4547" xr:uid="{00000000-0005-0000-0000-0000703E0000}"/>
    <cellStyle name="Comma 8 3 10 4 2" xfId="21298" xr:uid="{00000000-0005-0000-0000-0000713E0000}"/>
    <cellStyle name="Comma 8 3 10 4 2 2" xfId="48619" xr:uid="{00000000-0005-0000-0000-0000723E0000}"/>
    <cellStyle name="Comma 8 3 10 4 3" xfId="34961" xr:uid="{00000000-0005-0000-0000-0000733E0000}"/>
    <cellStyle name="Comma 8 3 10 5" xfId="21291" xr:uid="{00000000-0005-0000-0000-0000743E0000}"/>
    <cellStyle name="Comma 8 3 10 5 2" xfId="48612" xr:uid="{00000000-0005-0000-0000-0000753E0000}"/>
    <cellStyle name="Comma 8 3 10 6" xfId="34954" xr:uid="{00000000-0005-0000-0000-0000763E0000}"/>
    <cellStyle name="Comma 8 3 11" xfId="4548" xr:uid="{00000000-0005-0000-0000-0000773E0000}"/>
    <cellStyle name="Comma 8 3 11 2" xfId="4549" xr:uid="{00000000-0005-0000-0000-0000783E0000}"/>
    <cellStyle name="Comma 8 3 11 2 2" xfId="4550" xr:uid="{00000000-0005-0000-0000-0000793E0000}"/>
    <cellStyle name="Comma 8 3 11 2 2 2" xfId="21301" xr:uid="{00000000-0005-0000-0000-00007A3E0000}"/>
    <cellStyle name="Comma 8 3 11 2 2 2 2" xfId="48622" xr:uid="{00000000-0005-0000-0000-00007B3E0000}"/>
    <cellStyle name="Comma 8 3 11 2 2 3" xfId="34964" xr:uid="{00000000-0005-0000-0000-00007C3E0000}"/>
    <cellStyle name="Comma 8 3 11 2 3" xfId="21300" xr:uid="{00000000-0005-0000-0000-00007D3E0000}"/>
    <cellStyle name="Comma 8 3 11 2 3 2" xfId="48621" xr:uid="{00000000-0005-0000-0000-00007E3E0000}"/>
    <cellStyle name="Comma 8 3 11 2 4" xfId="34963" xr:uid="{00000000-0005-0000-0000-00007F3E0000}"/>
    <cellStyle name="Comma 8 3 11 3" xfId="4551" xr:uid="{00000000-0005-0000-0000-0000803E0000}"/>
    <cellStyle name="Comma 8 3 11 3 2" xfId="21302" xr:uid="{00000000-0005-0000-0000-0000813E0000}"/>
    <cellStyle name="Comma 8 3 11 3 2 2" xfId="48623" xr:uid="{00000000-0005-0000-0000-0000823E0000}"/>
    <cellStyle name="Comma 8 3 11 3 3" xfId="34965" xr:uid="{00000000-0005-0000-0000-0000833E0000}"/>
    <cellStyle name="Comma 8 3 11 4" xfId="21299" xr:uid="{00000000-0005-0000-0000-0000843E0000}"/>
    <cellStyle name="Comma 8 3 11 4 2" xfId="48620" xr:uid="{00000000-0005-0000-0000-0000853E0000}"/>
    <cellStyle name="Comma 8 3 11 5" xfId="34962" xr:uid="{00000000-0005-0000-0000-0000863E0000}"/>
    <cellStyle name="Comma 8 3 12" xfId="4552" xr:uid="{00000000-0005-0000-0000-0000873E0000}"/>
    <cellStyle name="Comma 8 3 12 2" xfId="4553" xr:uid="{00000000-0005-0000-0000-0000883E0000}"/>
    <cellStyle name="Comma 8 3 12 2 2" xfId="4554" xr:uid="{00000000-0005-0000-0000-0000893E0000}"/>
    <cellStyle name="Comma 8 3 12 2 2 2" xfId="21305" xr:uid="{00000000-0005-0000-0000-00008A3E0000}"/>
    <cellStyle name="Comma 8 3 12 2 2 2 2" xfId="48626" xr:uid="{00000000-0005-0000-0000-00008B3E0000}"/>
    <cellStyle name="Comma 8 3 12 2 2 3" xfId="34968" xr:uid="{00000000-0005-0000-0000-00008C3E0000}"/>
    <cellStyle name="Comma 8 3 12 2 3" xfId="21304" xr:uid="{00000000-0005-0000-0000-00008D3E0000}"/>
    <cellStyle name="Comma 8 3 12 2 3 2" xfId="48625" xr:uid="{00000000-0005-0000-0000-00008E3E0000}"/>
    <cellStyle name="Comma 8 3 12 2 4" xfId="34967" xr:uid="{00000000-0005-0000-0000-00008F3E0000}"/>
    <cellStyle name="Comma 8 3 12 3" xfId="4555" xr:uid="{00000000-0005-0000-0000-0000903E0000}"/>
    <cellStyle name="Comma 8 3 12 3 2" xfId="21306" xr:uid="{00000000-0005-0000-0000-0000913E0000}"/>
    <cellStyle name="Comma 8 3 12 3 2 2" xfId="48627" xr:uid="{00000000-0005-0000-0000-0000923E0000}"/>
    <cellStyle name="Comma 8 3 12 3 3" xfId="34969" xr:uid="{00000000-0005-0000-0000-0000933E0000}"/>
    <cellStyle name="Comma 8 3 12 4" xfId="21303" xr:uid="{00000000-0005-0000-0000-0000943E0000}"/>
    <cellStyle name="Comma 8 3 12 4 2" xfId="48624" xr:uid="{00000000-0005-0000-0000-0000953E0000}"/>
    <cellStyle name="Comma 8 3 12 5" xfId="34966" xr:uid="{00000000-0005-0000-0000-0000963E0000}"/>
    <cellStyle name="Comma 8 3 13" xfId="4556" xr:uid="{00000000-0005-0000-0000-0000973E0000}"/>
    <cellStyle name="Comma 8 3 13 2" xfId="4557" xr:uid="{00000000-0005-0000-0000-0000983E0000}"/>
    <cellStyle name="Comma 8 3 13 2 2" xfId="4558" xr:uid="{00000000-0005-0000-0000-0000993E0000}"/>
    <cellStyle name="Comma 8 3 13 2 2 2" xfId="21309" xr:uid="{00000000-0005-0000-0000-00009A3E0000}"/>
    <cellStyle name="Comma 8 3 13 2 2 2 2" xfId="48630" xr:uid="{00000000-0005-0000-0000-00009B3E0000}"/>
    <cellStyle name="Comma 8 3 13 2 2 3" xfId="34972" xr:uid="{00000000-0005-0000-0000-00009C3E0000}"/>
    <cellStyle name="Comma 8 3 13 2 3" xfId="21308" xr:uid="{00000000-0005-0000-0000-00009D3E0000}"/>
    <cellStyle name="Comma 8 3 13 2 3 2" xfId="48629" xr:uid="{00000000-0005-0000-0000-00009E3E0000}"/>
    <cellStyle name="Comma 8 3 13 2 4" xfId="34971" xr:uid="{00000000-0005-0000-0000-00009F3E0000}"/>
    <cellStyle name="Comma 8 3 13 3" xfId="4559" xr:uid="{00000000-0005-0000-0000-0000A03E0000}"/>
    <cellStyle name="Comma 8 3 13 3 2" xfId="21310" xr:uid="{00000000-0005-0000-0000-0000A13E0000}"/>
    <cellStyle name="Comma 8 3 13 3 2 2" xfId="48631" xr:uid="{00000000-0005-0000-0000-0000A23E0000}"/>
    <cellStyle name="Comma 8 3 13 3 3" xfId="34973" xr:uid="{00000000-0005-0000-0000-0000A33E0000}"/>
    <cellStyle name="Comma 8 3 13 4" xfId="21307" xr:uid="{00000000-0005-0000-0000-0000A43E0000}"/>
    <cellStyle name="Comma 8 3 13 4 2" xfId="48628" xr:uid="{00000000-0005-0000-0000-0000A53E0000}"/>
    <cellStyle name="Comma 8 3 13 5" xfId="34970" xr:uid="{00000000-0005-0000-0000-0000A63E0000}"/>
    <cellStyle name="Comma 8 3 14" xfId="4560" xr:uid="{00000000-0005-0000-0000-0000A73E0000}"/>
    <cellStyle name="Comma 8 3 14 2" xfId="4561" xr:uid="{00000000-0005-0000-0000-0000A83E0000}"/>
    <cellStyle name="Comma 8 3 14 2 2" xfId="4562" xr:uid="{00000000-0005-0000-0000-0000A93E0000}"/>
    <cellStyle name="Comma 8 3 14 2 2 2" xfId="21313" xr:uid="{00000000-0005-0000-0000-0000AA3E0000}"/>
    <cellStyle name="Comma 8 3 14 2 2 2 2" xfId="48634" xr:uid="{00000000-0005-0000-0000-0000AB3E0000}"/>
    <cellStyle name="Comma 8 3 14 2 2 3" xfId="34976" xr:uid="{00000000-0005-0000-0000-0000AC3E0000}"/>
    <cellStyle name="Comma 8 3 14 2 3" xfId="21312" xr:uid="{00000000-0005-0000-0000-0000AD3E0000}"/>
    <cellStyle name="Comma 8 3 14 2 3 2" xfId="48633" xr:uid="{00000000-0005-0000-0000-0000AE3E0000}"/>
    <cellStyle name="Comma 8 3 14 2 4" xfId="34975" xr:uid="{00000000-0005-0000-0000-0000AF3E0000}"/>
    <cellStyle name="Comma 8 3 14 3" xfId="4563" xr:uid="{00000000-0005-0000-0000-0000B03E0000}"/>
    <cellStyle name="Comma 8 3 14 3 2" xfId="21314" xr:uid="{00000000-0005-0000-0000-0000B13E0000}"/>
    <cellStyle name="Comma 8 3 14 3 2 2" xfId="48635" xr:uid="{00000000-0005-0000-0000-0000B23E0000}"/>
    <cellStyle name="Comma 8 3 14 3 3" xfId="34977" xr:uid="{00000000-0005-0000-0000-0000B33E0000}"/>
    <cellStyle name="Comma 8 3 14 4" xfId="21311" xr:uid="{00000000-0005-0000-0000-0000B43E0000}"/>
    <cellStyle name="Comma 8 3 14 4 2" xfId="48632" xr:uid="{00000000-0005-0000-0000-0000B53E0000}"/>
    <cellStyle name="Comma 8 3 14 5" xfId="34974" xr:uid="{00000000-0005-0000-0000-0000B63E0000}"/>
    <cellStyle name="Comma 8 3 15" xfId="4564" xr:uid="{00000000-0005-0000-0000-0000B73E0000}"/>
    <cellStyle name="Comma 8 3 15 2" xfId="4565" xr:uid="{00000000-0005-0000-0000-0000B83E0000}"/>
    <cellStyle name="Comma 8 3 15 2 2" xfId="21316" xr:uid="{00000000-0005-0000-0000-0000B93E0000}"/>
    <cellStyle name="Comma 8 3 15 2 2 2" xfId="48637" xr:uid="{00000000-0005-0000-0000-0000BA3E0000}"/>
    <cellStyle name="Comma 8 3 15 2 3" xfId="34979" xr:uid="{00000000-0005-0000-0000-0000BB3E0000}"/>
    <cellStyle name="Comma 8 3 15 3" xfId="21315" xr:uid="{00000000-0005-0000-0000-0000BC3E0000}"/>
    <cellStyle name="Comma 8 3 15 3 2" xfId="48636" xr:uid="{00000000-0005-0000-0000-0000BD3E0000}"/>
    <cellStyle name="Comma 8 3 15 4" xfId="34978" xr:uid="{00000000-0005-0000-0000-0000BE3E0000}"/>
    <cellStyle name="Comma 8 3 16" xfId="4566" xr:uid="{00000000-0005-0000-0000-0000BF3E0000}"/>
    <cellStyle name="Comma 8 3 16 2" xfId="4567" xr:uid="{00000000-0005-0000-0000-0000C03E0000}"/>
    <cellStyle name="Comma 8 3 16 2 2" xfId="21318" xr:uid="{00000000-0005-0000-0000-0000C13E0000}"/>
    <cellStyle name="Comma 8 3 16 2 2 2" xfId="48639" xr:uid="{00000000-0005-0000-0000-0000C23E0000}"/>
    <cellStyle name="Comma 8 3 16 2 3" xfId="34981" xr:uid="{00000000-0005-0000-0000-0000C33E0000}"/>
    <cellStyle name="Comma 8 3 16 3" xfId="21317" xr:uid="{00000000-0005-0000-0000-0000C43E0000}"/>
    <cellStyle name="Comma 8 3 16 3 2" xfId="48638" xr:uid="{00000000-0005-0000-0000-0000C53E0000}"/>
    <cellStyle name="Comma 8 3 16 4" xfId="34980" xr:uid="{00000000-0005-0000-0000-0000C63E0000}"/>
    <cellStyle name="Comma 8 3 17" xfId="4568" xr:uid="{00000000-0005-0000-0000-0000C73E0000}"/>
    <cellStyle name="Comma 8 3 17 2" xfId="4569" xr:uid="{00000000-0005-0000-0000-0000C83E0000}"/>
    <cellStyle name="Comma 8 3 17 2 2" xfId="21320" xr:uid="{00000000-0005-0000-0000-0000C93E0000}"/>
    <cellStyle name="Comma 8 3 17 2 2 2" xfId="48641" xr:uid="{00000000-0005-0000-0000-0000CA3E0000}"/>
    <cellStyle name="Comma 8 3 17 2 3" xfId="34983" xr:uid="{00000000-0005-0000-0000-0000CB3E0000}"/>
    <cellStyle name="Comma 8 3 17 3" xfId="21319" xr:uid="{00000000-0005-0000-0000-0000CC3E0000}"/>
    <cellStyle name="Comma 8 3 17 3 2" xfId="48640" xr:uid="{00000000-0005-0000-0000-0000CD3E0000}"/>
    <cellStyle name="Comma 8 3 17 4" xfId="34982" xr:uid="{00000000-0005-0000-0000-0000CE3E0000}"/>
    <cellStyle name="Comma 8 3 18" xfId="4570" xr:uid="{00000000-0005-0000-0000-0000CF3E0000}"/>
    <cellStyle name="Comma 8 3 18 2" xfId="4571" xr:uid="{00000000-0005-0000-0000-0000D03E0000}"/>
    <cellStyle name="Comma 8 3 18 2 2" xfId="21322" xr:uid="{00000000-0005-0000-0000-0000D13E0000}"/>
    <cellStyle name="Comma 8 3 18 2 2 2" xfId="48643" xr:uid="{00000000-0005-0000-0000-0000D23E0000}"/>
    <cellStyle name="Comma 8 3 18 2 3" xfId="34985" xr:uid="{00000000-0005-0000-0000-0000D33E0000}"/>
    <cellStyle name="Comma 8 3 18 3" xfId="21321" xr:uid="{00000000-0005-0000-0000-0000D43E0000}"/>
    <cellStyle name="Comma 8 3 18 3 2" xfId="48642" xr:uid="{00000000-0005-0000-0000-0000D53E0000}"/>
    <cellStyle name="Comma 8 3 18 4" xfId="34984" xr:uid="{00000000-0005-0000-0000-0000D63E0000}"/>
    <cellStyle name="Comma 8 3 19" xfId="4572" xr:uid="{00000000-0005-0000-0000-0000D73E0000}"/>
    <cellStyle name="Comma 8 3 19 2" xfId="21323" xr:uid="{00000000-0005-0000-0000-0000D83E0000}"/>
    <cellStyle name="Comma 8 3 19 2 2" xfId="48644" xr:uid="{00000000-0005-0000-0000-0000D93E0000}"/>
    <cellStyle name="Comma 8 3 19 3" xfId="34986" xr:uid="{00000000-0005-0000-0000-0000DA3E0000}"/>
    <cellStyle name="Comma 8 3 2" xfId="4573" xr:uid="{00000000-0005-0000-0000-0000DB3E0000}"/>
    <cellStyle name="Comma 8 3 2 10" xfId="4574" xr:uid="{00000000-0005-0000-0000-0000DC3E0000}"/>
    <cellStyle name="Comma 8 3 2 10 2" xfId="4575" xr:uid="{00000000-0005-0000-0000-0000DD3E0000}"/>
    <cellStyle name="Comma 8 3 2 10 2 2" xfId="21326" xr:uid="{00000000-0005-0000-0000-0000DE3E0000}"/>
    <cellStyle name="Comma 8 3 2 10 2 2 2" xfId="48647" xr:uid="{00000000-0005-0000-0000-0000DF3E0000}"/>
    <cellStyle name="Comma 8 3 2 10 2 3" xfId="34989" xr:uid="{00000000-0005-0000-0000-0000E03E0000}"/>
    <cellStyle name="Comma 8 3 2 10 3" xfId="21325" xr:uid="{00000000-0005-0000-0000-0000E13E0000}"/>
    <cellStyle name="Comma 8 3 2 10 3 2" xfId="48646" xr:uid="{00000000-0005-0000-0000-0000E23E0000}"/>
    <cellStyle name="Comma 8 3 2 10 4" xfId="34988" xr:uid="{00000000-0005-0000-0000-0000E33E0000}"/>
    <cellStyle name="Comma 8 3 2 11" xfId="4576" xr:uid="{00000000-0005-0000-0000-0000E43E0000}"/>
    <cellStyle name="Comma 8 3 2 11 2" xfId="4577" xr:uid="{00000000-0005-0000-0000-0000E53E0000}"/>
    <cellStyle name="Comma 8 3 2 11 2 2" xfId="21328" xr:uid="{00000000-0005-0000-0000-0000E63E0000}"/>
    <cellStyle name="Comma 8 3 2 11 2 2 2" xfId="48649" xr:uid="{00000000-0005-0000-0000-0000E73E0000}"/>
    <cellStyle name="Comma 8 3 2 11 2 3" xfId="34991" xr:uid="{00000000-0005-0000-0000-0000E83E0000}"/>
    <cellStyle name="Comma 8 3 2 11 3" xfId="21327" xr:uid="{00000000-0005-0000-0000-0000E93E0000}"/>
    <cellStyle name="Comma 8 3 2 11 3 2" xfId="48648" xr:uid="{00000000-0005-0000-0000-0000EA3E0000}"/>
    <cellStyle name="Comma 8 3 2 11 4" xfId="34990" xr:uid="{00000000-0005-0000-0000-0000EB3E0000}"/>
    <cellStyle name="Comma 8 3 2 12" xfId="4578" xr:uid="{00000000-0005-0000-0000-0000EC3E0000}"/>
    <cellStyle name="Comma 8 3 2 12 2" xfId="21329" xr:uid="{00000000-0005-0000-0000-0000ED3E0000}"/>
    <cellStyle name="Comma 8 3 2 12 2 2" xfId="48650" xr:uid="{00000000-0005-0000-0000-0000EE3E0000}"/>
    <cellStyle name="Comma 8 3 2 12 3" xfId="34992" xr:uid="{00000000-0005-0000-0000-0000EF3E0000}"/>
    <cellStyle name="Comma 8 3 2 13" xfId="21324" xr:uid="{00000000-0005-0000-0000-0000F03E0000}"/>
    <cellStyle name="Comma 8 3 2 13 2" xfId="48645" xr:uid="{00000000-0005-0000-0000-0000F13E0000}"/>
    <cellStyle name="Comma 8 3 2 14" xfId="34987" xr:uid="{00000000-0005-0000-0000-0000F23E0000}"/>
    <cellStyle name="Comma 8 3 2 2" xfId="4579" xr:uid="{00000000-0005-0000-0000-0000F33E0000}"/>
    <cellStyle name="Comma 8 3 2 2 10" xfId="34993" xr:uid="{00000000-0005-0000-0000-0000F43E0000}"/>
    <cellStyle name="Comma 8 3 2 2 2" xfId="4580" xr:uid="{00000000-0005-0000-0000-0000F53E0000}"/>
    <cellStyle name="Comma 8 3 2 2 2 2" xfId="4581" xr:uid="{00000000-0005-0000-0000-0000F63E0000}"/>
    <cellStyle name="Comma 8 3 2 2 2 2 2" xfId="4582" xr:uid="{00000000-0005-0000-0000-0000F73E0000}"/>
    <cellStyle name="Comma 8 3 2 2 2 2 2 2" xfId="4583" xr:uid="{00000000-0005-0000-0000-0000F83E0000}"/>
    <cellStyle name="Comma 8 3 2 2 2 2 2 2 2" xfId="21334" xr:uid="{00000000-0005-0000-0000-0000F93E0000}"/>
    <cellStyle name="Comma 8 3 2 2 2 2 2 2 2 2" xfId="48655" xr:uid="{00000000-0005-0000-0000-0000FA3E0000}"/>
    <cellStyle name="Comma 8 3 2 2 2 2 2 2 3" xfId="34997" xr:uid="{00000000-0005-0000-0000-0000FB3E0000}"/>
    <cellStyle name="Comma 8 3 2 2 2 2 2 3" xfId="21333" xr:uid="{00000000-0005-0000-0000-0000FC3E0000}"/>
    <cellStyle name="Comma 8 3 2 2 2 2 2 3 2" xfId="48654" xr:uid="{00000000-0005-0000-0000-0000FD3E0000}"/>
    <cellStyle name="Comma 8 3 2 2 2 2 2 4" xfId="34996" xr:uid="{00000000-0005-0000-0000-0000FE3E0000}"/>
    <cellStyle name="Comma 8 3 2 2 2 2 3" xfId="4584" xr:uid="{00000000-0005-0000-0000-0000FF3E0000}"/>
    <cellStyle name="Comma 8 3 2 2 2 2 3 2" xfId="21335" xr:uid="{00000000-0005-0000-0000-0000003F0000}"/>
    <cellStyle name="Comma 8 3 2 2 2 2 3 2 2" xfId="48656" xr:uid="{00000000-0005-0000-0000-0000013F0000}"/>
    <cellStyle name="Comma 8 3 2 2 2 2 3 3" xfId="34998" xr:uid="{00000000-0005-0000-0000-0000023F0000}"/>
    <cellStyle name="Comma 8 3 2 2 2 2 4" xfId="21332" xr:uid="{00000000-0005-0000-0000-0000033F0000}"/>
    <cellStyle name="Comma 8 3 2 2 2 2 4 2" xfId="48653" xr:uid="{00000000-0005-0000-0000-0000043F0000}"/>
    <cellStyle name="Comma 8 3 2 2 2 2 5" xfId="34995" xr:uid="{00000000-0005-0000-0000-0000053F0000}"/>
    <cellStyle name="Comma 8 3 2 2 2 3" xfId="4585" xr:uid="{00000000-0005-0000-0000-0000063F0000}"/>
    <cellStyle name="Comma 8 3 2 2 2 3 2" xfId="4586" xr:uid="{00000000-0005-0000-0000-0000073F0000}"/>
    <cellStyle name="Comma 8 3 2 2 2 3 2 2" xfId="21337" xr:uid="{00000000-0005-0000-0000-0000083F0000}"/>
    <cellStyle name="Comma 8 3 2 2 2 3 2 2 2" xfId="48658" xr:uid="{00000000-0005-0000-0000-0000093F0000}"/>
    <cellStyle name="Comma 8 3 2 2 2 3 2 3" xfId="35000" xr:uid="{00000000-0005-0000-0000-00000A3F0000}"/>
    <cellStyle name="Comma 8 3 2 2 2 3 3" xfId="21336" xr:uid="{00000000-0005-0000-0000-00000B3F0000}"/>
    <cellStyle name="Comma 8 3 2 2 2 3 3 2" xfId="48657" xr:uid="{00000000-0005-0000-0000-00000C3F0000}"/>
    <cellStyle name="Comma 8 3 2 2 2 3 4" xfId="34999" xr:uid="{00000000-0005-0000-0000-00000D3F0000}"/>
    <cellStyle name="Comma 8 3 2 2 2 4" xfId="4587" xr:uid="{00000000-0005-0000-0000-00000E3F0000}"/>
    <cellStyle name="Comma 8 3 2 2 2 4 2" xfId="21338" xr:uid="{00000000-0005-0000-0000-00000F3F0000}"/>
    <cellStyle name="Comma 8 3 2 2 2 4 2 2" xfId="48659" xr:uid="{00000000-0005-0000-0000-0000103F0000}"/>
    <cellStyle name="Comma 8 3 2 2 2 4 3" xfId="35001" xr:uid="{00000000-0005-0000-0000-0000113F0000}"/>
    <cellStyle name="Comma 8 3 2 2 2 5" xfId="21331" xr:uid="{00000000-0005-0000-0000-0000123F0000}"/>
    <cellStyle name="Comma 8 3 2 2 2 5 2" xfId="48652" xr:uid="{00000000-0005-0000-0000-0000133F0000}"/>
    <cellStyle name="Comma 8 3 2 2 2 6" xfId="34994" xr:uid="{00000000-0005-0000-0000-0000143F0000}"/>
    <cellStyle name="Comma 8 3 2 2 3" xfId="4588" xr:uid="{00000000-0005-0000-0000-0000153F0000}"/>
    <cellStyle name="Comma 8 3 2 2 3 2" xfId="4589" xr:uid="{00000000-0005-0000-0000-0000163F0000}"/>
    <cellStyle name="Comma 8 3 2 2 3 2 2" xfId="4590" xr:uid="{00000000-0005-0000-0000-0000173F0000}"/>
    <cellStyle name="Comma 8 3 2 2 3 2 2 2" xfId="21341" xr:uid="{00000000-0005-0000-0000-0000183F0000}"/>
    <cellStyle name="Comma 8 3 2 2 3 2 2 2 2" xfId="48662" xr:uid="{00000000-0005-0000-0000-0000193F0000}"/>
    <cellStyle name="Comma 8 3 2 2 3 2 2 3" xfId="35004" xr:uid="{00000000-0005-0000-0000-00001A3F0000}"/>
    <cellStyle name="Comma 8 3 2 2 3 2 3" xfId="21340" xr:uid="{00000000-0005-0000-0000-00001B3F0000}"/>
    <cellStyle name="Comma 8 3 2 2 3 2 3 2" xfId="48661" xr:uid="{00000000-0005-0000-0000-00001C3F0000}"/>
    <cellStyle name="Comma 8 3 2 2 3 2 4" xfId="35003" xr:uid="{00000000-0005-0000-0000-00001D3F0000}"/>
    <cellStyle name="Comma 8 3 2 2 3 3" xfId="4591" xr:uid="{00000000-0005-0000-0000-00001E3F0000}"/>
    <cellStyle name="Comma 8 3 2 2 3 3 2" xfId="21342" xr:uid="{00000000-0005-0000-0000-00001F3F0000}"/>
    <cellStyle name="Comma 8 3 2 2 3 3 2 2" xfId="48663" xr:uid="{00000000-0005-0000-0000-0000203F0000}"/>
    <cellStyle name="Comma 8 3 2 2 3 3 3" xfId="35005" xr:uid="{00000000-0005-0000-0000-0000213F0000}"/>
    <cellStyle name="Comma 8 3 2 2 3 4" xfId="21339" xr:uid="{00000000-0005-0000-0000-0000223F0000}"/>
    <cellStyle name="Comma 8 3 2 2 3 4 2" xfId="48660" xr:uid="{00000000-0005-0000-0000-0000233F0000}"/>
    <cellStyle name="Comma 8 3 2 2 3 5" xfId="35002" xr:uid="{00000000-0005-0000-0000-0000243F0000}"/>
    <cellStyle name="Comma 8 3 2 2 4" xfId="4592" xr:uid="{00000000-0005-0000-0000-0000253F0000}"/>
    <cellStyle name="Comma 8 3 2 2 4 2" xfId="4593" xr:uid="{00000000-0005-0000-0000-0000263F0000}"/>
    <cellStyle name="Comma 8 3 2 2 4 2 2" xfId="4594" xr:uid="{00000000-0005-0000-0000-0000273F0000}"/>
    <cellStyle name="Comma 8 3 2 2 4 2 2 2" xfId="21345" xr:uid="{00000000-0005-0000-0000-0000283F0000}"/>
    <cellStyle name="Comma 8 3 2 2 4 2 2 2 2" xfId="48666" xr:uid="{00000000-0005-0000-0000-0000293F0000}"/>
    <cellStyle name="Comma 8 3 2 2 4 2 2 3" xfId="35008" xr:uid="{00000000-0005-0000-0000-00002A3F0000}"/>
    <cellStyle name="Comma 8 3 2 2 4 2 3" xfId="21344" xr:uid="{00000000-0005-0000-0000-00002B3F0000}"/>
    <cellStyle name="Comma 8 3 2 2 4 2 3 2" xfId="48665" xr:uid="{00000000-0005-0000-0000-00002C3F0000}"/>
    <cellStyle name="Comma 8 3 2 2 4 2 4" xfId="35007" xr:uid="{00000000-0005-0000-0000-00002D3F0000}"/>
    <cellStyle name="Comma 8 3 2 2 4 3" xfId="4595" xr:uid="{00000000-0005-0000-0000-00002E3F0000}"/>
    <cellStyle name="Comma 8 3 2 2 4 3 2" xfId="21346" xr:uid="{00000000-0005-0000-0000-00002F3F0000}"/>
    <cellStyle name="Comma 8 3 2 2 4 3 2 2" xfId="48667" xr:uid="{00000000-0005-0000-0000-0000303F0000}"/>
    <cellStyle name="Comma 8 3 2 2 4 3 3" xfId="35009" xr:uid="{00000000-0005-0000-0000-0000313F0000}"/>
    <cellStyle name="Comma 8 3 2 2 4 4" xfId="21343" xr:uid="{00000000-0005-0000-0000-0000323F0000}"/>
    <cellStyle name="Comma 8 3 2 2 4 4 2" xfId="48664" xr:uid="{00000000-0005-0000-0000-0000333F0000}"/>
    <cellStyle name="Comma 8 3 2 2 4 5" xfId="35006" xr:uid="{00000000-0005-0000-0000-0000343F0000}"/>
    <cellStyle name="Comma 8 3 2 2 5" xfId="4596" xr:uid="{00000000-0005-0000-0000-0000353F0000}"/>
    <cellStyle name="Comma 8 3 2 2 5 2" xfId="4597" xr:uid="{00000000-0005-0000-0000-0000363F0000}"/>
    <cellStyle name="Comma 8 3 2 2 5 2 2" xfId="4598" xr:uid="{00000000-0005-0000-0000-0000373F0000}"/>
    <cellStyle name="Comma 8 3 2 2 5 2 2 2" xfId="21349" xr:uid="{00000000-0005-0000-0000-0000383F0000}"/>
    <cellStyle name="Comma 8 3 2 2 5 2 2 2 2" xfId="48670" xr:uid="{00000000-0005-0000-0000-0000393F0000}"/>
    <cellStyle name="Comma 8 3 2 2 5 2 2 3" xfId="35012" xr:uid="{00000000-0005-0000-0000-00003A3F0000}"/>
    <cellStyle name="Comma 8 3 2 2 5 2 3" xfId="21348" xr:uid="{00000000-0005-0000-0000-00003B3F0000}"/>
    <cellStyle name="Comma 8 3 2 2 5 2 3 2" xfId="48669" xr:uid="{00000000-0005-0000-0000-00003C3F0000}"/>
    <cellStyle name="Comma 8 3 2 2 5 2 4" xfId="35011" xr:uid="{00000000-0005-0000-0000-00003D3F0000}"/>
    <cellStyle name="Comma 8 3 2 2 5 3" xfId="4599" xr:uid="{00000000-0005-0000-0000-00003E3F0000}"/>
    <cellStyle name="Comma 8 3 2 2 5 3 2" xfId="21350" xr:uid="{00000000-0005-0000-0000-00003F3F0000}"/>
    <cellStyle name="Comma 8 3 2 2 5 3 2 2" xfId="48671" xr:uid="{00000000-0005-0000-0000-0000403F0000}"/>
    <cellStyle name="Comma 8 3 2 2 5 3 3" xfId="35013" xr:uid="{00000000-0005-0000-0000-0000413F0000}"/>
    <cellStyle name="Comma 8 3 2 2 5 4" xfId="21347" xr:uid="{00000000-0005-0000-0000-0000423F0000}"/>
    <cellStyle name="Comma 8 3 2 2 5 4 2" xfId="48668" xr:uid="{00000000-0005-0000-0000-0000433F0000}"/>
    <cellStyle name="Comma 8 3 2 2 5 5" xfId="35010" xr:uid="{00000000-0005-0000-0000-0000443F0000}"/>
    <cellStyle name="Comma 8 3 2 2 6" xfId="4600" xr:uid="{00000000-0005-0000-0000-0000453F0000}"/>
    <cellStyle name="Comma 8 3 2 2 6 2" xfId="4601" xr:uid="{00000000-0005-0000-0000-0000463F0000}"/>
    <cellStyle name="Comma 8 3 2 2 6 2 2" xfId="21352" xr:uid="{00000000-0005-0000-0000-0000473F0000}"/>
    <cellStyle name="Comma 8 3 2 2 6 2 2 2" xfId="48673" xr:uid="{00000000-0005-0000-0000-0000483F0000}"/>
    <cellStyle name="Comma 8 3 2 2 6 2 3" xfId="35015" xr:uid="{00000000-0005-0000-0000-0000493F0000}"/>
    <cellStyle name="Comma 8 3 2 2 6 3" xfId="21351" xr:uid="{00000000-0005-0000-0000-00004A3F0000}"/>
    <cellStyle name="Comma 8 3 2 2 6 3 2" xfId="48672" xr:uid="{00000000-0005-0000-0000-00004B3F0000}"/>
    <cellStyle name="Comma 8 3 2 2 6 4" xfId="35014" xr:uid="{00000000-0005-0000-0000-00004C3F0000}"/>
    <cellStyle name="Comma 8 3 2 2 7" xfId="4602" xr:uid="{00000000-0005-0000-0000-00004D3F0000}"/>
    <cellStyle name="Comma 8 3 2 2 7 2" xfId="4603" xr:uid="{00000000-0005-0000-0000-00004E3F0000}"/>
    <cellStyle name="Comma 8 3 2 2 7 2 2" xfId="21354" xr:uid="{00000000-0005-0000-0000-00004F3F0000}"/>
    <cellStyle name="Comma 8 3 2 2 7 2 2 2" xfId="48675" xr:uid="{00000000-0005-0000-0000-0000503F0000}"/>
    <cellStyle name="Comma 8 3 2 2 7 2 3" xfId="35017" xr:uid="{00000000-0005-0000-0000-0000513F0000}"/>
    <cellStyle name="Comma 8 3 2 2 7 3" xfId="21353" xr:uid="{00000000-0005-0000-0000-0000523F0000}"/>
    <cellStyle name="Comma 8 3 2 2 7 3 2" xfId="48674" xr:uid="{00000000-0005-0000-0000-0000533F0000}"/>
    <cellStyle name="Comma 8 3 2 2 7 4" xfId="35016" xr:uid="{00000000-0005-0000-0000-0000543F0000}"/>
    <cellStyle name="Comma 8 3 2 2 8" xfId="4604" xr:uid="{00000000-0005-0000-0000-0000553F0000}"/>
    <cellStyle name="Comma 8 3 2 2 8 2" xfId="21355" xr:uid="{00000000-0005-0000-0000-0000563F0000}"/>
    <cellStyle name="Comma 8 3 2 2 8 2 2" xfId="48676" xr:uid="{00000000-0005-0000-0000-0000573F0000}"/>
    <cellStyle name="Comma 8 3 2 2 8 3" xfId="35018" xr:uid="{00000000-0005-0000-0000-0000583F0000}"/>
    <cellStyle name="Comma 8 3 2 2 9" xfId="21330" xr:uid="{00000000-0005-0000-0000-0000593F0000}"/>
    <cellStyle name="Comma 8 3 2 2 9 2" xfId="48651" xr:uid="{00000000-0005-0000-0000-00005A3F0000}"/>
    <cellStyle name="Comma 8 3 2 3" xfId="4605" xr:uid="{00000000-0005-0000-0000-00005B3F0000}"/>
    <cellStyle name="Comma 8 3 2 3 2" xfId="4606" xr:uid="{00000000-0005-0000-0000-00005C3F0000}"/>
    <cellStyle name="Comma 8 3 2 3 2 2" xfId="4607" xr:uid="{00000000-0005-0000-0000-00005D3F0000}"/>
    <cellStyle name="Comma 8 3 2 3 2 2 2" xfId="4608" xr:uid="{00000000-0005-0000-0000-00005E3F0000}"/>
    <cellStyle name="Comma 8 3 2 3 2 2 2 2" xfId="4609" xr:uid="{00000000-0005-0000-0000-00005F3F0000}"/>
    <cellStyle name="Comma 8 3 2 3 2 2 2 2 2" xfId="21360" xr:uid="{00000000-0005-0000-0000-0000603F0000}"/>
    <cellStyle name="Comma 8 3 2 3 2 2 2 2 2 2" xfId="48681" xr:uid="{00000000-0005-0000-0000-0000613F0000}"/>
    <cellStyle name="Comma 8 3 2 3 2 2 2 2 3" xfId="35023" xr:uid="{00000000-0005-0000-0000-0000623F0000}"/>
    <cellStyle name="Comma 8 3 2 3 2 2 2 3" xfId="21359" xr:uid="{00000000-0005-0000-0000-0000633F0000}"/>
    <cellStyle name="Comma 8 3 2 3 2 2 2 3 2" xfId="48680" xr:uid="{00000000-0005-0000-0000-0000643F0000}"/>
    <cellStyle name="Comma 8 3 2 3 2 2 2 4" xfId="35022" xr:uid="{00000000-0005-0000-0000-0000653F0000}"/>
    <cellStyle name="Comma 8 3 2 3 2 2 3" xfId="4610" xr:uid="{00000000-0005-0000-0000-0000663F0000}"/>
    <cellStyle name="Comma 8 3 2 3 2 2 3 2" xfId="21361" xr:uid="{00000000-0005-0000-0000-0000673F0000}"/>
    <cellStyle name="Comma 8 3 2 3 2 2 3 2 2" xfId="48682" xr:uid="{00000000-0005-0000-0000-0000683F0000}"/>
    <cellStyle name="Comma 8 3 2 3 2 2 3 3" xfId="35024" xr:uid="{00000000-0005-0000-0000-0000693F0000}"/>
    <cellStyle name="Comma 8 3 2 3 2 2 4" xfId="21358" xr:uid="{00000000-0005-0000-0000-00006A3F0000}"/>
    <cellStyle name="Comma 8 3 2 3 2 2 4 2" xfId="48679" xr:uid="{00000000-0005-0000-0000-00006B3F0000}"/>
    <cellStyle name="Comma 8 3 2 3 2 2 5" xfId="35021" xr:uid="{00000000-0005-0000-0000-00006C3F0000}"/>
    <cellStyle name="Comma 8 3 2 3 2 3" xfId="4611" xr:uid="{00000000-0005-0000-0000-00006D3F0000}"/>
    <cellStyle name="Comma 8 3 2 3 2 3 2" xfId="4612" xr:uid="{00000000-0005-0000-0000-00006E3F0000}"/>
    <cellStyle name="Comma 8 3 2 3 2 3 2 2" xfId="21363" xr:uid="{00000000-0005-0000-0000-00006F3F0000}"/>
    <cellStyle name="Comma 8 3 2 3 2 3 2 2 2" xfId="48684" xr:uid="{00000000-0005-0000-0000-0000703F0000}"/>
    <cellStyle name="Comma 8 3 2 3 2 3 2 3" xfId="35026" xr:uid="{00000000-0005-0000-0000-0000713F0000}"/>
    <cellStyle name="Comma 8 3 2 3 2 3 3" xfId="21362" xr:uid="{00000000-0005-0000-0000-0000723F0000}"/>
    <cellStyle name="Comma 8 3 2 3 2 3 3 2" xfId="48683" xr:uid="{00000000-0005-0000-0000-0000733F0000}"/>
    <cellStyle name="Comma 8 3 2 3 2 3 4" xfId="35025" xr:uid="{00000000-0005-0000-0000-0000743F0000}"/>
    <cellStyle name="Comma 8 3 2 3 2 4" xfId="4613" xr:uid="{00000000-0005-0000-0000-0000753F0000}"/>
    <cellStyle name="Comma 8 3 2 3 2 4 2" xfId="21364" xr:uid="{00000000-0005-0000-0000-0000763F0000}"/>
    <cellStyle name="Comma 8 3 2 3 2 4 2 2" xfId="48685" xr:uid="{00000000-0005-0000-0000-0000773F0000}"/>
    <cellStyle name="Comma 8 3 2 3 2 4 3" xfId="35027" xr:uid="{00000000-0005-0000-0000-0000783F0000}"/>
    <cellStyle name="Comma 8 3 2 3 2 5" xfId="21357" xr:uid="{00000000-0005-0000-0000-0000793F0000}"/>
    <cellStyle name="Comma 8 3 2 3 2 5 2" xfId="48678" xr:uid="{00000000-0005-0000-0000-00007A3F0000}"/>
    <cellStyle name="Comma 8 3 2 3 2 6" xfId="35020" xr:uid="{00000000-0005-0000-0000-00007B3F0000}"/>
    <cellStyle name="Comma 8 3 2 3 3" xfId="4614" xr:uid="{00000000-0005-0000-0000-00007C3F0000}"/>
    <cellStyle name="Comma 8 3 2 3 3 2" xfId="4615" xr:uid="{00000000-0005-0000-0000-00007D3F0000}"/>
    <cellStyle name="Comma 8 3 2 3 3 2 2" xfId="4616" xr:uid="{00000000-0005-0000-0000-00007E3F0000}"/>
    <cellStyle name="Comma 8 3 2 3 3 2 2 2" xfId="21367" xr:uid="{00000000-0005-0000-0000-00007F3F0000}"/>
    <cellStyle name="Comma 8 3 2 3 3 2 2 2 2" xfId="48688" xr:uid="{00000000-0005-0000-0000-0000803F0000}"/>
    <cellStyle name="Comma 8 3 2 3 3 2 2 3" xfId="35030" xr:uid="{00000000-0005-0000-0000-0000813F0000}"/>
    <cellStyle name="Comma 8 3 2 3 3 2 3" xfId="21366" xr:uid="{00000000-0005-0000-0000-0000823F0000}"/>
    <cellStyle name="Comma 8 3 2 3 3 2 3 2" xfId="48687" xr:uid="{00000000-0005-0000-0000-0000833F0000}"/>
    <cellStyle name="Comma 8 3 2 3 3 2 4" xfId="35029" xr:uid="{00000000-0005-0000-0000-0000843F0000}"/>
    <cellStyle name="Comma 8 3 2 3 3 3" xfId="4617" xr:uid="{00000000-0005-0000-0000-0000853F0000}"/>
    <cellStyle name="Comma 8 3 2 3 3 3 2" xfId="21368" xr:uid="{00000000-0005-0000-0000-0000863F0000}"/>
    <cellStyle name="Comma 8 3 2 3 3 3 2 2" xfId="48689" xr:uid="{00000000-0005-0000-0000-0000873F0000}"/>
    <cellStyle name="Comma 8 3 2 3 3 3 3" xfId="35031" xr:uid="{00000000-0005-0000-0000-0000883F0000}"/>
    <cellStyle name="Comma 8 3 2 3 3 4" xfId="21365" xr:uid="{00000000-0005-0000-0000-0000893F0000}"/>
    <cellStyle name="Comma 8 3 2 3 3 4 2" xfId="48686" xr:uid="{00000000-0005-0000-0000-00008A3F0000}"/>
    <cellStyle name="Comma 8 3 2 3 3 5" xfId="35028" xr:uid="{00000000-0005-0000-0000-00008B3F0000}"/>
    <cellStyle name="Comma 8 3 2 3 4" xfId="4618" xr:uid="{00000000-0005-0000-0000-00008C3F0000}"/>
    <cellStyle name="Comma 8 3 2 3 4 2" xfId="4619" xr:uid="{00000000-0005-0000-0000-00008D3F0000}"/>
    <cellStyle name="Comma 8 3 2 3 4 2 2" xfId="4620" xr:uid="{00000000-0005-0000-0000-00008E3F0000}"/>
    <cellStyle name="Comma 8 3 2 3 4 2 2 2" xfId="21371" xr:uid="{00000000-0005-0000-0000-00008F3F0000}"/>
    <cellStyle name="Comma 8 3 2 3 4 2 2 2 2" xfId="48692" xr:uid="{00000000-0005-0000-0000-0000903F0000}"/>
    <cellStyle name="Comma 8 3 2 3 4 2 2 3" xfId="35034" xr:uid="{00000000-0005-0000-0000-0000913F0000}"/>
    <cellStyle name="Comma 8 3 2 3 4 2 3" xfId="21370" xr:uid="{00000000-0005-0000-0000-0000923F0000}"/>
    <cellStyle name="Comma 8 3 2 3 4 2 3 2" xfId="48691" xr:uid="{00000000-0005-0000-0000-0000933F0000}"/>
    <cellStyle name="Comma 8 3 2 3 4 2 4" xfId="35033" xr:uid="{00000000-0005-0000-0000-0000943F0000}"/>
    <cellStyle name="Comma 8 3 2 3 4 3" xfId="4621" xr:uid="{00000000-0005-0000-0000-0000953F0000}"/>
    <cellStyle name="Comma 8 3 2 3 4 3 2" xfId="21372" xr:uid="{00000000-0005-0000-0000-0000963F0000}"/>
    <cellStyle name="Comma 8 3 2 3 4 3 2 2" xfId="48693" xr:uid="{00000000-0005-0000-0000-0000973F0000}"/>
    <cellStyle name="Comma 8 3 2 3 4 3 3" xfId="35035" xr:uid="{00000000-0005-0000-0000-0000983F0000}"/>
    <cellStyle name="Comma 8 3 2 3 4 4" xfId="21369" xr:uid="{00000000-0005-0000-0000-0000993F0000}"/>
    <cellStyle name="Comma 8 3 2 3 4 4 2" xfId="48690" xr:uid="{00000000-0005-0000-0000-00009A3F0000}"/>
    <cellStyle name="Comma 8 3 2 3 4 5" xfId="35032" xr:uid="{00000000-0005-0000-0000-00009B3F0000}"/>
    <cellStyle name="Comma 8 3 2 3 5" xfId="4622" xr:uid="{00000000-0005-0000-0000-00009C3F0000}"/>
    <cellStyle name="Comma 8 3 2 3 5 2" xfId="4623" xr:uid="{00000000-0005-0000-0000-00009D3F0000}"/>
    <cellStyle name="Comma 8 3 2 3 5 2 2" xfId="4624" xr:uid="{00000000-0005-0000-0000-00009E3F0000}"/>
    <cellStyle name="Comma 8 3 2 3 5 2 2 2" xfId="21375" xr:uid="{00000000-0005-0000-0000-00009F3F0000}"/>
    <cellStyle name="Comma 8 3 2 3 5 2 2 2 2" xfId="48696" xr:uid="{00000000-0005-0000-0000-0000A03F0000}"/>
    <cellStyle name="Comma 8 3 2 3 5 2 2 3" xfId="35038" xr:uid="{00000000-0005-0000-0000-0000A13F0000}"/>
    <cellStyle name="Comma 8 3 2 3 5 2 3" xfId="21374" xr:uid="{00000000-0005-0000-0000-0000A23F0000}"/>
    <cellStyle name="Comma 8 3 2 3 5 2 3 2" xfId="48695" xr:uid="{00000000-0005-0000-0000-0000A33F0000}"/>
    <cellStyle name="Comma 8 3 2 3 5 2 4" xfId="35037" xr:uid="{00000000-0005-0000-0000-0000A43F0000}"/>
    <cellStyle name="Comma 8 3 2 3 5 3" xfId="4625" xr:uid="{00000000-0005-0000-0000-0000A53F0000}"/>
    <cellStyle name="Comma 8 3 2 3 5 3 2" xfId="21376" xr:uid="{00000000-0005-0000-0000-0000A63F0000}"/>
    <cellStyle name="Comma 8 3 2 3 5 3 2 2" xfId="48697" xr:uid="{00000000-0005-0000-0000-0000A73F0000}"/>
    <cellStyle name="Comma 8 3 2 3 5 3 3" xfId="35039" xr:uid="{00000000-0005-0000-0000-0000A83F0000}"/>
    <cellStyle name="Comma 8 3 2 3 5 4" xfId="21373" xr:uid="{00000000-0005-0000-0000-0000A93F0000}"/>
    <cellStyle name="Comma 8 3 2 3 5 4 2" xfId="48694" xr:uid="{00000000-0005-0000-0000-0000AA3F0000}"/>
    <cellStyle name="Comma 8 3 2 3 5 5" xfId="35036" xr:uid="{00000000-0005-0000-0000-0000AB3F0000}"/>
    <cellStyle name="Comma 8 3 2 3 6" xfId="4626" xr:uid="{00000000-0005-0000-0000-0000AC3F0000}"/>
    <cellStyle name="Comma 8 3 2 3 6 2" xfId="4627" xr:uid="{00000000-0005-0000-0000-0000AD3F0000}"/>
    <cellStyle name="Comma 8 3 2 3 6 2 2" xfId="21378" xr:uid="{00000000-0005-0000-0000-0000AE3F0000}"/>
    <cellStyle name="Comma 8 3 2 3 6 2 2 2" xfId="48699" xr:uid="{00000000-0005-0000-0000-0000AF3F0000}"/>
    <cellStyle name="Comma 8 3 2 3 6 2 3" xfId="35041" xr:uid="{00000000-0005-0000-0000-0000B03F0000}"/>
    <cellStyle name="Comma 8 3 2 3 6 3" xfId="21377" xr:uid="{00000000-0005-0000-0000-0000B13F0000}"/>
    <cellStyle name="Comma 8 3 2 3 6 3 2" xfId="48698" xr:uid="{00000000-0005-0000-0000-0000B23F0000}"/>
    <cellStyle name="Comma 8 3 2 3 6 4" xfId="35040" xr:uid="{00000000-0005-0000-0000-0000B33F0000}"/>
    <cellStyle name="Comma 8 3 2 3 7" xfId="4628" xr:uid="{00000000-0005-0000-0000-0000B43F0000}"/>
    <cellStyle name="Comma 8 3 2 3 7 2" xfId="21379" xr:uid="{00000000-0005-0000-0000-0000B53F0000}"/>
    <cellStyle name="Comma 8 3 2 3 7 2 2" xfId="48700" xr:uid="{00000000-0005-0000-0000-0000B63F0000}"/>
    <cellStyle name="Comma 8 3 2 3 7 3" xfId="35042" xr:uid="{00000000-0005-0000-0000-0000B73F0000}"/>
    <cellStyle name="Comma 8 3 2 3 8" xfId="21356" xr:uid="{00000000-0005-0000-0000-0000B83F0000}"/>
    <cellStyle name="Comma 8 3 2 3 8 2" xfId="48677" xr:uid="{00000000-0005-0000-0000-0000B93F0000}"/>
    <cellStyle name="Comma 8 3 2 3 9" xfId="35019" xr:uid="{00000000-0005-0000-0000-0000BA3F0000}"/>
    <cellStyle name="Comma 8 3 2 4" xfId="4629" xr:uid="{00000000-0005-0000-0000-0000BB3F0000}"/>
    <cellStyle name="Comma 8 3 2 4 2" xfId="4630" xr:uid="{00000000-0005-0000-0000-0000BC3F0000}"/>
    <cellStyle name="Comma 8 3 2 4 2 2" xfId="4631" xr:uid="{00000000-0005-0000-0000-0000BD3F0000}"/>
    <cellStyle name="Comma 8 3 2 4 2 2 2" xfId="4632" xr:uid="{00000000-0005-0000-0000-0000BE3F0000}"/>
    <cellStyle name="Comma 8 3 2 4 2 2 2 2" xfId="21383" xr:uid="{00000000-0005-0000-0000-0000BF3F0000}"/>
    <cellStyle name="Comma 8 3 2 4 2 2 2 2 2" xfId="48704" xr:uid="{00000000-0005-0000-0000-0000C03F0000}"/>
    <cellStyle name="Comma 8 3 2 4 2 2 2 3" xfId="35046" xr:uid="{00000000-0005-0000-0000-0000C13F0000}"/>
    <cellStyle name="Comma 8 3 2 4 2 2 3" xfId="21382" xr:uid="{00000000-0005-0000-0000-0000C23F0000}"/>
    <cellStyle name="Comma 8 3 2 4 2 2 3 2" xfId="48703" xr:uid="{00000000-0005-0000-0000-0000C33F0000}"/>
    <cellStyle name="Comma 8 3 2 4 2 2 4" xfId="35045" xr:uid="{00000000-0005-0000-0000-0000C43F0000}"/>
    <cellStyle name="Comma 8 3 2 4 2 3" xfId="4633" xr:uid="{00000000-0005-0000-0000-0000C53F0000}"/>
    <cellStyle name="Comma 8 3 2 4 2 3 2" xfId="21384" xr:uid="{00000000-0005-0000-0000-0000C63F0000}"/>
    <cellStyle name="Comma 8 3 2 4 2 3 2 2" xfId="48705" xr:uid="{00000000-0005-0000-0000-0000C73F0000}"/>
    <cellStyle name="Comma 8 3 2 4 2 3 3" xfId="35047" xr:uid="{00000000-0005-0000-0000-0000C83F0000}"/>
    <cellStyle name="Comma 8 3 2 4 2 4" xfId="21381" xr:uid="{00000000-0005-0000-0000-0000C93F0000}"/>
    <cellStyle name="Comma 8 3 2 4 2 4 2" xfId="48702" xr:uid="{00000000-0005-0000-0000-0000CA3F0000}"/>
    <cellStyle name="Comma 8 3 2 4 2 5" xfId="35044" xr:uid="{00000000-0005-0000-0000-0000CB3F0000}"/>
    <cellStyle name="Comma 8 3 2 4 3" xfId="4634" xr:uid="{00000000-0005-0000-0000-0000CC3F0000}"/>
    <cellStyle name="Comma 8 3 2 4 3 2" xfId="4635" xr:uid="{00000000-0005-0000-0000-0000CD3F0000}"/>
    <cellStyle name="Comma 8 3 2 4 3 2 2" xfId="21386" xr:uid="{00000000-0005-0000-0000-0000CE3F0000}"/>
    <cellStyle name="Comma 8 3 2 4 3 2 2 2" xfId="48707" xr:uid="{00000000-0005-0000-0000-0000CF3F0000}"/>
    <cellStyle name="Comma 8 3 2 4 3 2 3" xfId="35049" xr:uid="{00000000-0005-0000-0000-0000D03F0000}"/>
    <cellStyle name="Comma 8 3 2 4 3 3" xfId="21385" xr:uid="{00000000-0005-0000-0000-0000D13F0000}"/>
    <cellStyle name="Comma 8 3 2 4 3 3 2" xfId="48706" xr:uid="{00000000-0005-0000-0000-0000D23F0000}"/>
    <cellStyle name="Comma 8 3 2 4 3 4" xfId="35048" xr:uid="{00000000-0005-0000-0000-0000D33F0000}"/>
    <cellStyle name="Comma 8 3 2 4 4" xfId="4636" xr:uid="{00000000-0005-0000-0000-0000D43F0000}"/>
    <cellStyle name="Comma 8 3 2 4 4 2" xfId="21387" xr:uid="{00000000-0005-0000-0000-0000D53F0000}"/>
    <cellStyle name="Comma 8 3 2 4 4 2 2" xfId="48708" xr:uid="{00000000-0005-0000-0000-0000D63F0000}"/>
    <cellStyle name="Comma 8 3 2 4 4 3" xfId="35050" xr:uid="{00000000-0005-0000-0000-0000D73F0000}"/>
    <cellStyle name="Comma 8 3 2 4 5" xfId="21380" xr:uid="{00000000-0005-0000-0000-0000D83F0000}"/>
    <cellStyle name="Comma 8 3 2 4 5 2" xfId="48701" xr:uid="{00000000-0005-0000-0000-0000D93F0000}"/>
    <cellStyle name="Comma 8 3 2 4 6" xfId="35043" xr:uid="{00000000-0005-0000-0000-0000DA3F0000}"/>
    <cellStyle name="Comma 8 3 2 5" xfId="4637" xr:uid="{00000000-0005-0000-0000-0000DB3F0000}"/>
    <cellStyle name="Comma 8 3 2 5 2" xfId="4638" xr:uid="{00000000-0005-0000-0000-0000DC3F0000}"/>
    <cellStyle name="Comma 8 3 2 5 2 2" xfId="4639" xr:uid="{00000000-0005-0000-0000-0000DD3F0000}"/>
    <cellStyle name="Comma 8 3 2 5 2 2 2" xfId="4640" xr:uid="{00000000-0005-0000-0000-0000DE3F0000}"/>
    <cellStyle name="Comma 8 3 2 5 2 2 2 2" xfId="21391" xr:uid="{00000000-0005-0000-0000-0000DF3F0000}"/>
    <cellStyle name="Comma 8 3 2 5 2 2 2 2 2" xfId="48712" xr:uid="{00000000-0005-0000-0000-0000E03F0000}"/>
    <cellStyle name="Comma 8 3 2 5 2 2 2 3" xfId="35054" xr:uid="{00000000-0005-0000-0000-0000E13F0000}"/>
    <cellStyle name="Comma 8 3 2 5 2 2 3" xfId="21390" xr:uid="{00000000-0005-0000-0000-0000E23F0000}"/>
    <cellStyle name="Comma 8 3 2 5 2 2 3 2" xfId="48711" xr:uid="{00000000-0005-0000-0000-0000E33F0000}"/>
    <cellStyle name="Comma 8 3 2 5 2 2 4" xfId="35053" xr:uid="{00000000-0005-0000-0000-0000E43F0000}"/>
    <cellStyle name="Comma 8 3 2 5 2 3" xfId="4641" xr:uid="{00000000-0005-0000-0000-0000E53F0000}"/>
    <cellStyle name="Comma 8 3 2 5 2 3 2" xfId="21392" xr:uid="{00000000-0005-0000-0000-0000E63F0000}"/>
    <cellStyle name="Comma 8 3 2 5 2 3 2 2" xfId="48713" xr:uid="{00000000-0005-0000-0000-0000E73F0000}"/>
    <cellStyle name="Comma 8 3 2 5 2 3 3" xfId="35055" xr:uid="{00000000-0005-0000-0000-0000E83F0000}"/>
    <cellStyle name="Comma 8 3 2 5 2 4" xfId="21389" xr:uid="{00000000-0005-0000-0000-0000E93F0000}"/>
    <cellStyle name="Comma 8 3 2 5 2 4 2" xfId="48710" xr:uid="{00000000-0005-0000-0000-0000EA3F0000}"/>
    <cellStyle name="Comma 8 3 2 5 2 5" xfId="35052" xr:uid="{00000000-0005-0000-0000-0000EB3F0000}"/>
    <cellStyle name="Comma 8 3 2 5 3" xfId="4642" xr:uid="{00000000-0005-0000-0000-0000EC3F0000}"/>
    <cellStyle name="Comma 8 3 2 5 3 2" xfId="4643" xr:uid="{00000000-0005-0000-0000-0000ED3F0000}"/>
    <cellStyle name="Comma 8 3 2 5 3 2 2" xfId="21394" xr:uid="{00000000-0005-0000-0000-0000EE3F0000}"/>
    <cellStyle name="Comma 8 3 2 5 3 2 2 2" xfId="48715" xr:uid="{00000000-0005-0000-0000-0000EF3F0000}"/>
    <cellStyle name="Comma 8 3 2 5 3 2 3" xfId="35057" xr:uid="{00000000-0005-0000-0000-0000F03F0000}"/>
    <cellStyle name="Comma 8 3 2 5 3 3" xfId="21393" xr:uid="{00000000-0005-0000-0000-0000F13F0000}"/>
    <cellStyle name="Comma 8 3 2 5 3 3 2" xfId="48714" xr:uid="{00000000-0005-0000-0000-0000F23F0000}"/>
    <cellStyle name="Comma 8 3 2 5 3 4" xfId="35056" xr:uid="{00000000-0005-0000-0000-0000F33F0000}"/>
    <cellStyle name="Comma 8 3 2 5 4" xfId="4644" xr:uid="{00000000-0005-0000-0000-0000F43F0000}"/>
    <cellStyle name="Comma 8 3 2 5 4 2" xfId="21395" xr:uid="{00000000-0005-0000-0000-0000F53F0000}"/>
    <cellStyle name="Comma 8 3 2 5 4 2 2" xfId="48716" xr:uid="{00000000-0005-0000-0000-0000F63F0000}"/>
    <cellStyle name="Comma 8 3 2 5 4 3" xfId="35058" xr:uid="{00000000-0005-0000-0000-0000F73F0000}"/>
    <cellStyle name="Comma 8 3 2 5 5" xfId="21388" xr:uid="{00000000-0005-0000-0000-0000F83F0000}"/>
    <cellStyle name="Comma 8 3 2 5 5 2" xfId="48709" xr:uid="{00000000-0005-0000-0000-0000F93F0000}"/>
    <cellStyle name="Comma 8 3 2 5 6" xfId="35051" xr:uid="{00000000-0005-0000-0000-0000FA3F0000}"/>
    <cellStyle name="Comma 8 3 2 6" xfId="4645" xr:uid="{00000000-0005-0000-0000-0000FB3F0000}"/>
    <cellStyle name="Comma 8 3 2 6 2" xfId="4646" xr:uid="{00000000-0005-0000-0000-0000FC3F0000}"/>
    <cellStyle name="Comma 8 3 2 6 2 2" xfId="4647" xr:uid="{00000000-0005-0000-0000-0000FD3F0000}"/>
    <cellStyle name="Comma 8 3 2 6 2 2 2" xfId="21398" xr:uid="{00000000-0005-0000-0000-0000FE3F0000}"/>
    <cellStyle name="Comma 8 3 2 6 2 2 2 2" xfId="48719" xr:uid="{00000000-0005-0000-0000-0000FF3F0000}"/>
    <cellStyle name="Comma 8 3 2 6 2 2 3" xfId="35061" xr:uid="{00000000-0005-0000-0000-000000400000}"/>
    <cellStyle name="Comma 8 3 2 6 2 3" xfId="21397" xr:uid="{00000000-0005-0000-0000-000001400000}"/>
    <cellStyle name="Comma 8 3 2 6 2 3 2" xfId="48718" xr:uid="{00000000-0005-0000-0000-000002400000}"/>
    <cellStyle name="Comma 8 3 2 6 2 4" xfId="35060" xr:uid="{00000000-0005-0000-0000-000003400000}"/>
    <cellStyle name="Comma 8 3 2 6 3" xfId="4648" xr:uid="{00000000-0005-0000-0000-000004400000}"/>
    <cellStyle name="Comma 8 3 2 6 3 2" xfId="21399" xr:uid="{00000000-0005-0000-0000-000005400000}"/>
    <cellStyle name="Comma 8 3 2 6 3 2 2" xfId="48720" xr:uid="{00000000-0005-0000-0000-000006400000}"/>
    <cellStyle name="Comma 8 3 2 6 3 3" xfId="35062" xr:uid="{00000000-0005-0000-0000-000007400000}"/>
    <cellStyle name="Comma 8 3 2 6 4" xfId="21396" xr:uid="{00000000-0005-0000-0000-000008400000}"/>
    <cellStyle name="Comma 8 3 2 6 4 2" xfId="48717" xr:uid="{00000000-0005-0000-0000-000009400000}"/>
    <cellStyle name="Comma 8 3 2 6 5" xfId="35059" xr:uid="{00000000-0005-0000-0000-00000A400000}"/>
    <cellStyle name="Comma 8 3 2 7" xfId="4649" xr:uid="{00000000-0005-0000-0000-00000B400000}"/>
    <cellStyle name="Comma 8 3 2 7 2" xfId="4650" xr:uid="{00000000-0005-0000-0000-00000C400000}"/>
    <cellStyle name="Comma 8 3 2 7 2 2" xfId="4651" xr:uid="{00000000-0005-0000-0000-00000D400000}"/>
    <cellStyle name="Comma 8 3 2 7 2 2 2" xfId="21402" xr:uid="{00000000-0005-0000-0000-00000E400000}"/>
    <cellStyle name="Comma 8 3 2 7 2 2 2 2" xfId="48723" xr:uid="{00000000-0005-0000-0000-00000F400000}"/>
    <cellStyle name="Comma 8 3 2 7 2 2 3" xfId="35065" xr:uid="{00000000-0005-0000-0000-000010400000}"/>
    <cellStyle name="Comma 8 3 2 7 2 3" xfId="21401" xr:uid="{00000000-0005-0000-0000-000011400000}"/>
    <cellStyle name="Comma 8 3 2 7 2 3 2" xfId="48722" xr:uid="{00000000-0005-0000-0000-000012400000}"/>
    <cellStyle name="Comma 8 3 2 7 2 4" xfId="35064" xr:uid="{00000000-0005-0000-0000-000013400000}"/>
    <cellStyle name="Comma 8 3 2 7 3" xfId="4652" xr:uid="{00000000-0005-0000-0000-000014400000}"/>
    <cellStyle name="Comma 8 3 2 7 3 2" xfId="21403" xr:uid="{00000000-0005-0000-0000-000015400000}"/>
    <cellStyle name="Comma 8 3 2 7 3 2 2" xfId="48724" xr:uid="{00000000-0005-0000-0000-000016400000}"/>
    <cellStyle name="Comma 8 3 2 7 3 3" xfId="35066" xr:uid="{00000000-0005-0000-0000-000017400000}"/>
    <cellStyle name="Comma 8 3 2 7 4" xfId="21400" xr:uid="{00000000-0005-0000-0000-000018400000}"/>
    <cellStyle name="Comma 8 3 2 7 4 2" xfId="48721" xr:uid="{00000000-0005-0000-0000-000019400000}"/>
    <cellStyle name="Comma 8 3 2 7 5" xfId="35063" xr:uid="{00000000-0005-0000-0000-00001A400000}"/>
    <cellStyle name="Comma 8 3 2 8" xfId="4653" xr:uid="{00000000-0005-0000-0000-00001B400000}"/>
    <cellStyle name="Comma 8 3 2 8 2" xfId="4654" xr:uid="{00000000-0005-0000-0000-00001C400000}"/>
    <cellStyle name="Comma 8 3 2 8 2 2" xfId="4655" xr:uid="{00000000-0005-0000-0000-00001D400000}"/>
    <cellStyle name="Comma 8 3 2 8 2 2 2" xfId="21406" xr:uid="{00000000-0005-0000-0000-00001E400000}"/>
    <cellStyle name="Comma 8 3 2 8 2 2 2 2" xfId="48727" xr:uid="{00000000-0005-0000-0000-00001F400000}"/>
    <cellStyle name="Comma 8 3 2 8 2 2 3" xfId="35069" xr:uid="{00000000-0005-0000-0000-000020400000}"/>
    <cellStyle name="Comma 8 3 2 8 2 3" xfId="21405" xr:uid="{00000000-0005-0000-0000-000021400000}"/>
    <cellStyle name="Comma 8 3 2 8 2 3 2" xfId="48726" xr:uid="{00000000-0005-0000-0000-000022400000}"/>
    <cellStyle name="Comma 8 3 2 8 2 4" xfId="35068" xr:uid="{00000000-0005-0000-0000-000023400000}"/>
    <cellStyle name="Comma 8 3 2 8 3" xfId="4656" xr:uid="{00000000-0005-0000-0000-000024400000}"/>
    <cellStyle name="Comma 8 3 2 8 3 2" xfId="21407" xr:uid="{00000000-0005-0000-0000-000025400000}"/>
    <cellStyle name="Comma 8 3 2 8 3 2 2" xfId="48728" xr:uid="{00000000-0005-0000-0000-000026400000}"/>
    <cellStyle name="Comma 8 3 2 8 3 3" xfId="35070" xr:uid="{00000000-0005-0000-0000-000027400000}"/>
    <cellStyle name="Comma 8 3 2 8 4" xfId="21404" xr:uid="{00000000-0005-0000-0000-000028400000}"/>
    <cellStyle name="Comma 8 3 2 8 4 2" xfId="48725" xr:uid="{00000000-0005-0000-0000-000029400000}"/>
    <cellStyle name="Comma 8 3 2 8 5" xfId="35067" xr:uid="{00000000-0005-0000-0000-00002A400000}"/>
    <cellStyle name="Comma 8 3 2 9" xfId="4657" xr:uid="{00000000-0005-0000-0000-00002B400000}"/>
    <cellStyle name="Comma 8 3 2 9 2" xfId="4658" xr:uid="{00000000-0005-0000-0000-00002C400000}"/>
    <cellStyle name="Comma 8 3 2 9 2 2" xfId="4659" xr:uid="{00000000-0005-0000-0000-00002D400000}"/>
    <cellStyle name="Comma 8 3 2 9 2 2 2" xfId="21410" xr:uid="{00000000-0005-0000-0000-00002E400000}"/>
    <cellStyle name="Comma 8 3 2 9 2 2 2 2" xfId="48731" xr:uid="{00000000-0005-0000-0000-00002F400000}"/>
    <cellStyle name="Comma 8 3 2 9 2 2 3" xfId="35073" xr:uid="{00000000-0005-0000-0000-000030400000}"/>
    <cellStyle name="Comma 8 3 2 9 2 3" xfId="21409" xr:uid="{00000000-0005-0000-0000-000031400000}"/>
    <cellStyle name="Comma 8 3 2 9 2 3 2" xfId="48730" xr:uid="{00000000-0005-0000-0000-000032400000}"/>
    <cellStyle name="Comma 8 3 2 9 2 4" xfId="35072" xr:uid="{00000000-0005-0000-0000-000033400000}"/>
    <cellStyle name="Comma 8 3 2 9 3" xfId="4660" xr:uid="{00000000-0005-0000-0000-000034400000}"/>
    <cellStyle name="Comma 8 3 2 9 3 2" xfId="21411" xr:uid="{00000000-0005-0000-0000-000035400000}"/>
    <cellStyle name="Comma 8 3 2 9 3 2 2" xfId="48732" xr:uid="{00000000-0005-0000-0000-000036400000}"/>
    <cellStyle name="Comma 8 3 2 9 3 3" xfId="35074" xr:uid="{00000000-0005-0000-0000-000037400000}"/>
    <cellStyle name="Comma 8 3 2 9 4" xfId="21408" xr:uid="{00000000-0005-0000-0000-000038400000}"/>
    <cellStyle name="Comma 8 3 2 9 4 2" xfId="48729" xr:uid="{00000000-0005-0000-0000-000039400000}"/>
    <cellStyle name="Comma 8 3 2 9 5" xfId="35071" xr:uid="{00000000-0005-0000-0000-00003A400000}"/>
    <cellStyle name="Comma 8 3 20" xfId="4661" xr:uid="{00000000-0005-0000-0000-00003B400000}"/>
    <cellStyle name="Comma 8 3 21" xfId="21290" xr:uid="{00000000-0005-0000-0000-00003C400000}"/>
    <cellStyle name="Comma 8 3 21 2" xfId="48611" xr:uid="{00000000-0005-0000-0000-00003D400000}"/>
    <cellStyle name="Comma 8 3 22" xfId="34953" xr:uid="{00000000-0005-0000-0000-00003E400000}"/>
    <cellStyle name="Comma 8 3 3" xfId="4662" xr:uid="{00000000-0005-0000-0000-00003F400000}"/>
    <cellStyle name="Comma 8 3 3 10" xfId="4663" xr:uid="{00000000-0005-0000-0000-000040400000}"/>
    <cellStyle name="Comma 8 3 3 10 2" xfId="4664" xr:uid="{00000000-0005-0000-0000-000041400000}"/>
    <cellStyle name="Comma 8 3 3 10 2 2" xfId="21414" xr:uid="{00000000-0005-0000-0000-000042400000}"/>
    <cellStyle name="Comma 8 3 3 10 2 2 2" xfId="48735" xr:uid="{00000000-0005-0000-0000-000043400000}"/>
    <cellStyle name="Comma 8 3 3 10 2 3" xfId="35077" xr:uid="{00000000-0005-0000-0000-000044400000}"/>
    <cellStyle name="Comma 8 3 3 10 3" xfId="21413" xr:uid="{00000000-0005-0000-0000-000045400000}"/>
    <cellStyle name="Comma 8 3 3 10 3 2" xfId="48734" xr:uid="{00000000-0005-0000-0000-000046400000}"/>
    <cellStyle name="Comma 8 3 3 10 4" xfId="35076" xr:uid="{00000000-0005-0000-0000-000047400000}"/>
    <cellStyle name="Comma 8 3 3 11" xfId="4665" xr:uid="{00000000-0005-0000-0000-000048400000}"/>
    <cellStyle name="Comma 8 3 3 11 2" xfId="4666" xr:uid="{00000000-0005-0000-0000-000049400000}"/>
    <cellStyle name="Comma 8 3 3 11 2 2" xfId="21416" xr:uid="{00000000-0005-0000-0000-00004A400000}"/>
    <cellStyle name="Comma 8 3 3 11 2 2 2" xfId="48737" xr:uid="{00000000-0005-0000-0000-00004B400000}"/>
    <cellStyle name="Comma 8 3 3 11 2 3" xfId="35079" xr:uid="{00000000-0005-0000-0000-00004C400000}"/>
    <cellStyle name="Comma 8 3 3 11 3" xfId="21415" xr:uid="{00000000-0005-0000-0000-00004D400000}"/>
    <cellStyle name="Comma 8 3 3 11 3 2" xfId="48736" xr:uid="{00000000-0005-0000-0000-00004E400000}"/>
    <cellStyle name="Comma 8 3 3 11 4" xfId="35078" xr:uid="{00000000-0005-0000-0000-00004F400000}"/>
    <cellStyle name="Comma 8 3 3 12" xfId="4667" xr:uid="{00000000-0005-0000-0000-000050400000}"/>
    <cellStyle name="Comma 8 3 3 12 2" xfId="21417" xr:uid="{00000000-0005-0000-0000-000051400000}"/>
    <cellStyle name="Comma 8 3 3 12 2 2" xfId="48738" xr:uid="{00000000-0005-0000-0000-000052400000}"/>
    <cellStyle name="Comma 8 3 3 12 3" xfId="35080" xr:uid="{00000000-0005-0000-0000-000053400000}"/>
    <cellStyle name="Comma 8 3 3 13" xfId="21412" xr:uid="{00000000-0005-0000-0000-000054400000}"/>
    <cellStyle name="Comma 8 3 3 13 2" xfId="48733" xr:uid="{00000000-0005-0000-0000-000055400000}"/>
    <cellStyle name="Comma 8 3 3 14" xfId="35075" xr:uid="{00000000-0005-0000-0000-000056400000}"/>
    <cellStyle name="Comma 8 3 3 2" xfId="4668" xr:uid="{00000000-0005-0000-0000-000057400000}"/>
    <cellStyle name="Comma 8 3 3 2 10" xfId="35081" xr:uid="{00000000-0005-0000-0000-000058400000}"/>
    <cellStyle name="Comma 8 3 3 2 2" xfId="4669" xr:uid="{00000000-0005-0000-0000-000059400000}"/>
    <cellStyle name="Comma 8 3 3 2 2 2" xfId="4670" xr:uid="{00000000-0005-0000-0000-00005A400000}"/>
    <cellStyle name="Comma 8 3 3 2 2 2 2" xfId="4671" xr:uid="{00000000-0005-0000-0000-00005B400000}"/>
    <cellStyle name="Comma 8 3 3 2 2 2 2 2" xfId="4672" xr:uid="{00000000-0005-0000-0000-00005C400000}"/>
    <cellStyle name="Comma 8 3 3 2 2 2 2 2 2" xfId="21422" xr:uid="{00000000-0005-0000-0000-00005D400000}"/>
    <cellStyle name="Comma 8 3 3 2 2 2 2 2 2 2" xfId="48743" xr:uid="{00000000-0005-0000-0000-00005E400000}"/>
    <cellStyle name="Comma 8 3 3 2 2 2 2 2 3" xfId="35085" xr:uid="{00000000-0005-0000-0000-00005F400000}"/>
    <cellStyle name="Comma 8 3 3 2 2 2 2 3" xfId="21421" xr:uid="{00000000-0005-0000-0000-000060400000}"/>
    <cellStyle name="Comma 8 3 3 2 2 2 2 3 2" xfId="48742" xr:uid="{00000000-0005-0000-0000-000061400000}"/>
    <cellStyle name="Comma 8 3 3 2 2 2 2 4" xfId="35084" xr:uid="{00000000-0005-0000-0000-000062400000}"/>
    <cellStyle name="Comma 8 3 3 2 2 2 3" xfId="4673" xr:uid="{00000000-0005-0000-0000-000063400000}"/>
    <cellStyle name="Comma 8 3 3 2 2 2 3 2" xfId="21423" xr:uid="{00000000-0005-0000-0000-000064400000}"/>
    <cellStyle name="Comma 8 3 3 2 2 2 3 2 2" xfId="48744" xr:uid="{00000000-0005-0000-0000-000065400000}"/>
    <cellStyle name="Comma 8 3 3 2 2 2 3 3" xfId="35086" xr:uid="{00000000-0005-0000-0000-000066400000}"/>
    <cellStyle name="Comma 8 3 3 2 2 2 4" xfId="21420" xr:uid="{00000000-0005-0000-0000-000067400000}"/>
    <cellStyle name="Comma 8 3 3 2 2 2 4 2" xfId="48741" xr:uid="{00000000-0005-0000-0000-000068400000}"/>
    <cellStyle name="Comma 8 3 3 2 2 2 5" xfId="35083" xr:uid="{00000000-0005-0000-0000-000069400000}"/>
    <cellStyle name="Comma 8 3 3 2 2 3" xfId="4674" xr:uid="{00000000-0005-0000-0000-00006A400000}"/>
    <cellStyle name="Comma 8 3 3 2 2 3 2" xfId="4675" xr:uid="{00000000-0005-0000-0000-00006B400000}"/>
    <cellStyle name="Comma 8 3 3 2 2 3 2 2" xfId="21425" xr:uid="{00000000-0005-0000-0000-00006C400000}"/>
    <cellStyle name="Comma 8 3 3 2 2 3 2 2 2" xfId="48746" xr:uid="{00000000-0005-0000-0000-00006D400000}"/>
    <cellStyle name="Comma 8 3 3 2 2 3 2 3" xfId="35088" xr:uid="{00000000-0005-0000-0000-00006E400000}"/>
    <cellStyle name="Comma 8 3 3 2 2 3 3" xfId="21424" xr:uid="{00000000-0005-0000-0000-00006F400000}"/>
    <cellStyle name="Comma 8 3 3 2 2 3 3 2" xfId="48745" xr:uid="{00000000-0005-0000-0000-000070400000}"/>
    <cellStyle name="Comma 8 3 3 2 2 3 4" xfId="35087" xr:uid="{00000000-0005-0000-0000-000071400000}"/>
    <cellStyle name="Comma 8 3 3 2 2 4" xfId="4676" xr:uid="{00000000-0005-0000-0000-000072400000}"/>
    <cellStyle name="Comma 8 3 3 2 2 4 2" xfId="21426" xr:uid="{00000000-0005-0000-0000-000073400000}"/>
    <cellStyle name="Comma 8 3 3 2 2 4 2 2" xfId="48747" xr:uid="{00000000-0005-0000-0000-000074400000}"/>
    <cellStyle name="Comma 8 3 3 2 2 4 3" xfId="35089" xr:uid="{00000000-0005-0000-0000-000075400000}"/>
    <cellStyle name="Comma 8 3 3 2 2 5" xfId="21419" xr:uid="{00000000-0005-0000-0000-000076400000}"/>
    <cellStyle name="Comma 8 3 3 2 2 5 2" xfId="48740" xr:uid="{00000000-0005-0000-0000-000077400000}"/>
    <cellStyle name="Comma 8 3 3 2 2 6" xfId="35082" xr:uid="{00000000-0005-0000-0000-000078400000}"/>
    <cellStyle name="Comma 8 3 3 2 3" xfId="4677" xr:uid="{00000000-0005-0000-0000-000079400000}"/>
    <cellStyle name="Comma 8 3 3 2 3 2" xfId="4678" xr:uid="{00000000-0005-0000-0000-00007A400000}"/>
    <cellStyle name="Comma 8 3 3 2 3 2 2" xfId="4679" xr:uid="{00000000-0005-0000-0000-00007B400000}"/>
    <cellStyle name="Comma 8 3 3 2 3 2 2 2" xfId="21429" xr:uid="{00000000-0005-0000-0000-00007C400000}"/>
    <cellStyle name="Comma 8 3 3 2 3 2 2 2 2" xfId="48750" xr:uid="{00000000-0005-0000-0000-00007D400000}"/>
    <cellStyle name="Comma 8 3 3 2 3 2 2 3" xfId="35092" xr:uid="{00000000-0005-0000-0000-00007E400000}"/>
    <cellStyle name="Comma 8 3 3 2 3 2 3" xfId="21428" xr:uid="{00000000-0005-0000-0000-00007F400000}"/>
    <cellStyle name="Comma 8 3 3 2 3 2 3 2" xfId="48749" xr:uid="{00000000-0005-0000-0000-000080400000}"/>
    <cellStyle name="Comma 8 3 3 2 3 2 4" xfId="35091" xr:uid="{00000000-0005-0000-0000-000081400000}"/>
    <cellStyle name="Comma 8 3 3 2 3 3" xfId="4680" xr:uid="{00000000-0005-0000-0000-000082400000}"/>
    <cellStyle name="Comma 8 3 3 2 3 3 2" xfId="21430" xr:uid="{00000000-0005-0000-0000-000083400000}"/>
    <cellStyle name="Comma 8 3 3 2 3 3 2 2" xfId="48751" xr:uid="{00000000-0005-0000-0000-000084400000}"/>
    <cellStyle name="Comma 8 3 3 2 3 3 3" xfId="35093" xr:uid="{00000000-0005-0000-0000-000085400000}"/>
    <cellStyle name="Comma 8 3 3 2 3 4" xfId="21427" xr:uid="{00000000-0005-0000-0000-000086400000}"/>
    <cellStyle name="Comma 8 3 3 2 3 4 2" xfId="48748" xr:uid="{00000000-0005-0000-0000-000087400000}"/>
    <cellStyle name="Comma 8 3 3 2 3 5" xfId="35090" xr:uid="{00000000-0005-0000-0000-000088400000}"/>
    <cellStyle name="Comma 8 3 3 2 4" xfId="4681" xr:uid="{00000000-0005-0000-0000-000089400000}"/>
    <cellStyle name="Comma 8 3 3 2 4 2" xfId="4682" xr:uid="{00000000-0005-0000-0000-00008A400000}"/>
    <cellStyle name="Comma 8 3 3 2 4 2 2" xfId="4683" xr:uid="{00000000-0005-0000-0000-00008B400000}"/>
    <cellStyle name="Comma 8 3 3 2 4 2 2 2" xfId="21433" xr:uid="{00000000-0005-0000-0000-00008C400000}"/>
    <cellStyle name="Comma 8 3 3 2 4 2 2 2 2" xfId="48754" xr:uid="{00000000-0005-0000-0000-00008D400000}"/>
    <cellStyle name="Comma 8 3 3 2 4 2 2 3" xfId="35096" xr:uid="{00000000-0005-0000-0000-00008E400000}"/>
    <cellStyle name="Comma 8 3 3 2 4 2 3" xfId="21432" xr:uid="{00000000-0005-0000-0000-00008F400000}"/>
    <cellStyle name="Comma 8 3 3 2 4 2 3 2" xfId="48753" xr:uid="{00000000-0005-0000-0000-000090400000}"/>
    <cellStyle name="Comma 8 3 3 2 4 2 4" xfId="35095" xr:uid="{00000000-0005-0000-0000-000091400000}"/>
    <cellStyle name="Comma 8 3 3 2 4 3" xfId="4684" xr:uid="{00000000-0005-0000-0000-000092400000}"/>
    <cellStyle name="Comma 8 3 3 2 4 3 2" xfId="21434" xr:uid="{00000000-0005-0000-0000-000093400000}"/>
    <cellStyle name="Comma 8 3 3 2 4 3 2 2" xfId="48755" xr:uid="{00000000-0005-0000-0000-000094400000}"/>
    <cellStyle name="Comma 8 3 3 2 4 3 3" xfId="35097" xr:uid="{00000000-0005-0000-0000-000095400000}"/>
    <cellStyle name="Comma 8 3 3 2 4 4" xfId="21431" xr:uid="{00000000-0005-0000-0000-000096400000}"/>
    <cellStyle name="Comma 8 3 3 2 4 4 2" xfId="48752" xr:uid="{00000000-0005-0000-0000-000097400000}"/>
    <cellStyle name="Comma 8 3 3 2 4 5" xfId="35094" xr:uid="{00000000-0005-0000-0000-000098400000}"/>
    <cellStyle name="Comma 8 3 3 2 5" xfId="4685" xr:uid="{00000000-0005-0000-0000-000099400000}"/>
    <cellStyle name="Comma 8 3 3 2 5 2" xfId="4686" xr:uid="{00000000-0005-0000-0000-00009A400000}"/>
    <cellStyle name="Comma 8 3 3 2 5 2 2" xfId="4687" xr:uid="{00000000-0005-0000-0000-00009B400000}"/>
    <cellStyle name="Comma 8 3 3 2 5 2 2 2" xfId="21437" xr:uid="{00000000-0005-0000-0000-00009C400000}"/>
    <cellStyle name="Comma 8 3 3 2 5 2 2 2 2" xfId="48758" xr:uid="{00000000-0005-0000-0000-00009D400000}"/>
    <cellStyle name="Comma 8 3 3 2 5 2 2 3" xfId="35100" xr:uid="{00000000-0005-0000-0000-00009E400000}"/>
    <cellStyle name="Comma 8 3 3 2 5 2 3" xfId="21436" xr:uid="{00000000-0005-0000-0000-00009F400000}"/>
    <cellStyle name="Comma 8 3 3 2 5 2 3 2" xfId="48757" xr:uid="{00000000-0005-0000-0000-0000A0400000}"/>
    <cellStyle name="Comma 8 3 3 2 5 2 4" xfId="35099" xr:uid="{00000000-0005-0000-0000-0000A1400000}"/>
    <cellStyle name="Comma 8 3 3 2 5 3" xfId="4688" xr:uid="{00000000-0005-0000-0000-0000A2400000}"/>
    <cellStyle name="Comma 8 3 3 2 5 3 2" xfId="21438" xr:uid="{00000000-0005-0000-0000-0000A3400000}"/>
    <cellStyle name="Comma 8 3 3 2 5 3 2 2" xfId="48759" xr:uid="{00000000-0005-0000-0000-0000A4400000}"/>
    <cellStyle name="Comma 8 3 3 2 5 3 3" xfId="35101" xr:uid="{00000000-0005-0000-0000-0000A5400000}"/>
    <cellStyle name="Comma 8 3 3 2 5 4" xfId="21435" xr:uid="{00000000-0005-0000-0000-0000A6400000}"/>
    <cellStyle name="Comma 8 3 3 2 5 4 2" xfId="48756" xr:uid="{00000000-0005-0000-0000-0000A7400000}"/>
    <cellStyle name="Comma 8 3 3 2 5 5" xfId="35098" xr:uid="{00000000-0005-0000-0000-0000A8400000}"/>
    <cellStyle name="Comma 8 3 3 2 6" xfId="4689" xr:uid="{00000000-0005-0000-0000-0000A9400000}"/>
    <cellStyle name="Comma 8 3 3 2 6 2" xfId="4690" xr:uid="{00000000-0005-0000-0000-0000AA400000}"/>
    <cellStyle name="Comma 8 3 3 2 6 2 2" xfId="21440" xr:uid="{00000000-0005-0000-0000-0000AB400000}"/>
    <cellStyle name="Comma 8 3 3 2 6 2 2 2" xfId="48761" xr:uid="{00000000-0005-0000-0000-0000AC400000}"/>
    <cellStyle name="Comma 8 3 3 2 6 2 3" xfId="35103" xr:uid="{00000000-0005-0000-0000-0000AD400000}"/>
    <cellStyle name="Comma 8 3 3 2 6 3" xfId="21439" xr:uid="{00000000-0005-0000-0000-0000AE400000}"/>
    <cellStyle name="Comma 8 3 3 2 6 3 2" xfId="48760" xr:uid="{00000000-0005-0000-0000-0000AF400000}"/>
    <cellStyle name="Comma 8 3 3 2 6 4" xfId="35102" xr:uid="{00000000-0005-0000-0000-0000B0400000}"/>
    <cellStyle name="Comma 8 3 3 2 7" xfId="4691" xr:uid="{00000000-0005-0000-0000-0000B1400000}"/>
    <cellStyle name="Comma 8 3 3 2 7 2" xfId="4692" xr:uid="{00000000-0005-0000-0000-0000B2400000}"/>
    <cellStyle name="Comma 8 3 3 2 7 2 2" xfId="21442" xr:uid="{00000000-0005-0000-0000-0000B3400000}"/>
    <cellStyle name="Comma 8 3 3 2 7 2 2 2" xfId="48763" xr:uid="{00000000-0005-0000-0000-0000B4400000}"/>
    <cellStyle name="Comma 8 3 3 2 7 2 3" xfId="35105" xr:uid="{00000000-0005-0000-0000-0000B5400000}"/>
    <cellStyle name="Comma 8 3 3 2 7 3" xfId="21441" xr:uid="{00000000-0005-0000-0000-0000B6400000}"/>
    <cellStyle name="Comma 8 3 3 2 7 3 2" xfId="48762" xr:uid="{00000000-0005-0000-0000-0000B7400000}"/>
    <cellStyle name="Comma 8 3 3 2 7 4" xfId="35104" xr:uid="{00000000-0005-0000-0000-0000B8400000}"/>
    <cellStyle name="Comma 8 3 3 2 8" xfId="4693" xr:uid="{00000000-0005-0000-0000-0000B9400000}"/>
    <cellStyle name="Comma 8 3 3 2 8 2" xfId="21443" xr:uid="{00000000-0005-0000-0000-0000BA400000}"/>
    <cellStyle name="Comma 8 3 3 2 8 2 2" xfId="48764" xr:uid="{00000000-0005-0000-0000-0000BB400000}"/>
    <cellStyle name="Comma 8 3 3 2 8 3" xfId="35106" xr:uid="{00000000-0005-0000-0000-0000BC400000}"/>
    <cellStyle name="Comma 8 3 3 2 9" xfId="21418" xr:uid="{00000000-0005-0000-0000-0000BD400000}"/>
    <cellStyle name="Comma 8 3 3 2 9 2" xfId="48739" xr:uid="{00000000-0005-0000-0000-0000BE400000}"/>
    <cellStyle name="Comma 8 3 3 3" xfId="4694" xr:uid="{00000000-0005-0000-0000-0000BF400000}"/>
    <cellStyle name="Comma 8 3 3 3 2" xfId="4695" xr:uid="{00000000-0005-0000-0000-0000C0400000}"/>
    <cellStyle name="Comma 8 3 3 3 2 2" xfId="4696" xr:uid="{00000000-0005-0000-0000-0000C1400000}"/>
    <cellStyle name="Comma 8 3 3 3 2 2 2" xfId="4697" xr:uid="{00000000-0005-0000-0000-0000C2400000}"/>
    <cellStyle name="Comma 8 3 3 3 2 2 2 2" xfId="4698" xr:uid="{00000000-0005-0000-0000-0000C3400000}"/>
    <cellStyle name="Comma 8 3 3 3 2 2 2 2 2" xfId="21448" xr:uid="{00000000-0005-0000-0000-0000C4400000}"/>
    <cellStyle name="Comma 8 3 3 3 2 2 2 2 2 2" xfId="48769" xr:uid="{00000000-0005-0000-0000-0000C5400000}"/>
    <cellStyle name="Comma 8 3 3 3 2 2 2 2 3" xfId="35111" xr:uid="{00000000-0005-0000-0000-0000C6400000}"/>
    <cellStyle name="Comma 8 3 3 3 2 2 2 3" xfId="21447" xr:uid="{00000000-0005-0000-0000-0000C7400000}"/>
    <cellStyle name="Comma 8 3 3 3 2 2 2 3 2" xfId="48768" xr:uid="{00000000-0005-0000-0000-0000C8400000}"/>
    <cellStyle name="Comma 8 3 3 3 2 2 2 4" xfId="35110" xr:uid="{00000000-0005-0000-0000-0000C9400000}"/>
    <cellStyle name="Comma 8 3 3 3 2 2 3" xfId="4699" xr:uid="{00000000-0005-0000-0000-0000CA400000}"/>
    <cellStyle name="Comma 8 3 3 3 2 2 3 2" xfId="21449" xr:uid="{00000000-0005-0000-0000-0000CB400000}"/>
    <cellStyle name="Comma 8 3 3 3 2 2 3 2 2" xfId="48770" xr:uid="{00000000-0005-0000-0000-0000CC400000}"/>
    <cellStyle name="Comma 8 3 3 3 2 2 3 3" xfId="35112" xr:uid="{00000000-0005-0000-0000-0000CD400000}"/>
    <cellStyle name="Comma 8 3 3 3 2 2 4" xfId="21446" xr:uid="{00000000-0005-0000-0000-0000CE400000}"/>
    <cellStyle name="Comma 8 3 3 3 2 2 4 2" xfId="48767" xr:uid="{00000000-0005-0000-0000-0000CF400000}"/>
    <cellStyle name="Comma 8 3 3 3 2 2 5" xfId="35109" xr:uid="{00000000-0005-0000-0000-0000D0400000}"/>
    <cellStyle name="Comma 8 3 3 3 2 3" xfId="4700" xr:uid="{00000000-0005-0000-0000-0000D1400000}"/>
    <cellStyle name="Comma 8 3 3 3 2 3 2" xfId="4701" xr:uid="{00000000-0005-0000-0000-0000D2400000}"/>
    <cellStyle name="Comma 8 3 3 3 2 3 2 2" xfId="21451" xr:uid="{00000000-0005-0000-0000-0000D3400000}"/>
    <cellStyle name="Comma 8 3 3 3 2 3 2 2 2" xfId="48772" xr:uid="{00000000-0005-0000-0000-0000D4400000}"/>
    <cellStyle name="Comma 8 3 3 3 2 3 2 3" xfId="35114" xr:uid="{00000000-0005-0000-0000-0000D5400000}"/>
    <cellStyle name="Comma 8 3 3 3 2 3 3" xfId="21450" xr:uid="{00000000-0005-0000-0000-0000D6400000}"/>
    <cellStyle name="Comma 8 3 3 3 2 3 3 2" xfId="48771" xr:uid="{00000000-0005-0000-0000-0000D7400000}"/>
    <cellStyle name="Comma 8 3 3 3 2 3 4" xfId="35113" xr:uid="{00000000-0005-0000-0000-0000D8400000}"/>
    <cellStyle name="Comma 8 3 3 3 2 4" xfId="4702" xr:uid="{00000000-0005-0000-0000-0000D9400000}"/>
    <cellStyle name="Comma 8 3 3 3 2 4 2" xfId="21452" xr:uid="{00000000-0005-0000-0000-0000DA400000}"/>
    <cellStyle name="Comma 8 3 3 3 2 4 2 2" xfId="48773" xr:uid="{00000000-0005-0000-0000-0000DB400000}"/>
    <cellStyle name="Comma 8 3 3 3 2 4 3" xfId="35115" xr:uid="{00000000-0005-0000-0000-0000DC400000}"/>
    <cellStyle name="Comma 8 3 3 3 2 5" xfId="21445" xr:uid="{00000000-0005-0000-0000-0000DD400000}"/>
    <cellStyle name="Comma 8 3 3 3 2 5 2" xfId="48766" xr:uid="{00000000-0005-0000-0000-0000DE400000}"/>
    <cellStyle name="Comma 8 3 3 3 2 6" xfId="35108" xr:uid="{00000000-0005-0000-0000-0000DF400000}"/>
    <cellStyle name="Comma 8 3 3 3 3" xfId="4703" xr:uid="{00000000-0005-0000-0000-0000E0400000}"/>
    <cellStyle name="Comma 8 3 3 3 3 2" xfId="4704" xr:uid="{00000000-0005-0000-0000-0000E1400000}"/>
    <cellStyle name="Comma 8 3 3 3 3 2 2" xfId="4705" xr:uid="{00000000-0005-0000-0000-0000E2400000}"/>
    <cellStyle name="Comma 8 3 3 3 3 2 2 2" xfId="21455" xr:uid="{00000000-0005-0000-0000-0000E3400000}"/>
    <cellStyle name="Comma 8 3 3 3 3 2 2 2 2" xfId="48776" xr:uid="{00000000-0005-0000-0000-0000E4400000}"/>
    <cellStyle name="Comma 8 3 3 3 3 2 2 3" xfId="35118" xr:uid="{00000000-0005-0000-0000-0000E5400000}"/>
    <cellStyle name="Comma 8 3 3 3 3 2 3" xfId="21454" xr:uid="{00000000-0005-0000-0000-0000E6400000}"/>
    <cellStyle name="Comma 8 3 3 3 3 2 3 2" xfId="48775" xr:uid="{00000000-0005-0000-0000-0000E7400000}"/>
    <cellStyle name="Comma 8 3 3 3 3 2 4" xfId="35117" xr:uid="{00000000-0005-0000-0000-0000E8400000}"/>
    <cellStyle name="Comma 8 3 3 3 3 3" xfId="4706" xr:uid="{00000000-0005-0000-0000-0000E9400000}"/>
    <cellStyle name="Comma 8 3 3 3 3 3 2" xfId="21456" xr:uid="{00000000-0005-0000-0000-0000EA400000}"/>
    <cellStyle name="Comma 8 3 3 3 3 3 2 2" xfId="48777" xr:uid="{00000000-0005-0000-0000-0000EB400000}"/>
    <cellStyle name="Comma 8 3 3 3 3 3 3" xfId="35119" xr:uid="{00000000-0005-0000-0000-0000EC400000}"/>
    <cellStyle name="Comma 8 3 3 3 3 4" xfId="21453" xr:uid="{00000000-0005-0000-0000-0000ED400000}"/>
    <cellStyle name="Comma 8 3 3 3 3 4 2" xfId="48774" xr:uid="{00000000-0005-0000-0000-0000EE400000}"/>
    <cellStyle name="Comma 8 3 3 3 3 5" xfId="35116" xr:uid="{00000000-0005-0000-0000-0000EF400000}"/>
    <cellStyle name="Comma 8 3 3 3 4" xfId="4707" xr:uid="{00000000-0005-0000-0000-0000F0400000}"/>
    <cellStyle name="Comma 8 3 3 3 4 2" xfId="4708" xr:uid="{00000000-0005-0000-0000-0000F1400000}"/>
    <cellStyle name="Comma 8 3 3 3 4 2 2" xfId="4709" xr:uid="{00000000-0005-0000-0000-0000F2400000}"/>
    <cellStyle name="Comma 8 3 3 3 4 2 2 2" xfId="21459" xr:uid="{00000000-0005-0000-0000-0000F3400000}"/>
    <cellStyle name="Comma 8 3 3 3 4 2 2 2 2" xfId="48780" xr:uid="{00000000-0005-0000-0000-0000F4400000}"/>
    <cellStyle name="Comma 8 3 3 3 4 2 2 3" xfId="35122" xr:uid="{00000000-0005-0000-0000-0000F5400000}"/>
    <cellStyle name="Comma 8 3 3 3 4 2 3" xfId="21458" xr:uid="{00000000-0005-0000-0000-0000F6400000}"/>
    <cellStyle name="Comma 8 3 3 3 4 2 3 2" xfId="48779" xr:uid="{00000000-0005-0000-0000-0000F7400000}"/>
    <cellStyle name="Comma 8 3 3 3 4 2 4" xfId="35121" xr:uid="{00000000-0005-0000-0000-0000F8400000}"/>
    <cellStyle name="Comma 8 3 3 3 4 3" xfId="4710" xr:uid="{00000000-0005-0000-0000-0000F9400000}"/>
    <cellStyle name="Comma 8 3 3 3 4 3 2" xfId="21460" xr:uid="{00000000-0005-0000-0000-0000FA400000}"/>
    <cellStyle name="Comma 8 3 3 3 4 3 2 2" xfId="48781" xr:uid="{00000000-0005-0000-0000-0000FB400000}"/>
    <cellStyle name="Comma 8 3 3 3 4 3 3" xfId="35123" xr:uid="{00000000-0005-0000-0000-0000FC400000}"/>
    <cellStyle name="Comma 8 3 3 3 4 4" xfId="21457" xr:uid="{00000000-0005-0000-0000-0000FD400000}"/>
    <cellStyle name="Comma 8 3 3 3 4 4 2" xfId="48778" xr:uid="{00000000-0005-0000-0000-0000FE400000}"/>
    <cellStyle name="Comma 8 3 3 3 4 5" xfId="35120" xr:uid="{00000000-0005-0000-0000-0000FF400000}"/>
    <cellStyle name="Comma 8 3 3 3 5" xfId="4711" xr:uid="{00000000-0005-0000-0000-000000410000}"/>
    <cellStyle name="Comma 8 3 3 3 5 2" xfId="4712" xr:uid="{00000000-0005-0000-0000-000001410000}"/>
    <cellStyle name="Comma 8 3 3 3 5 2 2" xfId="4713" xr:uid="{00000000-0005-0000-0000-000002410000}"/>
    <cellStyle name="Comma 8 3 3 3 5 2 2 2" xfId="21463" xr:uid="{00000000-0005-0000-0000-000003410000}"/>
    <cellStyle name="Comma 8 3 3 3 5 2 2 2 2" xfId="48784" xr:uid="{00000000-0005-0000-0000-000004410000}"/>
    <cellStyle name="Comma 8 3 3 3 5 2 2 3" xfId="35126" xr:uid="{00000000-0005-0000-0000-000005410000}"/>
    <cellStyle name="Comma 8 3 3 3 5 2 3" xfId="21462" xr:uid="{00000000-0005-0000-0000-000006410000}"/>
    <cellStyle name="Comma 8 3 3 3 5 2 3 2" xfId="48783" xr:uid="{00000000-0005-0000-0000-000007410000}"/>
    <cellStyle name="Comma 8 3 3 3 5 2 4" xfId="35125" xr:uid="{00000000-0005-0000-0000-000008410000}"/>
    <cellStyle name="Comma 8 3 3 3 5 3" xfId="4714" xr:uid="{00000000-0005-0000-0000-000009410000}"/>
    <cellStyle name="Comma 8 3 3 3 5 3 2" xfId="21464" xr:uid="{00000000-0005-0000-0000-00000A410000}"/>
    <cellStyle name="Comma 8 3 3 3 5 3 2 2" xfId="48785" xr:uid="{00000000-0005-0000-0000-00000B410000}"/>
    <cellStyle name="Comma 8 3 3 3 5 3 3" xfId="35127" xr:uid="{00000000-0005-0000-0000-00000C410000}"/>
    <cellStyle name="Comma 8 3 3 3 5 4" xfId="21461" xr:uid="{00000000-0005-0000-0000-00000D410000}"/>
    <cellStyle name="Comma 8 3 3 3 5 4 2" xfId="48782" xr:uid="{00000000-0005-0000-0000-00000E410000}"/>
    <cellStyle name="Comma 8 3 3 3 5 5" xfId="35124" xr:uid="{00000000-0005-0000-0000-00000F410000}"/>
    <cellStyle name="Comma 8 3 3 3 6" xfId="4715" xr:uid="{00000000-0005-0000-0000-000010410000}"/>
    <cellStyle name="Comma 8 3 3 3 6 2" xfId="4716" xr:uid="{00000000-0005-0000-0000-000011410000}"/>
    <cellStyle name="Comma 8 3 3 3 6 2 2" xfId="21466" xr:uid="{00000000-0005-0000-0000-000012410000}"/>
    <cellStyle name="Comma 8 3 3 3 6 2 2 2" xfId="48787" xr:uid="{00000000-0005-0000-0000-000013410000}"/>
    <cellStyle name="Comma 8 3 3 3 6 2 3" xfId="35129" xr:uid="{00000000-0005-0000-0000-000014410000}"/>
    <cellStyle name="Comma 8 3 3 3 6 3" xfId="21465" xr:uid="{00000000-0005-0000-0000-000015410000}"/>
    <cellStyle name="Comma 8 3 3 3 6 3 2" xfId="48786" xr:uid="{00000000-0005-0000-0000-000016410000}"/>
    <cellStyle name="Comma 8 3 3 3 6 4" xfId="35128" xr:uid="{00000000-0005-0000-0000-000017410000}"/>
    <cellStyle name="Comma 8 3 3 3 7" xfId="4717" xr:uid="{00000000-0005-0000-0000-000018410000}"/>
    <cellStyle name="Comma 8 3 3 3 7 2" xfId="21467" xr:uid="{00000000-0005-0000-0000-000019410000}"/>
    <cellStyle name="Comma 8 3 3 3 7 2 2" xfId="48788" xr:uid="{00000000-0005-0000-0000-00001A410000}"/>
    <cellStyle name="Comma 8 3 3 3 7 3" xfId="35130" xr:uid="{00000000-0005-0000-0000-00001B410000}"/>
    <cellStyle name="Comma 8 3 3 3 8" xfId="21444" xr:uid="{00000000-0005-0000-0000-00001C410000}"/>
    <cellStyle name="Comma 8 3 3 3 8 2" xfId="48765" xr:uid="{00000000-0005-0000-0000-00001D410000}"/>
    <cellStyle name="Comma 8 3 3 3 9" xfId="35107" xr:uid="{00000000-0005-0000-0000-00001E410000}"/>
    <cellStyle name="Comma 8 3 3 4" xfId="4718" xr:uid="{00000000-0005-0000-0000-00001F410000}"/>
    <cellStyle name="Comma 8 3 3 4 2" xfId="4719" xr:uid="{00000000-0005-0000-0000-000020410000}"/>
    <cellStyle name="Comma 8 3 3 4 2 2" xfId="4720" xr:uid="{00000000-0005-0000-0000-000021410000}"/>
    <cellStyle name="Comma 8 3 3 4 2 2 2" xfId="4721" xr:uid="{00000000-0005-0000-0000-000022410000}"/>
    <cellStyle name="Comma 8 3 3 4 2 2 2 2" xfId="21471" xr:uid="{00000000-0005-0000-0000-000023410000}"/>
    <cellStyle name="Comma 8 3 3 4 2 2 2 2 2" xfId="48792" xr:uid="{00000000-0005-0000-0000-000024410000}"/>
    <cellStyle name="Comma 8 3 3 4 2 2 2 3" xfId="35134" xr:uid="{00000000-0005-0000-0000-000025410000}"/>
    <cellStyle name="Comma 8 3 3 4 2 2 3" xfId="21470" xr:uid="{00000000-0005-0000-0000-000026410000}"/>
    <cellStyle name="Comma 8 3 3 4 2 2 3 2" xfId="48791" xr:uid="{00000000-0005-0000-0000-000027410000}"/>
    <cellStyle name="Comma 8 3 3 4 2 2 4" xfId="35133" xr:uid="{00000000-0005-0000-0000-000028410000}"/>
    <cellStyle name="Comma 8 3 3 4 2 3" xfId="4722" xr:uid="{00000000-0005-0000-0000-000029410000}"/>
    <cellStyle name="Comma 8 3 3 4 2 3 2" xfId="21472" xr:uid="{00000000-0005-0000-0000-00002A410000}"/>
    <cellStyle name="Comma 8 3 3 4 2 3 2 2" xfId="48793" xr:uid="{00000000-0005-0000-0000-00002B410000}"/>
    <cellStyle name="Comma 8 3 3 4 2 3 3" xfId="35135" xr:uid="{00000000-0005-0000-0000-00002C410000}"/>
    <cellStyle name="Comma 8 3 3 4 2 4" xfId="21469" xr:uid="{00000000-0005-0000-0000-00002D410000}"/>
    <cellStyle name="Comma 8 3 3 4 2 4 2" xfId="48790" xr:uid="{00000000-0005-0000-0000-00002E410000}"/>
    <cellStyle name="Comma 8 3 3 4 2 5" xfId="35132" xr:uid="{00000000-0005-0000-0000-00002F410000}"/>
    <cellStyle name="Comma 8 3 3 4 3" xfId="4723" xr:uid="{00000000-0005-0000-0000-000030410000}"/>
    <cellStyle name="Comma 8 3 3 4 3 2" xfId="4724" xr:uid="{00000000-0005-0000-0000-000031410000}"/>
    <cellStyle name="Comma 8 3 3 4 3 2 2" xfId="21474" xr:uid="{00000000-0005-0000-0000-000032410000}"/>
    <cellStyle name="Comma 8 3 3 4 3 2 2 2" xfId="48795" xr:uid="{00000000-0005-0000-0000-000033410000}"/>
    <cellStyle name="Comma 8 3 3 4 3 2 3" xfId="35137" xr:uid="{00000000-0005-0000-0000-000034410000}"/>
    <cellStyle name="Comma 8 3 3 4 3 3" xfId="21473" xr:uid="{00000000-0005-0000-0000-000035410000}"/>
    <cellStyle name="Comma 8 3 3 4 3 3 2" xfId="48794" xr:uid="{00000000-0005-0000-0000-000036410000}"/>
    <cellStyle name="Comma 8 3 3 4 3 4" xfId="35136" xr:uid="{00000000-0005-0000-0000-000037410000}"/>
    <cellStyle name="Comma 8 3 3 4 4" xfId="4725" xr:uid="{00000000-0005-0000-0000-000038410000}"/>
    <cellStyle name="Comma 8 3 3 4 4 2" xfId="21475" xr:uid="{00000000-0005-0000-0000-000039410000}"/>
    <cellStyle name="Comma 8 3 3 4 4 2 2" xfId="48796" xr:uid="{00000000-0005-0000-0000-00003A410000}"/>
    <cellStyle name="Comma 8 3 3 4 4 3" xfId="35138" xr:uid="{00000000-0005-0000-0000-00003B410000}"/>
    <cellStyle name="Comma 8 3 3 4 5" xfId="21468" xr:uid="{00000000-0005-0000-0000-00003C410000}"/>
    <cellStyle name="Comma 8 3 3 4 5 2" xfId="48789" xr:uid="{00000000-0005-0000-0000-00003D410000}"/>
    <cellStyle name="Comma 8 3 3 4 6" xfId="35131" xr:uid="{00000000-0005-0000-0000-00003E410000}"/>
    <cellStyle name="Comma 8 3 3 5" xfId="4726" xr:uid="{00000000-0005-0000-0000-00003F410000}"/>
    <cellStyle name="Comma 8 3 3 5 2" xfId="4727" xr:uid="{00000000-0005-0000-0000-000040410000}"/>
    <cellStyle name="Comma 8 3 3 5 2 2" xfId="4728" xr:uid="{00000000-0005-0000-0000-000041410000}"/>
    <cellStyle name="Comma 8 3 3 5 2 2 2" xfId="4729" xr:uid="{00000000-0005-0000-0000-000042410000}"/>
    <cellStyle name="Comma 8 3 3 5 2 2 2 2" xfId="21479" xr:uid="{00000000-0005-0000-0000-000043410000}"/>
    <cellStyle name="Comma 8 3 3 5 2 2 2 2 2" xfId="48800" xr:uid="{00000000-0005-0000-0000-000044410000}"/>
    <cellStyle name="Comma 8 3 3 5 2 2 2 3" xfId="35142" xr:uid="{00000000-0005-0000-0000-000045410000}"/>
    <cellStyle name="Comma 8 3 3 5 2 2 3" xfId="21478" xr:uid="{00000000-0005-0000-0000-000046410000}"/>
    <cellStyle name="Comma 8 3 3 5 2 2 3 2" xfId="48799" xr:uid="{00000000-0005-0000-0000-000047410000}"/>
    <cellStyle name="Comma 8 3 3 5 2 2 4" xfId="35141" xr:uid="{00000000-0005-0000-0000-000048410000}"/>
    <cellStyle name="Comma 8 3 3 5 2 3" xfId="4730" xr:uid="{00000000-0005-0000-0000-000049410000}"/>
    <cellStyle name="Comma 8 3 3 5 2 3 2" xfId="21480" xr:uid="{00000000-0005-0000-0000-00004A410000}"/>
    <cellStyle name="Comma 8 3 3 5 2 3 2 2" xfId="48801" xr:uid="{00000000-0005-0000-0000-00004B410000}"/>
    <cellStyle name="Comma 8 3 3 5 2 3 3" xfId="35143" xr:uid="{00000000-0005-0000-0000-00004C410000}"/>
    <cellStyle name="Comma 8 3 3 5 2 4" xfId="21477" xr:uid="{00000000-0005-0000-0000-00004D410000}"/>
    <cellStyle name="Comma 8 3 3 5 2 4 2" xfId="48798" xr:uid="{00000000-0005-0000-0000-00004E410000}"/>
    <cellStyle name="Comma 8 3 3 5 2 5" xfId="35140" xr:uid="{00000000-0005-0000-0000-00004F410000}"/>
    <cellStyle name="Comma 8 3 3 5 3" xfId="4731" xr:uid="{00000000-0005-0000-0000-000050410000}"/>
    <cellStyle name="Comma 8 3 3 5 3 2" xfId="4732" xr:uid="{00000000-0005-0000-0000-000051410000}"/>
    <cellStyle name="Comma 8 3 3 5 3 2 2" xfId="21482" xr:uid="{00000000-0005-0000-0000-000052410000}"/>
    <cellStyle name="Comma 8 3 3 5 3 2 2 2" xfId="48803" xr:uid="{00000000-0005-0000-0000-000053410000}"/>
    <cellStyle name="Comma 8 3 3 5 3 2 3" xfId="35145" xr:uid="{00000000-0005-0000-0000-000054410000}"/>
    <cellStyle name="Comma 8 3 3 5 3 3" xfId="21481" xr:uid="{00000000-0005-0000-0000-000055410000}"/>
    <cellStyle name="Comma 8 3 3 5 3 3 2" xfId="48802" xr:uid="{00000000-0005-0000-0000-000056410000}"/>
    <cellStyle name="Comma 8 3 3 5 3 4" xfId="35144" xr:uid="{00000000-0005-0000-0000-000057410000}"/>
    <cellStyle name="Comma 8 3 3 5 4" xfId="4733" xr:uid="{00000000-0005-0000-0000-000058410000}"/>
    <cellStyle name="Comma 8 3 3 5 4 2" xfId="21483" xr:uid="{00000000-0005-0000-0000-000059410000}"/>
    <cellStyle name="Comma 8 3 3 5 4 2 2" xfId="48804" xr:uid="{00000000-0005-0000-0000-00005A410000}"/>
    <cellStyle name="Comma 8 3 3 5 4 3" xfId="35146" xr:uid="{00000000-0005-0000-0000-00005B410000}"/>
    <cellStyle name="Comma 8 3 3 5 5" xfId="21476" xr:uid="{00000000-0005-0000-0000-00005C410000}"/>
    <cellStyle name="Comma 8 3 3 5 5 2" xfId="48797" xr:uid="{00000000-0005-0000-0000-00005D410000}"/>
    <cellStyle name="Comma 8 3 3 5 6" xfId="35139" xr:uid="{00000000-0005-0000-0000-00005E410000}"/>
    <cellStyle name="Comma 8 3 3 6" xfId="4734" xr:uid="{00000000-0005-0000-0000-00005F410000}"/>
    <cellStyle name="Comma 8 3 3 6 2" xfId="4735" xr:uid="{00000000-0005-0000-0000-000060410000}"/>
    <cellStyle name="Comma 8 3 3 6 2 2" xfId="4736" xr:uid="{00000000-0005-0000-0000-000061410000}"/>
    <cellStyle name="Comma 8 3 3 6 2 2 2" xfId="21486" xr:uid="{00000000-0005-0000-0000-000062410000}"/>
    <cellStyle name="Comma 8 3 3 6 2 2 2 2" xfId="48807" xr:uid="{00000000-0005-0000-0000-000063410000}"/>
    <cellStyle name="Comma 8 3 3 6 2 2 3" xfId="35149" xr:uid="{00000000-0005-0000-0000-000064410000}"/>
    <cellStyle name="Comma 8 3 3 6 2 3" xfId="21485" xr:uid="{00000000-0005-0000-0000-000065410000}"/>
    <cellStyle name="Comma 8 3 3 6 2 3 2" xfId="48806" xr:uid="{00000000-0005-0000-0000-000066410000}"/>
    <cellStyle name="Comma 8 3 3 6 2 4" xfId="35148" xr:uid="{00000000-0005-0000-0000-000067410000}"/>
    <cellStyle name="Comma 8 3 3 6 3" xfId="4737" xr:uid="{00000000-0005-0000-0000-000068410000}"/>
    <cellStyle name="Comma 8 3 3 6 3 2" xfId="21487" xr:uid="{00000000-0005-0000-0000-000069410000}"/>
    <cellStyle name="Comma 8 3 3 6 3 2 2" xfId="48808" xr:uid="{00000000-0005-0000-0000-00006A410000}"/>
    <cellStyle name="Comma 8 3 3 6 3 3" xfId="35150" xr:uid="{00000000-0005-0000-0000-00006B410000}"/>
    <cellStyle name="Comma 8 3 3 6 4" xfId="21484" xr:uid="{00000000-0005-0000-0000-00006C410000}"/>
    <cellStyle name="Comma 8 3 3 6 4 2" xfId="48805" xr:uid="{00000000-0005-0000-0000-00006D410000}"/>
    <cellStyle name="Comma 8 3 3 6 5" xfId="35147" xr:uid="{00000000-0005-0000-0000-00006E410000}"/>
    <cellStyle name="Comma 8 3 3 7" xfId="4738" xr:uid="{00000000-0005-0000-0000-00006F410000}"/>
    <cellStyle name="Comma 8 3 3 7 2" xfId="4739" xr:uid="{00000000-0005-0000-0000-000070410000}"/>
    <cellStyle name="Comma 8 3 3 7 2 2" xfId="4740" xr:uid="{00000000-0005-0000-0000-000071410000}"/>
    <cellStyle name="Comma 8 3 3 7 2 2 2" xfId="21490" xr:uid="{00000000-0005-0000-0000-000072410000}"/>
    <cellStyle name="Comma 8 3 3 7 2 2 2 2" xfId="48811" xr:uid="{00000000-0005-0000-0000-000073410000}"/>
    <cellStyle name="Comma 8 3 3 7 2 2 3" xfId="35153" xr:uid="{00000000-0005-0000-0000-000074410000}"/>
    <cellStyle name="Comma 8 3 3 7 2 3" xfId="21489" xr:uid="{00000000-0005-0000-0000-000075410000}"/>
    <cellStyle name="Comma 8 3 3 7 2 3 2" xfId="48810" xr:uid="{00000000-0005-0000-0000-000076410000}"/>
    <cellStyle name="Comma 8 3 3 7 2 4" xfId="35152" xr:uid="{00000000-0005-0000-0000-000077410000}"/>
    <cellStyle name="Comma 8 3 3 7 3" xfId="4741" xr:uid="{00000000-0005-0000-0000-000078410000}"/>
    <cellStyle name="Comma 8 3 3 7 3 2" xfId="21491" xr:uid="{00000000-0005-0000-0000-000079410000}"/>
    <cellStyle name="Comma 8 3 3 7 3 2 2" xfId="48812" xr:uid="{00000000-0005-0000-0000-00007A410000}"/>
    <cellStyle name="Comma 8 3 3 7 3 3" xfId="35154" xr:uid="{00000000-0005-0000-0000-00007B410000}"/>
    <cellStyle name="Comma 8 3 3 7 4" xfId="21488" xr:uid="{00000000-0005-0000-0000-00007C410000}"/>
    <cellStyle name="Comma 8 3 3 7 4 2" xfId="48809" xr:uid="{00000000-0005-0000-0000-00007D410000}"/>
    <cellStyle name="Comma 8 3 3 7 5" xfId="35151" xr:uid="{00000000-0005-0000-0000-00007E410000}"/>
    <cellStyle name="Comma 8 3 3 8" xfId="4742" xr:uid="{00000000-0005-0000-0000-00007F410000}"/>
    <cellStyle name="Comma 8 3 3 8 2" xfId="4743" xr:uid="{00000000-0005-0000-0000-000080410000}"/>
    <cellStyle name="Comma 8 3 3 8 2 2" xfId="4744" xr:uid="{00000000-0005-0000-0000-000081410000}"/>
    <cellStyle name="Comma 8 3 3 8 2 2 2" xfId="21494" xr:uid="{00000000-0005-0000-0000-000082410000}"/>
    <cellStyle name="Comma 8 3 3 8 2 2 2 2" xfId="48815" xr:uid="{00000000-0005-0000-0000-000083410000}"/>
    <cellStyle name="Comma 8 3 3 8 2 2 3" xfId="35157" xr:uid="{00000000-0005-0000-0000-000084410000}"/>
    <cellStyle name="Comma 8 3 3 8 2 3" xfId="21493" xr:uid="{00000000-0005-0000-0000-000085410000}"/>
    <cellStyle name="Comma 8 3 3 8 2 3 2" xfId="48814" xr:uid="{00000000-0005-0000-0000-000086410000}"/>
    <cellStyle name="Comma 8 3 3 8 2 4" xfId="35156" xr:uid="{00000000-0005-0000-0000-000087410000}"/>
    <cellStyle name="Comma 8 3 3 8 3" xfId="4745" xr:uid="{00000000-0005-0000-0000-000088410000}"/>
    <cellStyle name="Comma 8 3 3 8 3 2" xfId="21495" xr:uid="{00000000-0005-0000-0000-000089410000}"/>
    <cellStyle name="Comma 8 3 3 8 3 2 2" xfId="48816" xr:uid="{00000000-0005-0000-0000-00008A410000}"/>
    <cellStyle name="Comma 8 3 3 8 3 3" xfId="35158" xr:uid="{00000000-0005-0000-0000-00008B410000}"/>
    <cellStyle name="Comma 8 3 3 8 4" xfId="21492" xr:uid="{00000000-0005-0000-0000-00008C410000}"/>
    <cellStyle name="Comma 8 3 3 8 4 2" xfId="48813" xr:uid="{00000000-0005-0000-0000-00008D410000}"/>
    <cellStyle name="Comma 8 3 3 8 5" xfId="35155" xr:uid="{00000000-0005-0000-0000-00008E410000}"/>
    <cellStyle name="Comma 8 3 3 9" xfId="4746" xr:uid="{00000000-0005-0000-0000-00008F410000}"/>
    <cellStyle name="Comma 8 3 3 9 2" xfId="4747" xr:uid="{00000000-0005-0000-0000-000090410000}"/>
    <cellStyle name="Comma 8 3 3 9 2 2" xfId="4748" xr:uid="{00000000-0005-0000-0000-000091410000}"/>
    <cellStyle name="Comma 8 3 3 9 2 2 2" xfId="21498" xr:uid="{00000000-0005-0000-0000-000092410000}"/>
    <cellStyle name="Comma 8 3 3 9 2 2 2 2" xfId="48819" xr:uid="{00000000-0005-0000-0000-000093410000}"/>
    <cellStyle name="Comma 8 3 3 9 2 2 3" xfId="35161" xr:uid="{00000000-0005-0000-0000-000094410000}"/>
    <cellStyle name="Comma 8 3 3 9 2 3" xfId="21497" xr:uid="{00000000-0005-0000-0000-000095410000}"/>
    <cellStyle name="Comma 8 3 3 9 2 3 2" xfId="48818" xr:uid="{00000000-0005-0000-0000-000096410000}"/>
    <cellStyle name="Comma 8 3 3 9 2 4" xfId="35160" xr:uid="{00000000-0005-0000-0000-000097410000}"/>
    <cellStyle name="Comma 8 3 3 9 3" xfId="4749" xr:uid="{00000000-0005-0000-0000-000098410000}"/>
    <cellStyle name="Comma 8 3 3 9 3 2" xfId="21499" xr:uid="{00000000-0005-0000-0000-000099410000}"/>
    <cellStyle name="Comma 8 3 3 9 3 2 2" xfId="48820" xr:uid="{00000000-0005-0000-0000-00009A410000}"/>
    <cellStyle name="Comma 8 3 3 9 3 3" xfId="35162" xr:uid="{00000000-0005-0000-0000-00009B410000}"/>
    <cellStyle name="Comma 8 3 3 9 4" xfId="21496" xr:uid="{00000000-0005-0000-0000-00009C410000}"/>
    <cellStyle name="Comma 8 3 3 9 4 2" xfId="48817" xr:uid="{00000000-0005-0000-0000-00009D410000}"/>
    <cellStyle name="Comma 8 3 3 9 5" xfId="35159" xr:uid="{00000000-0005-0000-0000-00009E410000}"/>
    <cellStyle name="Comma 8 3 4" xfId="4750" xr:uid="{00000000-0005-0000-0000-00009F410000}"/>
    <cellStyle name="Comma 8 3 4 10" xfId="4751" xr:uid="{00000000-0005-0000-0000-0000A0410000}"/>
    <cellStyle name="Comma 8 3 4 10 2" xfId="4752" xr:uid="{00000000-0005-0000-0000-0000A1410000}"/>
    <cellStyle name="Comma 8 3 4 10 2 2" xfId="21502" xr:uid="{00000000-0005-0000-0000-0000A2410000}"/>
    <cellStyle name="Comma 8 3 4 10 2 2 2" xfId="48823" xr:uid="{00000000-0005-0000-0000-0000A3410000}"/>
    <cellStyle name="Comma 8 3 4 10 2 3" xfId="35165" xr:uid="{00000000-0005-0000-0000-0000A4410000}"/>
    <cellStyle name="Comma 8 3 4 10 3" xfId="21501" xr:uid="{00000000-0005-0000-0000-0000A5410000}"/>
    <cellStyle name="Comma 8 3 4 10 3 2" xfId="48822" xr:uid="{00000000-0005-0000-0000-0000A6410000}"/>
    <cellStyle name="Comma 8 3 4 10 4" xfId="35164" xr:uid="{00000000-0005-0000-0000-0000A7410000}"/>
    <cellStyle name="Comma 8 3 4 11" xfId="4753" xr:uid="{00000000-0005-0000-0000-0000A8410000}"/>
    <cellStyle name="Comma 8 3 4 11 2" xfId="21503" xr:uid="{00000000-0005-0000-0000-0000A9410000}"/>
    <cellStyle name="Comma 8 3 4 11 2 2" xfId="48824" xr:uid="{00000000-0005-0000-0000-0000AA410000}"/>
    <cellStyle name="Comma 8 3 4 11 3" xfId="35166" xr:uid="{00000000-0005-0000-0000-0000AB410000}"/>
    <cellStyle name="Comma 8 3 4 12" xfId="21500" xr:uid="{00000000-0005-0000-0000-0000AC410000}"/>
    <cellStyle name="Comma 8 3 4 12 2" xfId="48821" xr:uid="{00000000-0005-0000-0000-0000AD410000}"/>
    <cellStyle name="Comma 8 3 4 13" xfId="35163" xr:uid="{00000000-0005-0000-0000-0000AE410000}"/>
    <cellStyle name="Comma 8 3 4 2" xfId="4754" xr:uid="{00000000-0005-0000-0000-0000AF410000}"/>
    <cellStyle name="Comma 8 3 4 2 2" xfId="4755" xr:uid="{00000000-0005-0000-0000-0000B0410000}"/>
    <cellStyle name="Comma 8 3 4 2 2 2" xfId="4756" xr:uid="{00000000-0005-0000-0000-0000B1410000}"/>
    <cellStyle name="Comma 8 3 4 2 2 2 2" xfId="4757" xr:uid="{00000000-0005-0000-0000-0000B2410000}"/>
    <cellStyle name="Comma 8 3 4 2 2 2 2 2" xfId="4758" xr:uid="{00000000-0005-0000-0000-0000B3410000}"/>
    <cellStyle name="Comma 8 3 4 2 2 2 2 2 2" xfId="21508" xr:uid="{00000000-0005-0000-0000-0000B4410000}"/>
    <cellStyle name="Comma 8 3 4 2 2 2 2 2 2 2" xfId="48829" xr:uid="{00000000-0005-0000-0000-0000B5410000}"/>
    <cellStyle name="Comma 8 3 4 2 2 2 2 2 3" xfId="35171" xr:uid="{00000000-0005-0000-0000-0000B6410000}"/>
    <cellStyle name="Comma 8 3 4 2 2 2 2 3" xfId="21507" xr:uid="{00000000-0005-0000-0000-0000B7410000}"/>
    <cellStyle name="Comma 8 3 4 2 2 2 2 3 2" xfId="48828" xr:uid="{00000000-0005-0000-0000-0000B8410000}"/>
    <cellStyle name="Comma 8 3 4 2 2 2 2 4" xfId="35170" xr:uid="{00000000-0005-0000-0000-0000B9410000}"/>
    <cellStyle name="Comma 8 3 4 2 2 2 3" xfId="4759" xr:uid="{00000000-0005-0000-0000-0000BA410000}"/>
    <cellStyle name="Comma 8 3 4 2 2 2 3 2" xfId="21509" xr:uid="{00000000-0005-0000-0000-0000BB410000}"/>
    <cellStyle name="Comma 8 3 4 2 2 2 3 2 2" xfId="48830" xr:uid="{00000000-0005-0000-0000-0000BC410000}"/>
    <cellStyle name="Comma 8 3 4 2 2 2 3 3" xfId="35172" xr:uid="{00000000-0005-0000-0000-0000BD410000}"/>
    <cellStyle name="Comma 8 3 4 2 2 2 4" xfId="21506" xr:uid="{00000000-0005-0000-0000-0000BE410000}"/>
    <cellStyle name="Comma 8 3 4 2 2 2 4 2" xfId="48827" xr:uid="{00000000-0005-0000-0000-0000BF410000}"/>
    <cellStyle name="Comma 8 3 4 2 2 2 5" xfId="35169" xr:uid="{00000000-0005-0000-0000-0000C0410000}"/>
    <cellStyle name="Comma 8 3 4 2 2 3" xfId="4760" xr:uid="{00000000-0005-0000-0000-0000C1410000}"/>
    <cellStyle name="Comma 8 3 4 2 2 3 2" xfId="4761" xr:uid="{00000000-0005-0000-0000-0000C2410000}"/>
    <cellStyle name="Comma 8 3 4 2 2 3 2 2" xfId="21511" xr:uid="{00000000-0005-0000-0000-0000C3410000}"/>
    <cellStyle name="Comma 8 3 4 2 2 3 2 2 2" xfId="48832" xr:uid="{00000000-0005-0000-0000-0000C4410000}"/>
    <cellStyle name="Comma 8 3 4 2 2 3 2 3" xfId="35174" xr:uid="{00000000-0005-0000-0000-0000C5410000}"/>
    <cellStyle name="Comma 8 3 4 2 2 3 3" xfId="21510" xr:uid="{00000000-0005-0000-0000-0000C6410000}"/>
    <cellStyle name="Comma 8 3 4 2 2 3 3 2" xfId="48831" xr:uid="{00000000-0005-0000-0000-0000C7410000}"/>
    <cellStyle name="Comma 8 3 4 2 2 3 4" xfId="35173" xr:uid="{00000000-0005-0000-0000-0000C8410000}"/>
    <cellStyle name="Comma 8 3 4 2 2 4" xfId="4762" xr:uid="{00000000-0005-0000-0000-0000C9410000}"/>
    <cellStyle name="Comma 8 3 4 2 2 4 2" xfId="21512" xr:uid="{00000000-0005-0000-0000-0000CA410000}"/>
    <cellStyle name="Comma 8 3 4 2 2 4 2 2" xfId="48833" xr:uid="{00000000-0005-0000-0000-0000CB410000}"/>
    <cellStyle name="Comma 8 3 4 2 2 4 3" xfId="35175" xr:uid="{00000000-0005-0000-0000-0000CC410000}"/>
    <cellStyle name="Comma 8 3 4 2 2 5" xfId="21505" xr:uid="{00000000-0005-0000-0000-0000CD410000}"/>
    <cellStyle name="Comma 8 3 4 2 2 5 2" xfId="48826" xr:uid="{00000000-0005-0000-0000-0000CE410000}"/>
    <cellStyle name="Comma 8 3 4 2 2 6" xfId="35168" xr:uid="{00000000-0005-0000-0000-0000CF410000}"/>
    <cellStyle name="Comma 8 3 4 2 3" xfId="4763" xr:uid="{00000000-0005-0000-0000-0000D0410000}"/>
    <cellStyle name="Comma 8 3 4 2 3 2" xfId="4764" xr:uid="{00000000-0005-0000-0000-0000D1410000}"/>
    <cellStyle name="Comma 8 3 4 2 3 2 2" xfId="4765" xr:uid="{00000000-0005-0000-0000-0000D2410000}"/>
    <cellStyle name="Comma 8 3 4 2 3 2 2 2" xfId="21515" xr:uid="{00000000-0005-0000-0000-0000D3410000}"/>
    <cellStyle name="Comma 8 3 4 2 3 2 2 2 2" xfId="48836" xr:uid="{00000000-0005-0000-0000-0000D4410000}"/>
    <cellStyle name="Comma 8 3 4 2 3 2 2 3" xfId="35178" xr:uid="{00000000-0005-0000-0000-0000D5410000}"/>
    <cellStyle name="Comma 8 3 4 2 3 2 3" xfId="21514" xr:uid="{00000000-0005-0000-0000-0000D6410000}"/>
    <cellStyle name="Comma 8 3 4 2 3 2 3 2" xfId="48835" xr:uid="{00000000-0005-0000-0000-0000D7410000}"/>
    <cellStyle name="Comma 8 3 4 2 3 2 4" xfId="35177" xr:uid="{00000000-0005-0000-0000-0000D8410000}"/>
    <cellStyle name="Comma 8 3 4 2 3 3" xfId="4766" xr:uid="{00000000-0005-0000-0000-0000D9410000}"/>
    <cellStyle name="Comma 8 3 4 2 3 3 2" xfId="21516" xr:uid="{00000000-0005-0000-0000-0000DA410000}"/>
    <cellStyle name="Comma 8 3 4 2 3 3 2 2" xfId="48837" xr:uid="{00000000-0005-0000-0000-0000DB410000}"/>
    <cellStyle name="Comma 8 3 4 2 3 3 3" xfId="35179" xr:uid="{00000000-0005-0000-0000-0000DC410000}"/>
    <cellStyle name="Comma 8 3 4 2 3 4" xfId="21513" xr:uid="{00000000-0005-0000-0000-0000DD410000}"/>
    <cellStyle name="Comma 8 3 4 2 3 4 2" xfId="48834" xr:uid="{00000000-0005-0000-0000-0000DE410000}"/>
    <cellStyle name="Comma 8 3 4 2 3 5" xfId="35176" xr:uid="{00000000-0005-0000-0000-0000DF410000}"/>
    <cellStyle name="Comma 8 3 4 2 4" xfId="4767" xr:uid="{00000000-0005-0000-0000-0000E0410000}"/>
    <cellStyle name="Comma 8 3 4 2 4 2" xfId="4768" xr:uid="{00000000-0005-0000-0000-0000E1410000}"/>
    <cellStyle name="Comma 8 3 4 2 4 2 2" xfId="21518" xr:uid="{00000000-0005-0000-0000-0000E2410000}"/>
    <cellStyle name="Comma 8 3 4 2 4 2 2 2" xfId="48839" xr:uid="{00000000-0005-0000-0000-0000E3410000}"/>
    <cellStyle name="Comma 8 3 4 2 4 2 3" xfId="35181" xr:uid="{00000000-0005-0000-0000-0000E4410000}"/>
    <cellStyle name="Comma 8 3 4 2 4 3" xfId="21517" xr:uid="{00000000-0005-0000-0000-0000E5410000}"/>
    <cellStyle name="Comma 8 3 4 2 4 3 2" xfId="48838" xr:uid="{00000000-0005-0000-0000-0000E6410000}"/>
    <cellStyle name="Comma 8 3 4 2 4 4" xfId="35180" xr:uid="{00000000-0005-0000-0000-0000E7410000}"/>
    <cellStyle name="Comma 8 3 4 2 5" xfId="4769" xr:uid="{00000000-0005-0000-0000-0000E8410000}"/>
    <cellStyle name="Comma 8 3 4 2 5 2" xfId="4770" xr:uid="{00000000-0005-0000-0000-0000E9410000}"/>
    <cellStyle name="Comma 8 3 4 2 5 2 2" xfId="21520" xr:uid="{00000000-0005-0000-0000-0000EA410000}"/>
    <cellStyle name="Comma 8 3 4 2 5 2 2 2" xfId="48841" xr:uid="{00000000-0005-0000-0000-0000EB410000}"/>
    <cellStyle name="Comma 8 3 4 2 5 2 3" xfId="35183" xr:uid="{00000000-0005-0000-0000-0000EC410000}"/>
    <cellStyle name="Comma 8 3 4 2 5 3" xfId="21519" xr:uid="{00000000-0005-0000-0000-0000ED410000}"/>
    <cellStyle name="Comma 8 3 4 2 5 3 2" xfId="48840" xr:uid="{00000000-0005-0000-0000-0000EE410000}"/>
    <cellStyle name="Comma 8 3 4 2 5 4" xfId="35182" xr:uid="{00000000-0005-0000-0000-0000EF410000}"/>
    <cellStyle name="Comma 8 3 4 2 6" xfId="4771" xr:uid="{00000000-0005-0000-0000-0000F0410000}"/>
    <cellStyle name="Comma 8 3 4 2 6 2" xfId="21521" xr:uid="{00000000-0005-0000-0000-0000F1410000}"/>
    <cellStyle name="Comma 8 3 4 2 6 2 2" xfId="48842" xr:uid="{00000000-0005-0000-0000-0000F2410000}"/>
    <cellStyle name="Comma 8 3 4 2 6 3" xfId="35184" xr:uid="{00000000-0005-0000-0000-0000F3410000}"/>
    <cellStyle name="Comma 8 3 4 2 7" xfId="21504" xr:uid="{00000000-0005-0000-0000-0000F4410000}"/>
    <cellStyle name="Comma 8 3 4 2 7 2" xfId="48825" xr:uid="{00000000-0005-0000-0000-0000F5410000}"/>
    <cellStyle name="Comma 8 3 4 2 8" xfId="35167" xr:uid="{00000000-0005-0000-0000-0000F6410000}"/>
    <cellStyle name="Comma 8 3 4 3" xfId="4772" xr:uid="{00000000-0005-0000-0000-0000F7410000}"/>
    <cellStyle name="Comma 8 3 4 3 2" xfId="4773" xr:uid="{00000000-0005-0000-0000-0000F8410000}"/>
    <cellStyle name="Comma 8 3 4 3 2 2" xfId="4774" xr:uid="{00000000-0005-0000-0000-0000F9410000}"/>
    <cellStyle name="Comma 8 3 4 3 2 2 2" xfId="4775" xr:uid="{00000000-0005-0000-0000-0000FA410000}"/>
    <cellStyle name="Comma 8 3 4 3 2 2 2 2" xfId="4776" xr:uid="{00000000-0005-0000-0000-0000FB410000}"/>
    <cellStyle name="Comma 8 3 4 3 2 2 2 2 2" xfId="21526" xr:uid="{00000000-0005-0000-0000-0000FC410000}"/>
    <cellStyle name="Comma 8 3 4 3 2 2 2 2 2 2" xfId="48847" xr:uid="{00000000-0005-0000-0000-0000FD410000}"/>
    <cellStyle name="Comma 8 3 4 3 2 2 2 2 3" xfId="35189" xr:uid="{00000000-0005-0000-0000-0000FE410000}"/>
    <cellStyle name="Comma 8 3 4 3 2 2 2 3" xfId="21525" xr:uid="{00000000-0005-0000-0000-0000FF410000}"/>
    <cellStyle name="Comma 8 3 4 3 2 2 2 3 2" xfId="48846" xr:uid="{00000000-0005-0000-0000-000000420000}"/>
    <cellStyle name="Comma 8 3 4 3 2 2 2 4" xfId="35188" xr:uid="{00000000-0005-0000-0000-000001420000}"/>
    <cellStyle name="Comma 8 3 4 3 2 2 3" xfId="4777" xr:uid="{00000000-0005-0000-0000-000002420000}"/>
    <cellStyle name="Comma 8 3 4 3 2 2 3 2" xfId="21527" xr:uid="{00000000-0005-0000-0000-000003420000}"/>
    <cellStyle name="Comma 8 3 4 3 2 2 3 2 2" xfId="48848" xr:uid="{00000000-0005-0000-0000-000004420000}"/>
    <cellStyle name="Comma 8 3 4 3 2 2 3 3" xfId="35190" xr:uid="{00000000-0005-0000-0000-000005420000}"/>
    <cellStyle name="Comma 8 3 4 3 2 2 4" xfId="21524" xr:uid="{00000000-0005-0000-0000-000006420000}"/>
    <cellStyle name="Comma 8 3 4 3 2 2 4 2" xfId="48845" xr:uid="{00000000-0005-0000-0000-000007420000}"/>
    <cellStyle name="Comma 8 3 4 3 2 2 5" xfId="35187" xr:uid="{00000000-0005-0000-0000-000008420000}"/>
    <cellStyle name="Comma 8 3 4 3 2 3" xfId="4778" xr:uid="{00000000-0005-0000-0000-000009420000}"/>
    <cellStyle name="Comma 8 3 4 3 2 3 2" xfId="4779" xr:uid="{00000000-0005-0000-0000-00000A420000}"/>
    <cellStyle name="Comma 8 3 4 3 2 3 2 2" xfId="21529" xr:uid="{00000000-0005-0000-0000-00000B420000}"/>
    <cellStyle name="Comma 8 3 4 3 2 3 2 2 2" xfId="48850" xr:uid="{00000000-0005-0000-0000-00000C420000}"/>
    <cellStyle name="Comma 8 3 4 3 2 3 2 3" xfId="35192" xr:uid="{00000000-0005-0000-0000-00000D420000}"/>
    <cellStyle name="Comma 8 3 4 3 2 3 3" xfId="21528" xr:uid="{00000000-0005-0000-0000-00000E420000}"/>
    <cellStyle name="Comma 8 3 4 3 2 3 3 2" xfId="48849" xr:uid="{00000000-0005-0000-0000-00000F420000}"/>
    <cellStyle name="Comma 8 3 4 3 2 3 4" xfId="35191" xr:uid="{00000000-0005-0000-0000-000010420000}"/>
    <cellStyle name="Comma 8 3 4 3 2 4" xfId="4780" xr:uid="{00000000-0005-0000-0000-000011420000}"/>
    <cellStyle name="Comma 8 3 4 3 2 4 2" xfId="21530" xr:uid="{00000000-0005-0000-0000-000012420000}"/>
    <cellStyle name="Comma 8 3 4 3 2 4 2 2" xfId="48851" xr:uid="{00000000-0005-0000-0000-000013420000}"/>
    <cellStyle name="Comma 8 3 4 3 2 4 3" xfId="35193" xr:uid="{00000000-0005-0000-0000-000014420000}"/>
    <cellStyle name="Comma 8 3 4 3 2 5" xfId="21523" xr:uid="{00000000-0005-0000-0000-000015420000}"/>
    <cellStyle name="Comma 8 3 4 3 2 5 2" xfId="48844" xr:uid="{00000000-0005-0000-0000-000016420000}"/>
    <cellStyle name="Comma 8 3 4 3 2 6" xfId="35186" xr:uid="{00000000-0005-0000-0000-000017420000}"/>
    <cellStyle name="Comma 8 3 4 3 3" xfId="4781" xr:uid="{00000000-0005-0000-0000-000018420000}"/>
    <cellStyle name="Comma 8 3 4 3 3 2" xfId="4782" xr:uid="{00000000-0005-0000-0000-000019420000}"/>
    <cellStyle name="Comma 8 3 4 3 3 2 2" xfId="4783" xr:uid="{00000000-0005-0000-0000-00001A420000}"/>
    <cellStyle name="Comma 8 3 4 3 3 2 2 2" xfId="21533" xr:uid="{00000000-0005-0000-0000-00001B420000}"/>
    <cellStyle name="Comma 8 3 4 3 3 2 2 2 2" xfId="48854" xr:uid="{00000000-0005-0000-0000-00001C420000}"/>
    <cellStyle name="Comma 8 3 4 3 3 2 2 3" xfId="35196" xr:uid="{00000000-0005-0000-0000-00001D420000}"/>
    <cellStyle name="Comma 8 3 4 3 3 2 3" xfId="21532" xr:uid="{00000000-0005-0000-0000-00001E420000}"/>
    <cellStyle name="Comma 8 3 4 3 3 2 3 2" xfId="48853" xr:uid="{00000000-0005-0000-0000-00001F420000}"/>
    <cellStyle name="Comma 8 3 4 3 3 2 4" xfId="35195" xr:uid="{00000000-0005-0000-0000-000020420000}"/>
    <cellStyle name="Comma 8 3 4 3 3 3" xfId="4784" xr:uid="{00000000-0005-0000-0000-000021420000}"/>
    <cellStyle name="Comma 8 3 4 3 3 3 2" xfId="21534" xr:uid="{00000000-0005-0000-0000-000022420000}"/>
    <cellStyle name="Comma 8 3 4 3 3 3 2 2" xfId="48855" xr:uid="{00000000-0005-0000-0000-000023420000}"/>
    <cellStyle name="Comma 8 3 4 3 3 3 3" xfId="35197" xr:uid="{00000000-0005-0000-0000-000024420000}"/>
    <cellStyle name="Comma 8 3 4 3 3 4" xfId="21531" xr:uid="{00000000-0005-0000-0000-000025420000}"/>
    <cellStyle name="Comma 8 3 4 3 3 4 2" xfId="48852" xr:uid="{00000000-0005-0000-0000-000026420000}"/>
    <cellStyle name="Comma 8 3 4 3 3 5" xfId="35194" xr:uid="{00000000-0005-0000-0000-000027420000}"/>
    <cellStyle name="Comma 8 3 4 3 4" xfId="4785" xr:uid="{00000000-0005-0000-0000-000028420000}"/>
    <cellStyle name="Comma 8 3 4 3 4 2" xfId="4786" xr:uid="{00000000-0005-0000-0000-000029420000}"/>
    <cellStyle name="Comma 8 3 4 3 4 2 2" xfId="21536" xr:uid="{00000000-0005-0000-0000-00002A420000}"/>
    <cellStyle name="Comma 8 3 4 3 4 2 2 2" xfId="48857" xr:uid="{00000000-0005-0000-0000-00002B420000}"/>
    <cellStyle name="Comma 8 3 4 3 4 2 3" xfId="35199" xr:uid="{00000000-0005-0000-0000-00002C420000}"/>
    <cellStyle name="Comma 8 3 4 3 4 3" xfId="21535" xr:uid="{00000000-0005-0000-0000-00002D420000}"/>
    <cellStyle name="Comma 8 3 4 3 4 3 2" xfId="48856" xr:uid="{00000000-0005-0000-0000-00002E420000}"/>
    <cellStyle name="Comma 8 3 4 3 4 4" xfId="35198" xr:uid="{00000000-0005-0000-0000-00002F420000}"/>
    <cellStyle name="Comma 8 3 4 3 5" xfId="4787" xr:uid="{00000000-0005-0000-0000-000030420000}"/>
    <cellStyle name="Comma 8 3 4 3 5 2" xfId="21537" xr:uid="{00000000-0005-0000-0000-000031420000}"/>
    <cellStyle name="Comma 8 3 4 3 5 2 2" xfId="48858" xr:uid="{00000000-0005-0000-0000-000032420000}"/>
    <cellStyle name="Comma 8 3 4 3 5 3" xfId="35200" xr:uid="{00000000-0005-0000-0000-000033420000}"/>
    <cellStyle name="Comma 8 3 4 3 6" xfId="21522" xr:uid="{00000000-0005-0000-0000-000034420000}"/>
    <cellStyle name="Comma 8 3 4 3 6 2" xfId="48843" xr:uid="{00000000-0005-0000-0000-000035420000}"/>
    <cellStyle name="Comma 8 3 4 3 7" xfId="35185" xr:uid="{00000000-0005-0000-0000-000036420000}"/>
    <cellStyle name="Comma 8 3 4 4" xfId="4788" xr:uid="{00000000-0005-0000-0000-000037420000}"/>
    <cellStyle name="Comma 8 3 4 4 2" xfId="4789" xr:uid="{00000000-0005-0000-0000-000038420000}"/>
    <cellStyle name="Comma 8 3 4 4 2 2" xfId="4790" xr:uid="{00000000-0005-0000-0000-000039420000}"/>
    <cellStyle name="Comma 8 3 4 4 2 2 2" xfId="4791" xr:uid="{00000000-0005-0000-0000-00003A420000}"/>
    <cellStyle name="Comma 8 3 4 4 2 2 2 2" xfId="21541" xr:uid="{00000000-0005-0000-0000-00003B420000}"/>
    <cellStyle name="Comma 8 3 4 4 2 2 2 2 2" xfId="48862" xr:uid="{00000000-0005-0000-0000-00003C420000}"/>
    <cellStyle name="Comma 8 3 4 4 2 2 2 3" xfId="35204" xr:uid="{00000000-0005-0000-0000-00003D420000}"/>
    <cellStyle name="Comma 8 3 4 4 2 2 3" xfId="21540" xr:uid="{00000000-0005-0000-0000-00003E420000}"/>
    <cellStyle name="Comma 8 3 4 4 2 2 3 2" xfId="48861" xr:uid="{00000000-0005-0000-0000-00003F420000}"/>
    <cellStyle name="Comma 8 3 4 4 2 2 4" xfId="35203" xr:uid="{00000000-0005-0000-0000-000040420000}"/>
    <cellStyle name="Comma 8 3 4 4 2 3" xfId="4792" xr:uid="{00000000-0005-0000-0000-000041420000}"/>
    <cellStyle name="Comma 8 3 4 4 2 3 2" xfId="21542" xr:uid="{00000000-0005-0000-0000-000042420000}"/>
    <cellStyle name="Comma 8 3 4 4 2 3 2 2" xfId="48863" xr:uid="{00000000-0005-0000-0000-000043420000}"/>
    <cellStyle name="Comma 8 3 4 4 2 3 3" xfId="35205" xr:uid="{00000000-0005-0000-0000-000044420000}"/>
    <cellStyle name="Comma 8 3 4 4 2 4" xfId="21539" xr:uid="{00000000-0005-0000-0000-000045420000}"/>
    <cellStyle name="Comma 8 3 4 4 2 4 2" xfId="48860" xr:uid="{00000000-0005-0000-0000-000046420000}"/>
    <cellStyle name="Comma 8 3 4 4 2 5" xfId="35202" xr:uid="{00000000-0005-0000-0000-000047420000}"/>
    <cellStyle name="Comma 8 3 4 4 3" xfId="4793" xr:uid="{00000000-0005-0000-0000-000048420000}"/>
    <cellStyle name="Comma 8 3 4 4 3 2" xfId="4794" xr:uid="{00000000-0005-0000-0000-000049420000}"/>
    <cellStyle name="Comma 8 3 4 4 3 2 2" xfId="21544" xr:uid="{00000000-0005-0000-0000-00004A420000}"/>
    <cellStyle name="Comma 8 3 4 4 3 2 2 2" xfId="48865" xr:uid="{00000000-0005-0000-0000-00004B420000}"/>
    <cellStyle name="Comma 8 3 4 4 3 2 3" xfId="35207" xr:uid="{00000000-0005-0000-0000-00004C420000}"/>
    <cellStyle name="Comma 8 3 4 4 3 3" xfId="21543" xr:uid="{00000000-0005-0000-0000-00004D420000}"/>
    <cellStyle name="Comma 8 3 4 4 3 3 2" xfId="48864" xr:uid="{00000000-0005-0000-0000-00004E420000}"/>
    <cellStyle name="Comma 8 3 4 4 3 4" xfId="35206" xr:uid="{00000000-0005-0000-0000-00004F420000}"/>
    <cellStyle name="Comma 8 3 4 4 4" xfId="4795" xr:uid="{00000000-0005-0000-0000-000050420000}"/>
    <cellStyle name="Comma 8 3 4 4 4 2" xfId="21545" xr:uid="{00000000-0005-0000-0000-000051420000}"/>
    <cellStyle name="Comma 8 3 4 4 4 2 2" xfId="48866" xr:uid="{00000000-0005-0000-0000-000052420000}"/>
    <cellStyle name="Comma 8 3 4 4 4 3" xfId="35208" xr:uid="{00000000-0005-0000-0000-000053420000}"/>
    <cellStyle name="Comma 8 3 4 4 5" xfId="21538" xr:uid="{00000000-0005-0000-0000-000054420000}"/>
    <cellStyle name="Comma 8 3 4 4 5 2" xfId="48859" xr:uid="{00000000-0005-0000-0000-000055420000}"/>
    <cellStyle name="Comma 8 3 4 4 6" xfId="35201" xr:uid="{00000000-0005-0000-0000-000056420000}"/>
    <cellStyle name="Comma 8 3 4 5" xfId="4796" xr:uid="{00000000-0005-0000-0000-000057420000}"/>
    <cellStyle name="Comma 8 3 4 5 2" xfId="4797" xr:uid="{00000000-0005-0000-0000-000058420000}"/>
    <cellStyle name="Comma 8 3 4 5 2 2" xfId="4798" xr:uid="{00000000-0005-0000-0000-000059420000}"/>
    <cellStyle name="Comma 8 3 4 5 2 2 2" xfId="21548" xr:uid="{00000000-0005-0000-0000-00005A420000}"/>
    <cellStyle name="Comma 8 3 4 5 2 2 2 2" xfId="48869" xr:uid="{00000000-0005-0000-0000-00005B420000}"/>
    <cellStyle name="Comma 8 3 4 5 2 2 3" xfId="35211" xr:uid="{00000000-0005-0000-0000-00005C420000}"/>
    <cellStyle name="Comma 8 3 4 5 2 3" xfId="21547" xr:uid="{00000000-0005-0000-0000-00005D420000}"/>
    <cellStyle name="Comma 8 3 4 5 2 3 2" xfId="48868" xr:uid="{00000000-0005-0000-0000-00005E420000}"/>
    <cellStyle name="Comma 8 3 4 5 2 4" xfId="35210" xr:uid="{00000000-0005-0000-0000-00005F420000}"/>
    <cellStyle name="Comma 8 3 4 5 3" xfId="4799" xr:uid="{00000000-0005-0000-0000-000060420000}"/>
    <cellStyle name="Comma 8 3 4 5 3 2" xfId="21549" xr:uid="{00000000-0005-0000-0000-000061420000}"/>
    <cellStyle name="Comma 8 3 4 5 3 2 2" xfId="48870" xr:uid="{00000000-0005-0000-0000-000062420000}"/>
    <cellStyle name="Comma 8 3 4 5 3 3" xfId="35212" xr:uid="{00000000-0005-0000-0000-000063420000}"/>
    <cellStyle name="Comma 8 3 4 5 4" xfId="21546" xr:uid="{00000000-0005-0000-0000-000064420000}"/>
    <cellStyle name="Comma 8 3 4 5 4 2" xfId="48867" xr:uid="{00000000-0005-0000-0000-000065420000}"/>
    <cellStyle name="Comma 8 3 4 5 5" xfId="35209" xr:uid="{00000000-0005-0000-0000-000066420000}"/>
    <cellStyle name="Comma 8 3 4 6" xfId="4800" xr:uid="{00000000-0005-0000-0000-000067420000}"/>
    <cellStyle name="Comma 8 3 4 6 2" xfId="4801" xr:uid="{00000000-0005-0000-0000-000068420000}"/>
    <cellStyle name="Comma 8 3 4 6 2 2" xfId="4802" xr:uid="{00000000-0005-0000-0000-000069420000}"/>
    <cellStyle name="Comma 8 3 4 6 2 2 2" xfId="21552" xr:uid="{00000000-0005-0000-0000-00006A420000}"/>
    <cellStyle name="Comma 8 3 4 6 2 2 2 2" xfId="48873" xr:uid="{00000000-0005-0000-0000-00006B420000}"/>
    <cellStyle name="Comma 8 3 4 6 2 2 3" xfId="35215" xr:uid="{00000000-0005-0000-0000-00006C420000}"/>
    <cellStyle name="Comma 8 3 4 6 2 3" xfId="21551" xr:uid="{00000000-0005-0000-0000-00006D420000}"/>
    <cellStyle name="Comma 8 3 4 6 2 3 2" xfId="48872" xr:uid="{00000000-0005-0000-0000-00006E420000}"/>
    <cellStyle name="Comma 8 3 4 6 2 4" xfId="35214" xr:uid="{00000000-0005-0000-0000-00006F420000}"/>
    <cellStyle name="Comma 8 3 4 6 3" xfId="4803" xr:uid="{00000000-0005-0000-0000-000070420000}"/>
    <cellStyle name="Comma 8 3 4 6 3 2" xfId="21553" xr:uid="{00000000-0005-0000-0000-000071420000}"/>
    <cellStyle name="Comma 8 3 4 6 3 2 2" xfId="48874" xr:uid="{00000000-0005-0000-0000-000072420000}"/>
    <cellStyle name="Comma 8 3 4 6 3 3" xfId="35216" xr:uid="{00000000-0005-0000-0000-000073420000}"/>
    <cellStyle name="Comma 8 3 4 6 4" xfId="21550" xr:uid="{00000000-0005-0000-0000-000074420000}"/>
    <cellStyle name="Comma 8 3 4 6 4 2" xfId="48871" xr:uid="{00000000-0005-0000-0000-000075420000}"/>
    <cellStyle name="Comma 8 3 4 6 5" xfId="35213" xr:uid="{00000000-0005-0000-0000-000076420000}"/>
    <cellStyle name="Comma 8 3 4 7" xfId="4804" xr:uid="{00000000-0005-0000-0000-000077420000}"/>
    <cellStyle name="Comma 8 3 4 7 2" xfId="4805" xr:uid="{00000000-0005-0000-0000-000078420000}"/>
    <cellStyle name="Comma 8 3 4 7 2 2" xfId="4806" xr:uid="{00000000-0005-0000-0000-000079420000}"/>
    <cellStyle name="Comma 8 3 4 7 2 2 2" xfId="21556" xr:uid="{00000000-0005-0000-0000-00007A420000}"/>
    <cellStyle name="Comma 8 3 4 7 2 2 2 2" xfId="48877" xr:uid="{00000000-0005-0000-0000-00007B420000}"/>
    <cellStyle name="Comma 8 3 4 7 2 2 3" xfId="35219" xr:uid="{00000000-0005-0000-0000-00007C420000}"/>
    <cellStyle name="Comma 8 3 4 7 2 3" xfId="21555" xr:uid="{00000000-0005-0000-0000-00007D420000}"/>
    <cellStyle name="Comma 8 3 4 7 2 3 2" xfId="48876" xr:uid="{00000000-0005-0000-0000-00007E420000}"/>
    <cellStyle name="Comma 8 3 4 7 2 4" xfId="35218" xr:uid="{00000000-0005-0000-0000-00007F420000}"/>
    <cellStyle name="Comma 8 3 4 7 3" xfId="4807" xr:uid="{00000000-0005-0000-0000-000080420000}"/>
    <cellStyle name="Comma 8 3 4 7 3 2" xfId="21557" xr:uid="{00000000-0005-0000-0000-000081420000}"/>
    <cellStyle name="Comma 8 3 4 7 3 2 2" xfId="48878" xr:uid="{00000000-0005-0000-0000-000082420000}"/>
    <cellStyle name="Comma 8 3 4 7 3 3" xfId="35220" xr:uid="{00000000-0005-0000-0000-000083420000}"/>
    <cellStyle name="Comma 8 3 4 7 4" xfId="21554" xr:uid="{00000000-0005-0000-0000-000084420000}"/>
    <cellStyle name="Comma 8 3 4 7 4 2" xfId="48875" xr:uid="{00000000-0005-0000-0000-000085420000}"/>
    <cellStyle name="Comma 8 3 4 7 5" xfId="35217" xr:uid="{00000000-0005-0000-0000-000086420000}"/>
    <cellStyle name="Comma 8 3 4 8" xfId="4808" xr:uid="{00000000-0005-0000-0000-000087420000}"/>
    <cellStyle name="Comma 8 3 4 8 2" xfId="4809" xr:uid="{00000000-0005-0000-0000-000088420000}"/>
    <cellStyle name="Comma 8 3 4 8 2 2" xfId="4810" xr:uid="{00000000-0005-0000-0000-000089420000}"/>
    <cellStyle name="Comma 8 3 4 8 2 2 2" xfId="21560" xr:uid="{00000000-0005-0000-0000-00008A420000}"/>
    <cellStyle name="Comma 8 3 4 8 2 2 2 2" xfId="48881" xr:uid="{00000000-0005-0000-0000-00008B420000}"/>
    <cellStyle name="Comma 8 3 4 8 2 2 3" xfId="35223" xr:uid="{00000000-0005-0000-0000-00008C420000}"/>
    <cellStyle name="Comma 8 3 4 8 2 3" xfId="21559" xr:uid="{00000000-0005-0000-0000-00008D420000}"/>
    <cellStyle name="Comma 8 3 4 8 2 3 2" xfId="48880" xr:uid="{00000000-0005-0000-0000-00008E420000}"/>
    <cellStyle name="Comma 8 3 4 8 2 4" xfId="35222" xr:uid="{00000000-0005-0000-0000-00008F420000}"/>
    <cellStyle name="Comma 8 3 4 8 3" xfId="4811" xr:uid="{00000000-0005-0000-0000-000090420000}"/>
    <cellStyle name="Comma 8 3 4 8 3 2" xfId="21561" xr:uid="{00000000-0005-0000-0000-000091420000}"/>
    <cellStyle name="Comma 8 3 4 8 3 2 2" xfId="48882" xr:uid="{00000000-0005-0000-0000-000092420000}"/>
    <cellStyle name="Comma 8 3 4 8 3 3" xfId="35224" xr:uid="{00000000-0005-0000-0000-000093420000}"/>
    <cellStyle name="Comma 8 3 4 8 4" xfId="21558" xr:uid="{00000000-0005-0000-0000-000094420000}"/>
    <cellStyle name="Comma 8 3 4 8 4 2" xfId="48879" xr:uid="{00000000-0005-0000-0000-000095420000}"/>
    <cellStyle name="Comma 8 3 4 8 5" xfId="35221" xr:uid="{00000000-0005-0000-0000-000096420000}"/>
    <cellStyle name="Comma 8 3 4 9" xfId="4812" xr:uid="{00000000-0005-0000-0000-000097420000}"/>
    <cellStyle name="Comma 8 3 4 9 2" xfId="4813" xr:uid="{00000000-0005-0000-0000-000098420000}"/>
    <cellStyle name="Comma 8 3 4 9 2 2" xfId="21563" xr:uid="{00000000-0005-0000-0000-000099420000}"/>
    <cellStyle name="Comma 8 3 4 9 2 2 2" xfId="48884" xr:uid="{00000000-0005-0000-0000-00009A420000}"/>
    <cellStyle name="Comma 8 3 4 9 2 3" xfId="35226" xr:uid="{00000000-0005-0000-0000-00009B420000}"/>
    <cellStyle name="Comma 8 3 4 9 3" xfId="21562" xr:uid="{00000000-0005-0000-0000-00009C420000}"/>
    <cellStyle name="Comma 8 3 4 9 3 2" xfId="48883" xr:uid="{00000000-0005-0000-0000-00009D420000}"/>
    <cellStyle name="Comma 8 3 4 9 4" xfId="35225" xr:uid="{00000000-0005-0000-0000-00009E420000}"/>
    <cellStyle name="Comma 8 3 5" xfId="4814" xr:uid="{00000000-0005-0000-0000-00009F420000}"/>
    <cellStyle name="Comma 8 3 5 10" xfId="4815" xr:uid="{00000000-0005-0000-0000-0000A0420000}"/>
    <cellStyle name="Comma 8 3 5 10 2" xfId="4816" xr:uid="{00000000-0005-0000-0000-0000A1420000}"/>
    <cellStyle name="Comma 8 3 5 10 2 2" xfId="21566" xr:uid="{00000000-0005-0000-0000-0000A2420000}"/>
    <cellStyle name="Comma 8 3 5 10 2 2 2" xfId="48887" xr:uid="{00000000-0005-0000-0000-0000A3420000}"/>
    <cellStyle name="Comma 8 3 5 10 2 3" xfId="35229" xr:uid="{00000000-0005-0000-0000-0000A4420000}"/>
    <cellStyle name="Comma 8 3 5 10 3" xfId="21565" xr:uid="{00000000-0005-0000-0000-0000A5420000}"/>
    <cellStyle name="Comma 8 3 5 10 3 2" xfId="48886" xr:uid="{00000000-0005-0000-0000-0000A6420000}"/>
    <cellStyle name="Comma 8 3 5 10 4" xfId="35228" xr:uid="{00000000-0005-0000-0000-0000A7420000}"/>
    <cellStyle name="Comma 8 3 5 11" xfId="4817" xr:uid="{00000000-0005-0000-0000-0000A8420000}"/>
    <cellStyle name="Comma 8 3 5 11 2" xfId="21567" xr:uid="{00000000-0005-0000-0000-0000A9420000}"/>
    <cellStyle name="Comma 8 3 5 11 2 2" xfId="48888" xr:uid="{00000000-0005-0000-0000-0000AA420000}"/>
    <cellStyle name="Comma 8 3 5 11 3" xfId="35230" xr:uid="{00000000-0005-0000-0000-0000AB420000}"/>
    <cellStyle name="Comma 8 3 5 12" xfId="21564" xr:uid="{00000000-0005-0000-0000-0000AC420000}"/>
    <cellStyle name="Comma 8 3 5 12 2" xfId="48885" xr:uid="{00000000-0005-0000-0000-0000AD420000}"/>
    <cellStyle name="Comma 8 3 5 13" xfId="35227" xr:uid="{00000000-0005-0000-0000-0000AE420000}"/>
    <cellStyle name="Comma 8 3 5 2" xfId="4818" xr:uid="{00000000-0005-0000-0000-0000AF420000}"/>
    <cellStyle name="Comma 8 3 5 2 2" xfId="4819" xr:uid="{00000000-0005-0000-0000-0000B0420000}"/>
    <cellStyle name="Comma 8 3 5 2 2 2" xfId="4820" xr:uid="{00000000-0005-0000-0000-0000B1420000}"/>
    <cellStyle name="Comma 8 3 5 2 2 2 2" xfId="4821" xr:uid="{00000000-0005-0000-0000-0000B2420000}"/>
    <cellStyle name="Comma 8 3 5 2 2 2 2 2" xfId="4822" xr:uid="{00000000-0005-0000-0000-0000B3420000}"/>
    <cellStyle name="Comma 8 3 5 2 2 2 2 2 2" xfId="21572" xr:uid="{00000000-0005-0000-0000-0000B4420000}"/>
    <cellStyle name="Comma 8 3 5 2 2 2 2 2 2 2" xfId="48893" xr:uid="{00000000-0005-0000-0000-0000B5420000}"/>
    <cellStyle name="Comma 8 3 5 2 2 2 2 2 3" xfId="35235" xr:uid="{00000000-0005-0000-0000-0000B6420000}"/>
    <cellStyle name="Comma 8 3 5 2 2 2 2 3" xfId="21571" xr:uid="{00000000-0005-0000-0000-0000B7420000}"/>
    <cellStyle name="Comma 8 3 5 2 2 2 2 3 2" xfId="48892" xr:uid="{00000000-0005-0000-0000-0000B8420000}"/>
    <cellStyle name="Comma 8 3 5 2 2 2 2 4" xfId="35234" xr:uid="{00000000-0005-0000-0000-0000B9420000}"/>
    <cellStyle name="Comma 8 3 5 2 2 2 3" xfId="4823" xr:uid="{00000000-0005-0000-0000-0000BA420000}"/>
    <cellStyle name="Comma 8 3 5 2 2 2 3 2" xfId="21573" xr:uid="{00000000-0005-0000-0000-0000BB420000}"/>
    <cellStyle name="Comma 8 3 5 2 2 2 3 2 2" xfId="48894" xr:uid="{00000000-0005-0000-0000-0000BC420000}"/>
    <cellStyle name="Comma 8 3 5 2 2 2 3 3" xfId="35236" xr:uid="{00000000-0005-0000-0000-0000BD420000}"/>
    <cellStyle name="Comma 8 3 5 2 2 2 4" xfId="21570" xr:uid="{00000000-0005-0000-0000-0000BE420000}"/>
    <cellStyle name="Comma 8 3 5 2 2 2 4 2" xfId="48891" xr:uid="{00000000-0005-0000-0000-0000BF420000}"/>
    <cellStyle name="Comma 8 3 5 2 2 2 5" xfId="35233" xr:uid="{00000000-0005-0000-0000-0000C0420000}"/>
    <cellStyle name="Comma 8 3 5 2 2 3" xfId="4824" xr:uid="{00000000-0005-0000-0000-0000C1420000}"/>
    <cellStyle name="Comma 8 3 5 2 2 3 2" xfId="4825" xr:uid="{00000000-0005-0000-0000-0000C2420000}"/>
    <cellStyle name="Comma 8 3 5 2 2 3 2 2" xfId="21575" xr:uid="{00000000-0005-0000-0000-0000C3420000}"/>
    <cellStyle name="Comma 8 3 5 2 2 3 2 2 2" xfId="48896" xr:uid="{00000000-0005-0000-0000-0000C4420000}"/>
    <cellStyle name="Comma 8 3 5 2 2 3 2 3" xfId="35238" xr:uid="{00000000-0005-0000-0000-0000C5420000}"/>
    <cellStyle name="Comma 8 3 5 2 2 3 3" xfId="21574" xr:uid="{00000000-0005-0000-0000-0000C6420000}"/>
    <cellStyle name="Comma 8 3 5 2 2 3 3 2" xfId="48895" xr:uid="{00000000-0005-0000-0000-0000C7420000}"/>
    <cellStyle name="Comma 8 3 5 2 2 3 4" xfId="35237" xr:uid="{00000000-0005-0000-0000-0000C8420000}"/>
    <cellStyle name="Comma 8 3 5 2 2 4" xfId="4826" xr:uid="{00000000-0005-0000-0000-0000C9420000}"/>
    <cellStyle name="Comma 8 3 5 2 2 4 2" xfId="21576" xr:uid="{00000000-0005-0000-0000-0000CA420000}"/>
    <cellStyle name="Comma 8 3 5 2 2 4 2 2" xfId="48897" xr:uid="{00000000-0005-0000-0000-0000CB420000}"/>
    <cellStyle name="Comma 8 3 5 2 2 4 3" xfId="35239" xr:uid="{00000000-0005-0000-0000-0000CC420000}"/>
    <cellStyle name="Comma 8 3 5 2 2 5" xfId="21569" xr:uid="{00000000-0005-0000-0000-0000CD420000}"/>
    <cellStyle name="Comma 8 3 5 2 2 5 2" xfId="48890" xr:uid="{00000000-0005-0000-0000-0000CE420000}"/>
    <cellStyle name="Comma 8 3 5 2 2 6" xfId="35232" xr:uid="{00000000-0005-0000-0000-0000CF420000}"/>
    <cellStyle name="Comma 8 3 5 2 3" xfId="4827" xr:uid="{00000000-0005-0000-0000-0000D0420000}"/>
    <cellStyle name="Comma 8 3 5 2 3 2" xfId="4828" xr:uid="{00000000-0005-0000-0000-0000D1420000}"/>
    <cellStyle name="Comma 8 3 5 2 3 2 2" xfId="4829" xr:uid="{00000000-0005-0000-0000-0000D2420000}"/>
    <cellStyle name="Comma 8 3 5 2 3 2 2 2" xfId="21579" xr:uid="{00000000-0005-0000-0000-0000D3420000}"/>
    <cellStyle name="Comma 8 3 5 2 3 2 2 2 2" xfId="48900" xr:uid="{00000000-0005-0000-0000-0000D4420000}"/>
    <cellStyle name="Comma 8 3 5 2 3 2 2 3" xfId="35242" xr:uid="{00000000-0005-0000-0000-0000D5420000}"/>
    <cellStyle name="Comma 8 3 5 2 3 2 3" xfId="21578" xr:uid="{00000000-0005-0000-0000-0000D6420000}"/>
    <cellStyle name="Comma 8 3 5 2 3 2 3 2" xfId="48899" xr:uid="{00000000-0005-0000-0000-0000D7420000}"/>
    <cellStyle name="Comma 8 3 5 2 3 2 4" xfId="35241" xr:uid="{00000000-0005-0000-0000-0000D8420000}"/>
    <cellStyle name="Comma 8 3 5 2 3 3" xfId="4830" xr:uid="{00000000-0005-0000-0000-0000D9420000}"/>
    <cellStyle name="Comma 8 3 5 2 3 3 2" xfId="21580" xr:uid="{00000000-0005-0000-0000-0000DA420000}"/>
    <cellStyle name="Comma 8 3 5 2 3 3 2 2" xfId="48901" xr:uid="{00000000-0005-0000-0000-0000DB420000}"/>
    <cellStyle name="Comma 8 3 5 2 3 3 3" xfId="35243" xr:uid="{00000000-0005-0000-0000-0000DC420000}"/>
    <cellStyle name="Comma 8 3 5 2 3 4" xfId="21577" xr:uid="{00000000-0005-0000-0000-0000DD420000}"/>
    <cellStyle name="Comma 8 3 5 2 3 4 2" xfId="48898" xr:uid="{00000000-0005-0000-0000-0000DE420000}"/>
    <cellStyle name="Comma 8 3 5 2 3 5" xfId="35240" xr:uid="{00000000-0005-0000-0000-0000DF420000}"/>
    <cellStyle name="Comma 8 3 5 2 4" xfId="4831" xr:uid="{00000000-0005-0000-0000-0000E0420000}"/>
    <cellStyle name="Comma 8 3 5 2 4 2" xfId="4832" xr:uid="{00000000-0005-0000-0000-0000E1420000}"/>
    <cellStyle name="Comma 8 3 5 2 4 2 2" xfId="21582" xr:uid="{00000000-0005-0000-0000-0000E2420000}"/>
    <cellStyle name="Comma 8 3 5 2 4 2 2 2" xfId="48903" xr:uid="{00000000-0005-0000-0000-0000E3420000}"/>
    <cellStyle name="Comma 8 3 5 2 4 2 3" xfId="35245" xr:uid="{00000000-0005-0000-0000-0000E4420000}"/>
    <cellStyle name="Comma 8 3 5 2 4 3" xfId="21581" xr:uid="{00000000-0005-0000-0000-0000E5420000}"/>
    <cellStyle name="Comma 8 3 5 2 4 3 2" xfId="48902" xr:uid="{00000000-0005-0000-0000-0000E6420000}"/>
    <cellStyle name="Comma 8 3 5 2 4 4" xfId="35244" xr:uid="{00000000-0005-0000-0000-0000E7420000}"/>
    <cellStyle name="Comma 8 3 5 2 5" xfId="4833" xr:uid="{00000000-0005-0000-0000-0000E8420000}"/>
    <cellStyle name="Comma 8 3 5 2 5 2" xfId="4834" xr:uid="{00000000-0005-0000-0000-0000E9420000}"/>
    <cellStyle name="Comma 8 3 5 2 5 2 2" xfId="21584" xr:uid="{00000000-0005-0000-0000-0000EA420000}"/>
    <cellStyle name="Comma 8 3 5 2 5 2 2 2" xfId="48905" xr:uid="{00000000-0005-0000-0000-0000EB420000}"/>
    <cellStyle name="Comma 8 3 5 2 5 2 3" xfId="35247" xr:uid="{00000000-0005-0000-0000-0000EC420000}"/>
    <cellStyle name="Comma 8 3 5 2 5 3" xfId="21583" xr:uid="{00000000-0005-0000-0000-0000ED420000}"/>
    <cellStyle name="Comma 8 3 5 2 5 3 2" xfId="48904" xr:uid="{00000000-0005-0000-0000-0000EE420000}"/>
    <cellStyle name="Comma 8 3 5 2 5 4" xfId="35246" xr:uid="{00000000-0005-0000-0000-0000EF420000}"/>
    <cellStyle name="Comma 8 3 5 2 6" xfId="4835" xr:uid="{00000000-0005-0000-0000-0000F0420000}"/>
    <cellStyle name="Comma 8 3 5 2 6 2" xfId="21585" xr:uid="{00000000-0005-0000-0000-0000F1420000}"/>
    <cellStyle name="Comma 8 3 5 2 6 2 2" xfId="48906" xr:uid="{00000000-0005-0000-0000-0000F2420000}"/>
    <cellStyle name="Comma 8 3 5 2 6 3" xfId="35248" xr:uid="{00000000-0005-0000-0000-0000F3420000}"/>
    <cellStyle name="Comma 8 3 5 2 7" xfId="21568" xr:uid="{00000000-0005-0000-0000-0000F4420000}"/>
    <cellStyle name="Comma 8 3 5 2 7 2" xfId="48889" xr:uid="{00000000-0005-0000-0000-0000F5420000}"/>
    <cellStyle name="Comma 8 3 5 2 8" xfId="35231" xr:uid="{00000000-0005-0000-0000-0000F6420000}"/>
    <cellStyle name="Comma 8 3 5 3" xfId="4836" xr:uid="{00000000-0005-0000-0000-0000F7420000}"/>
    <cellStyle name="Comma 8 3 5 3 2" xfId="4837" xr:uid="{00000000-0005-0000-0000-0000F8420000}"/>
    <cellStyle name="Comma 8 3 5 3 2 2" xfId="4838" xr:uid="{00000000-0005-0000-0000-0000F9420000}"/>
    <cellStyle name="Comma 8 3 5 3 2 2 2" xfId="4839" xr:uid="{00000000-0005-0000-0000-0000FA420000}"/>
    <cellStyle name="Comma 8 3 5 3 2 2 2 2" xfId="4840" xr:uid="{00000000-0005-0000-0000-0000FB420000}"/>
    <cellStyle name="Comma 8 3 5 3 2 2 2 2 2" xfId="21590" xr:uid="{00000000-0005-0000-0000-0000FC420000}"/>
    <cellStyle name="Comma 8 3 5 3 2 2 2 2 2 2" xfId="48911" xr:uid="{00000000-0005-0000-0000-0000FD420000}"/>
    <cellStyle name="Comma 8 3 5 3 2 2 2 2 3" xfId="35253" xr:uid="{00000000-0005-0000-0000-0000FE420000}"/>
    <cellStyle name="Comma 8 3 5 3 2 2 2 3" xfId="21589" xr:uid="{00000000-0005-0000-0000-0000FF420000}"/>
    <cellStyle name="Comma 8 3 5 3 2 2 2 3 2" xfId="48910" xr:uid="{00000000-0005-0000-0000-000000430000}"/>
    <cellStyle name="Comma 8 3 5 3 2 2 2 4" xfId="35252" xr:uid="{00000000-0005-0000-0000-000001430000}"/>
    <cellStyle name="Comma 8 3 5 3 2 2 3" xfId="4841" xr:uid="{00000000-0005-0000-0000-000002430000}"/>
    <cellStyle name="Comma 8 3 5 3 2 2 3 2" xfId="21591" xr:uid="{00000000-0005-0000-0000-000003430000}"/>
    <cellStyle name="Comma 8 3 5 3 2 2 3 2 2" xfId="48912" xr:uid="{00000000-0005-0000-0000-000004430000}"/>
    <cellStyle name="Comma 8 3 5 3 2 2 3 3" xfId="35254" xr:uid="{00000000-0005-0000-0000-000005430000}"/>
    <cellStyle name="Comma 8 3 5 3 2 2 4" xfId="21588" xr:uid="{00000000-0005-0000-0000-000006430000}"/>
    <cellStyle name="Comma 8 3 5 3 2 2 4 2" xfId="48909" xr:uid="{00000000-0005-0000-0000-000007430000}"/>
    <cellStyle name="Comma 8 3 5 3 2 2 5" xfId="35251" xr:uid="{00000000-0005-0000-0000-000008430000}"/>
    <cellStyle name="Comma 8 3 5 3 2 3" xfId="4842" xr:uid="{00000000-0005-0000-0000-000009430000}"/>
    <cellStyle name="Comma 8 3 5 3 2 3 2" xfId="4843" xr:uid="{00000000-0005-0000-0000-00000A430000}"/>
    <cellStyle name="Comma 8 3 5 3 2 3 2 2" xfId="21593" xr:uid="{00000000-0005-0000-0000-00000B430000}"/>
    <cellStyle name="Comma 8 3 5 3 2 3 2 2 2" xfId="48914" xr:uid="{00000000-0005-0000-0000-00000C430000}"/>
    <cellStyle name="Comma 8 3 5 3 2 3 2 3" xfId="35256" xr:uid="{00000000-0005-0000-0000-00000D430000}"/>
    <cellStyle name="Comma 8 3 5 3 2 3 3" xfId="21592" xr:uid="{00000000-0005-0000-0000-00000E430000}"/>
    <cellStyle name="Comma 8 3 5 3 2 3 3 2" xfId="48913" xr:uid="{00000000-0005-0000-0000-00000F430000}"/>
    <cellStyle name="Comma 8 3 5 3 2 3 4" xfId="35255" xr:uid="{00000000-0005-0000-0000-000010430000}"/>
    <cellStyle name="Comma 8 3 5 3 2 4" xfId="4844" xr:uid="{00000000-0005-0000-0000-000011430000}"/>
    <cellStyle name="Comma 8 3 5 3 2 4 2" xfId="21594" xr:uid="{00000000-0005-0000-0000-000012430000}"/>
    <cellStyle name="Comma 8 3 5 3 2 4 2 2" xfId="48915" xr:uid="{00000000-0005-0000-0000-000013430000}"/>
    <cellStyle name="Comma 8 3 5 3 2 4 3" xfId="35257" xr:uid="{00000000-0005-0000-0000-000014430000}"/>
    <cellStyle name="Comma 8 3 5 3 2 5" xfId="21587" xr:uid="{00000000-0005-0000-0000-000015430000}"/>
    <cellStyle name="Comma 8 3 5 3 2 5 2" xfId="48908" xr:uid="{00000000-0005-0000-0000-000016430000}"/>
    <cellStyle name="Comma 8 3 5 3 2 6" xfId="35250" xr:uid="{00000000-0005-0000-0000-000017430000}"/>
    <cellStyle name="Comma 8 3 5 3 3" xfId="4845" xr:uid="{00000000-0005-0000-0000-000018430000}"/>
    <cellStyle name="Comma 8 3 5 3 3 2" xfId="4846" xr:uid="{00000000-0005-0000-0000-000019430000}"/>
    <cellStyle name="Comma 8 3 5 3 3 2 2" xfId="4847" xr:uid="{00000000-0005-0000-0000-00001A430000}"/>
    <cellStyle name="Comma 8 3 5 3 3 2 2 2" xfId="21597" xr:uid="{00000000-0005-0000-0000-00001B430000}"/>
    <cellStyle name="Comma 8 3 5 3 3 2 2 2 2" xfId="48918" xr:uid="{00000000-0005-0000-0000-00001C430000}"/>
    <cellStyle name="Comma 8 3 5 3 3 2 2 3" xfId="35260" xr:uid="{00000000-0005-0000-0000-00001D430000}"/>
    <cellStyle name="Comma 8 3 5 3 3 2 3" xfId="21596" xr:uid="{00000000-0005-0000-0000-00001E430000}"/>
    <cellStyle name="Comma 8 3 5 3 3 2 3 2" xfId="48917" xr:uid="{00000000-0005-0000-0000-00001F430000}"/>
    <cellStyle name="Comma 8 3 5 3 3 2 4" xfId="35259" xr:uid="{00000000-0005-0000-0000-000020430000}"/>
    <cellStyle name="Comma 8 3 5 3 3 3" xfId="4848" xr:uid="{00000000-0005-0000-0000-000021430000}"/>
    <cellStyle name="Comma 8 3 5 3 3 3 2" xfId="21598" xr:uid="{00000000-0005-0000-0000-000022430000}"/>
    <cellStyle name="Comma 8 3 5 3 3 3 2 2" xfId="48919" xr:uid="{00000000-0005-0000-0000-000023430000}"/>
    <cellStyle name="Comma 8 3 5 3 3 3 3" xfId="35261" xr:uid="{00000000-0005-0000-0000-000024430000}"/>
    <cellStyle name="Comma 8 3 5 3 3 4" xfId="21595" xr:uid="{00000000-0005-0000-0000-000025430000}"/>
    <cellStyle name="Comma 8 3 5 3 3 4 2" xfId="48916" xr:uid="{00000000-0005-0000-0000-000026430000}"/>
    <cellStyle name="Comma 8 3 5 3 3 5" xfId="35258" xr:uid="{00000000-0005-0000-0000-000027430000}"/>
    <cellStyle name="Comma 8 3 5 3 4" xfId="4849" xr:uid="{00000000-0005-0000-0000-000028430000}"/>
    <cellStyle name="Comma 8 3 5 3 4 2" xfId="4850" xr:uid="{00000000-0005-0000-0000-000029430000}"/>
    <cellStyle name="Comma 8 3 5 3 4 2 2" xfId="21600" xr:uid="{00000000-0005-0000-0000-00002A430000}"/>
    <cellStyle name="Comma 8 3 5 3 4 2 2 2" xfId="48921" xr:uid="{00000000-0005-0000-0000-00002B430000}"/>
    <cellStyle name="Comma 8 3 5 3 4 2 3" xfId="35263" xr:uid="{00000000-0005-0000-0000-00002C430000}"/>
    <cellStyle name="Comma 8 3 5 3 4 3" xfId="21599" xr:uid="{00000000-0005-0000-0000-00002D430000}"/>
    <cellStyle name="Comma 8 3 5 3 4 3 2" xfId="48920" xr:uid="{00000000-0005-0000-0000-00002E430000}"/>
    <cellStyle name="Comma 8 3 5 3 4 4" xfId="35262" xr:uid="{00000000-0005-0000-0000-00002F430000}"/>
    <cellStyle name="Comma 8 3 5 3 5" xfId="4851" xr:uid="{00000000-0005-0000-0000-000030430000}"/>
    <cellStyle name="Comma 8 3 5 3 5 2" xfId="21601" xr:uid="{00000000-0005-0000-0000-000031430000}"/>
    <cellStyle name="Comma 8 3 5 3 5 2 2" xfId="48922" xr:uid="{00000000-0005-0000-0000-000032430000}"/>
    <cellStyle name="Comma 8 3 5 3 5 3" xfId="35264" xr:uid="{00000000-0005-0000-0000-000033430000}"/>
    <cellStyle name="Comma 8 3 5 3 6" xfId="21586" xr:uid="{00000000-0005-0000-0000-000034430000}"/>
    <cellStyle name="Comma 8 3 5 3 6 2" xfId="48907" xr:uid="{00000000-0005-0000-0000-000035430000}"/>
    <cellStyle name="Comma 8 3 5 3 7" xfId="35249" xr:uid="{00000000-0005-0000-0000-000036430000}"/>
    <cellStyle name="Comma 8 3 5 4" xfId="4852" xr:uid="{00000000-0005-0000-0000-000037430000}"/>
    <cellStyle name="Comma 8 3 5 4 2" xfId="4853" xr:uid="{00000000-0005-0000-0000-000038430000}"/>
    <cellStyle name="Comma 8 3 5 4 2 2" xfId="4854" xr:uid="{00000000-0005-0000-0000-000039430000}"/>
    <cellStyle name="Comma 8 3 5 4 2 2 2" xfId="4855" xr:uid="{00000000-0005-0000-0000-00003A430000}"/>
    <cellStyle name="Comma 8 3 5 4 2 2 2 2" xfId="21605" xr:uid="{00000000-0005-0000-0000-00003B430000}"/>
    <cellStyle name="Comma 8 3 5 4 2 2 2 2 2" xfId="48926" xr:uid="{00000000-0005-0000-0000-00003C430000}"/>
    <cellStyle name="Comma 8 3 5 4 2 2 2 3" xfId="35268" xr:uid="{00000000-0005-0000-0000-00003D430000}"/>
    <cellStyle name="Comma 8 3 5 4 2 2 3" xfId="21604" xr:uid="{00000000-0005-0000-0000-00003E430000}"/>
    <cellStyle name="Comma 8 3 5 4 2 2 3 2" xfId="48925" xr:uid="{00000000-0005-0000-0000-00003F430000}"/>
    <cellStyle name="Comma 8 3 5 4 2 2 4" xfId="35267" xr:uid="{00000000-0005-0000-0000-000040430000}"/>
    <cellStyle name="Comma 8 3 5 4 2 3" xfId="4856" xr:uid="{00000000-0005-0000-0000-000041430000}"/>
    <cellStyle name="Comma 8 3 5 4 2 3 2" xfId="21606" xr:uid="{00000000-0005-0000-0000-000042430000}"/>
    <cellStyle name="Comma 8 3 5 4 2 3 2 2" xfId="48927" xr:uid="{00000000-0005-0000-0000-000043430000}"/>
    <cellStyle name="Comma 8 3 5 4 2 3 3" xfId="35269" xr:uid="{00000000-0005-0000-0000-000044430000}"/>
    <cellStyle name="Comma 8 3 5 4 2 4" xfId="21603" xr:uid="{00000000-0005-0000-0000-000045430000}"/>
    <cellStyle name="Comma 8 3 5 4 2 4 2" xfId="48924" xr:uid="{00000000-0005-0000-0000-000046430000}"/>
    <cellStyle name="Comma 8 3 5 4 2 5" xfId="35266" xr:uid="{00000000-0005-0000-0000-000047430000}"/>
    <cellStyle name="Comma 8 3 5 4 3" xfId="4857" xr:uid="{00000000-0005-0000-0000-000048430000}"/>
    <cellStyle name="Comma 8 3 5 4 3 2" xfId="4858" xr:uid="{00000000-0005-0000-0000-000049430000}"/>
    <cellStyle name="Comma 8 3 5 4 3 2 2" xfId="21608" xr:uid="{00000000-0005-0000-0000-00004A430000}"/>
    <cellStyle name="Comma 8 3 5 4 3 2 2 2" xfId="48929" xr:uid="{00000000-0005-0000-0000-00004B430000}"/>
    <cellStyle name="Comma 8 3 5 4 3 2 3" xfId="35271" xr:uid="{00000000-0005-0000-0000-00004C430000}"/>
    <cellStyle name="Comma 8 3 5 4 3 3" xfId="21607" xr:uid="{00000000-0005-0000-0000-00004D430000}"/>
    <cellStyle name="Comma 8 3 5 4 3 3 2" xfId="48928" xr:uid="{00000000-0005-0000-0000-00004E430000}"/>
    <cellStyle name="Comma 8 3 5 4 3 4" xfId="35270" xr:uid="{00000000-0005-0000-0000-00004F430000}"/>
    <cellStyle name="Comma 8 3 5 4 4" xfId="4859" xr:uid="{00000000-0005-0000-0000-000050430000}"/>
    <cellStyle name="Comma 8 3 5 4 4 2" xfId="21609" xr:uid="{00000000-0005-0000-0000-000051430000}"/>
    <cellStyle name="Comma 8 3 5 4 4 2 2" xfId="48930" xr:uid="{00000000-0005-0000-0000-000052430000}"/>
    <cellStyle name="Comma 8 3 5 4 4 3" xfId="35272" xr:uid="{00000000-0005-0000-0000-000053430000}"/>
    <cellStyle name="Comma 8 3 5 4 5" xfId="21602" xr:uid="{00000000-0005-0000-0000-000054430000}"/>
    <cellStyle name="Comma 8 3 5 4 5 2" xfId="48923" xr:uid="{00000000-0005-0000-0000-000055430000}"/>
    <cellStyle name="Comma 8 3 5 4 6" xfId="35265" xr:uid="{00000000-0005-0000-0000-000056430000}"/>
    <cellStyle name="Comma 8 3 5 5" xfId="4860" xr:uid="{00000000-0005-0000-0000-000057430000}"/>
    <cellStyle name="Comma 8 3 5 5 2" xfId="4861" xr:uid="{00000000-0005-0000-0000-000058430000}"/>
    <cellStyle name="Comma 8 3 5 5 2 2" xfId="4862" xr:uid="{00000000-0005-0000-0000-000059430000}"/>
    <cellStyle name="Comma 8 3 5 5 2 2 2" xfId="21612" xr:uid="{00000000-0005-0000-0000-00005A430000}"/>
    <cellStyle name="Comma 8 3 5 5 2 2 2 2" xfId="48933" xr:uid="{00000000-0005-0000-0000-00005B430000}"/>
    <cellStyle name="Comma 8 3 5 5 2 2 3" xfId="35275" xr:uid="{00000000-0005-0000-0000-00005C430000}"/>
    <cellStyle name="Comma 8 3 5 5 2 3" xfId="21611" xr:uid="{00000000-0005-0000-0000-00005D430000}"/>
    <cellStyle name="Comma 8 3 5 5 2 3 2" xfId="48932" xr:uid="{00000000-0005-0000-0000-00005E430000}"/>
    <cellStyle name="Comma 8 3 5 5 2 4" xfId="35274" xr:uid="{00000000-0005-0000-0000-00005F430000}"/>
    <cellStyle name="Comma 8 3 5 5 3" xfId="4863" xr:uid="{00000000-0005-0000-0000-000060430000}"/>
    <cellStyle name="Comma 8 3 5 5 3 2" xfId="21613" xr:uid="{00000000-0005-0000-0000-000061430000}"/>
    <cellStyle name="Comma 8 3 5 5 3 2 2" xfId="48934" xr:uid="{00000000-0005-0000-0000-000062430000}"/>
    <cellStyle name="Comma 8 3 5 5 3 3" xfId="35276" xr:uid="{00000000-0005-0000-0000-000063430000}"/>
    <cellStyle name="Comma 8 3 5 5 4" xfId="21610" xr:uid="{00000000-0005-0000-0000-000064430000}"/>
    <cellStyle name="Comma 8 3 5 5 4 2" xfId="48931" xr:uid="{00000000-0005-0000-0000-000065430000}"/>
    <cellStyle name="Comma 8 3 5 5 5" xfId="35273" xr:uid="{00000000-0005-0000-0000-000066430000}"/>
    <cellStyle name="Comma 8 3 5 6" xfId="4864" xr:uid="{00000000-0005-0000-0000-000067430000}"/>
    <cellStyle name="Comma 8 3 5 6 2" xfId="4865" xr:uid="{00000000-0005-0000-0000-000068430000}"/>
    <cellStyle name="Comma 8 3 5 6 2 2" xfId="4866" xr:uid="{00000000-0005-0000-0000-000069430000}"/>
    <cellStyle name="Comma 8 3 5 6 2 2 2" xfId="21616" xr:uid="{00000000-0005-0000-0000-00006A430000}"/>
    <cellStyle name="Comma 8 3 5 6 2 2 2 2" xfId="48937" xr:uid="{00000000-0005-0000-0000-00006B430000}"/>
    <cellStyle name="Comma 8 3 5 6 2 2 3" xfId="35279" xr:uid="{00000000-0005-0000-0000-00006C430000}"/>
    <cellStyle name="Comma 8 3 5 6 2 3" xfId="21615" xr:uid="{00000000-0005-0000-0000-00006D430000}"/>
    <cellStyle name="Comma 8 3 5 6 2 3 2" xfId="48936" xr:uid="{00000000-0005-0000-0000-00006E430000}"/>
    <cellStyle name="Comma 8 3 5 6 2 4" xfId="35278" xr:uid="{00000000-0005-0000-0000-00006F430000}"/>
    <cellStyle name="Comma 8 3 5 6 3" xfId="4867" xr:uid="{00000000-0005-0000-0000-000070430000}"/>
    <cellStyle name="Comma 8 3 5 6 3 2" xfId="21617" xr:uid="{00000000-0005-0000-0000-000071430000}"/>
    <cellStyle name="Comma 8 3 5 6 3 2 2" xfId="48938" xr:uid="{00000000-0005-0000-0000-000072430000}"/>
    <cellStyle name="Comma 8 3 5 6 3 3" xfId="35280" xr:uid="{00000000-0005-0000-0000-000073430000}"/>
    <cellStyle name="Comma 8 3 5 6 4" xfId="21614" xr:uid="{00000000-0005-0000-0000-000074430000}"/>
    <cellStyle name="Comma 8 3 5 6 4 2" xfId="48935" xr:uid="{00000000-0005-0000-0000-000075430000}"/>
    <cellStyle name="Comma 8 3 5 6 5" xfId="35277" xr:uid="{00000000-0005-0000-0000-000076430000}"/>
    <cellStyle name="Comma 8 3 5 7" xfId="4868" xr:uid="{00000000-0005-0000-0000-000077430000}"/>
    <cellStyle name="Comma 8 3 5 7 2" xfId="4869" xr:uid="{00000000-0005-0000-0000-000078430000}"/>
    <cellStyle name="Comma 8 3 5 7 2 2" xfId="4870" xr:uid="{00000000-0005-0000-0000-000079430000}"/>
    <cellStyle name="Comma 8 3 5 7 2 2 2" xfId="21620" xr:uid="{00000000-0005-0000-0000-00007A430000}"/>
    <cellStyle name="Comma 8 3 5 7 2 2 2 2" xfId="48941" xr:uid="{00000000-0005-0000-0000-00007B430000}"/>
    <cellStyle name="Comma 8 3 5 7 2 2 3" xfId="35283" xr:uid="{00000000-0005-0000-0000-00007C430000}"/>
    <cellStyle name="Comma 8 3 5 7 2 3" xfId="21619" xr:uid="{00000000-0005-0000-0000-00007D430000}"/>
    <cellStyle name="Comma 8 3 5 7 2 3 2" xfId="48940" xr:uid="{00000000-0005-0000-0000-00007E430000}"/>
    <cellStyle name="Comma 8 3 5 7 2 4" xfId="35282" xr:uid="{00000000-0005-0000-0000-00007F430000}"/>
    <cellStyle name="Comma 8 3 5 7 3" xfId="4871" xr:uid="{00000000-0005-0000-0000-000080430000}"/>
    <cellStyle name="Comma 8 3 5 7 3 2" xfId="21621" xr:uid="{00000000-0005-0000-0000-000081430000}"/>
    <cellStyle name="Comma 8 3 5 7 3 2 2" xfId="48942" xr:uid="{00000000-0005-0000-0000-000082430000}"/>
    <cellStyle name="Comma 8 3 5 7 3 3" xfId="35284" xr:uid="{00000000-0005-0000-0000-000083430000}"/>
    <cellStyle name="Comma 8 3 5 7 4" xfId="21618" xr:uid="{00000000-0005-0000-0000-000084430000}"/>
    <cellStyle name="Comma 8 3 5 7 4 2" xfId="48939" xr:uid="{00000000-0005-0000-0000-000085430000}"/>
    <cellStyle name="Comma 8 3 5 7 5" xfId="35281" xr:uid="{00000000-0005-0000-0000-000086430000}"/>
    <cellStyle name="Comma 8 3 5 8" xfId="4872" xr:uid="{00000000-0005-0000-0000-000087430000}"/>
    <cellStyle name="Comma 8 3 5 8 2" xfId="4873" xr:uid="{00000000-0005-0000-0000-000088430000}"/>
    <cellStyle name="Comma 8 3 5 8 2 2" xfId="4874" xr:uid="{00000000-0005-0000-0000-000089430000}"/>
    <cellStyle name="Comma 8 3 5 8 2 2 2" xfId="21624" xr:uid="{00000000-0005-0000-0000-00008A430000}"/>
    <cellStyle name="Comma 8 3 5 8 2 2 2 2" xfId="48945" xr:uid="{00000000-0005-0000-0000-00008B430000}"/>
    <cellStyle name="Comma 8 3 5 8 2 2 3" xfId="35287" xr:uid="{00000000-0005-0000-0000-00008C430000}"/>
    <cellStyle name="Comma 8 3 5 8 2 3" xfId="21623" xr:uid="{00000000-0005-0000-0000-00008D430000}"/>
    <cellStyle name="Comma 8 3 5 8 2 3 2" xfId="48944" xr:uid="{00000000-0005-0000-0000-00008E430000}"/>
    <cellStyle name="Comma 8 3 5 8 2 4" xfId="35286" xr:uid="{00000000-0005-0000-0000-00008F430000}"/>
    <cellStyle name="Comma 8 3 5 8 3" xfId="4875" xr:uid="{00000000-0005-0000-0000-000090430000}"/>
    <cellStyle name="Comma 8 3 5 8 3 2" xfId="21625" xr:uid="{00000000-0005-0000-0000-000091430000}"/>
    <cellStyle name="Comma 8 3 5 8 3 2 2" xfId="48946" xr:uid="{00000000-0005-0000-0000-000092430000}"/>
    <cellStyle name="Comma 8 3 5 8 3 3" xfId="35288" xr:uid="{00000000-0005-0000-0000-000093430000}"/>
    <cellStyle name="Comma 8 3 5 8 4" xfId="21622" xr:uid="{00000000-0005-0000-0000-000094430000}"/>
    <cellStyle name="Comma 8 3 5 8 4 2" xfId="48943" xr:uid="{00000000-0005-0000-0000-000095430000}"/>
    <cellStyle name="Comma 8 3 5 8 5" xfId="35285" xr:uid="{00000000-0005-0000-0000-000096430000}"/>
    <cellStyle name="Comma 8 3 5 9" xfId="4876" xr:uid="{00000000-0005-0000-0000-000097430000}"/>
    <cellStyle name="Comma 8 3 5 9 2" xfId="4877" xr:uid="{00000000-0005-0000-0000-000098430000}"/>
    <cellStyle name="Comma 8 3 5 9 2 2" xfId="21627" xr:uid="{00000000-0005-0000-0000-000099430000}"/>
    <cellStyle name="Comma 8 3 5 9 2 2 2" xfId="48948" xr:uid="{00000000-0005-0000-0000-00009A430000}"/>
    <cellStyle name="Comma 8 3 5 9 2 3" xfId="35290" xr:uid="{00000000-0005-0000-0000-00009B430000}"/>
    <cellStyle name="Comma 8 3 5 9 3" xfId="21626" xr:uid="{00000000-0005-0000-0000-00009C430000}"/>
    <cellStyle name="Comma 8 3 5 9 3 2" xfId="48947" xr:uid="{00000000-0005-0000-0000-00009D430000}"/>
    <cellStyle name="Comma 8 3 5 9 4" xfId="35289" xr:uid="{00000000-0005-0000-0000-00009E430000}"/>
    <cellStyle name="Comma 8 3 6" xfId="4878" xr:uid="{00000000-0005-0000-0000-00009F430000}"/>
    <cellStyle name="Comma 8 3 6 2" xfId="4879" xr:uid="{00000000-0005-0000-0000-0000A0430000}"/>
    <cellStyle name="Comma 8 3 6 2 2" xfId="4880" xr:uid="{00000000-0005-0000-0000-0000A1430000}"/>
    <cellStyle name="Comma 8 3 6 2 2 2" xfId="4881" xr:uid="{00000000-0005-0000-0000-0000A2430000}"/>
    <cellStyle name="Comma 8 3 6 2 2 2 2" xfId="4882" xr:uid="{00000000-0005-0000-0000-0000A3430000}"/>
    <cellStyle name="Comma 8 3 6 2 2 2 2 2" xfId="4883" xr:uid="{00000000-0005-0000-0000-0000A4430000}"/>
    <cellStyle name="Comma 8 3 6 2 2 2 2 2 2" xfId="21633" xr:uid="{00000000-0005-0000-0000-0000A5430000}"/>
    <cellStyle name="Comma 8 3 6 2 2 2 2 2 2 2" xfId="48954" xr:uid="{00000000-0005-0000-0000-0000A6430000}"/>
    <cellStyle name="Comma 8 3 6 2 2 2 2 2 3" xfId="35296" xr:uid="{00000000-0005-0000-0000-0000A7430000}"/>
    <cellStyle name="Comma 8 3 6 2 2 2 2 3" xfId="21632" xr:uid="{00000000-0005-0000-0000-0000A8430000}"/>
    <cellStyle name="Comma 8 3 6 2 2 2 2 3 2" xfId="48953" xr:uid="{00000000-0005-0000-0000-0000A9430000}"/>
    <cellStyle name="Comma 8 3 6 2 2 2 2 4" xfId="35295" xr:uid="{00000000-0005-0000-0000-0000AA430000}"/>
    <cellStyle name="Comma 8 3 6 2 2 2 3" xfId="4884" xr:uid="{00000000-0005-0000-0000-0000AB430000}"/>
    <cellStyle name="Comma 8 3 6 2 2 2 3 2" xfId="21634" xr:uid="{00000000-0005-0000-0000-0000AC430000}"/>
    <cellStyle name="Comma 8 3 6 2 2 2 3 2 2" xfId="48955" xr:uid="{00000000-0005-0000-0000-0000AD430000}"/>
    <cellStyle name="Comma 8 3 6 2 2 2 3 3" xfId="35297" xr:uid="{00000000-0005-0000-0000-0000AE430000}"/>
    <cellStyle name="Comma 8 3 6 2 2 2 4" xfId="21631" xr:uid="{00000000-0005-0000-0000-0000AF430000}"/>
    <cellStyle name="Comma 8 3 6 2 2 2 4 2" xfId="48952" xr:uid="{00000000-0005-0000-0000-0000B0430000}"/>
    <cellStyle name="Comma 8 3 6 2 2 2 5" xfId="35294" xr:uid="{00000000-0005-0000-0000-0000B1430000}"/>
    <cellStyle name="Comma 8 3 6 2 2 3" xfId="4885" xr:uid="{00000000-0005-0000-0000-0000B2430000}"/>
    <cellStyle name="Comma 8 3 6 2 2 3 2" xfId="4886" xr:uid="{00000000-0005-0000-0000-0000B3430000}"/>
    <cellStyle name="Comma 8 3 6 2 2 3 2 2" xfId="21636" xr:uid="{00000000-0005-0000-0000-0000B4430000}"/>
    <cellStyle name="Comma 8 3 6 2 2 3 2 2 2" xfId="48957" xr:uid="{00000000-0005-0000-0000-0000B5430000}"/>
    <cellStyle name="Comma 8 3 6 2 2 3 2 3" xfId="35299" xr:uid="{00000000-0005-0000-0000-0000B6430000}"/>
    <cellStyle name="Comma 8 3 6 2 2 3 3" xfId="21635" xr:uid="{00000000-0005-0000-0000-0000B7430000}"/>
    <cellStyle name="Comma 8 3 6 2 2 3 3 2" xfId="48956" xr:uid="{00000000-0005-0000-0000-0000B8430000}"/>
    <cellStyle name="Comma 8 3 6 2 2 3 4" xfId="35298" xr:uid="{00000000-0005-0000-0000-0000B9430000}"/>
    <cellStyle name="Comma 8 3 6 2 2 4" xfId="4887" xr:uid="{00000000-0005-0000-0000-0000BA430000}"/>
    <cellStyle name="Comma 8 3 6 2 2 4 2" xfId="21637" xr:uid="{00000000-0005-0000-0000-0000BB430000}"/>
    <cellStyle name="Comma 8 3 6 2 2 4 2 2" xfId="48958" xr:uid="{00000000-0005-0000-0000-0000BC430000}"/>
    <cellStyle name="Comma 8 3 6 2 2 4 3" xfId="35300" xr:uid="{00000000-0005-0000-0000-0000BD430000}"/>
    <cellStyle name="Comma 8 3 6 2 2 5" xfId="21630" xr:uid="{00000000-0005-0000-0000-0000BE430000}"/>
    <cellStyle name="Comma 8 3 6 2 2 5 2" xfId="48951" xr:uid="{00000000-0005-0000-0000-0000BF430000}"/>
    <cellStyle name="Comma 8 3 6 2 2 6" xfId="35293" xr:uid="{00000000-0005-0000-0000-0000C0430000}"/>
    <cellStyle name="Comma 8 3 6 2 3" xfId="4888" xr:uid="{00000000-0005-0000-0000-0000C1430000}"/>
    <cellStyle name="Comma 8 3 6 2 3 2" xfId="4889" xr:uid="{00000000-0005-0000-0000-0000C2430000}"/>
    <cellStyle name="Comma 8 3 6 2 3 2 2" xfId="4890" xr:uid="{00000000-0005-0000-0000-0000C3430000}"/>
    <cellStyle name="Comma 8 3 6 2 3 2 2 2" xfId="21640" xr:uid="{00000000-0005-0000-0000-0000C4430000}"/>
    <cellStyle name="Comma 8 3 6 2 3 2 2 2 2" xfId="48961" xr:uid="{00000000-0005-0000-0000-0000C5430000}"/>
    <cellStyle name="Comma 8 3 6 2 3 2 2 3" xfId="35303" xr:uid="{00000000-0005-0000-0000-0000C6430000}"/>
    <cellStyle name="Comma 8 3 6 2 3 2 3" xfId="21639" xr:uid="{00000000-0005-0000-0000-0000C7430000}"/>
    <cellStyle name="Comma 8 3 6 2 3 2 3 2" xfId="48960" xr:uid="{00000000-0005-0000-0000-0000C8430000}"/>
    <cellStyle name="Comma 8 3 6 2 3 2 4" xfId="35302" xr:uid="{00000000-0005-0000-0000-0000C9430000}"/>
    <cellStyle name="Comma 8 3 6 2 3 3" xfId="4891" xr:uid="{00000000-0005-0000-0000-0000CA430000}"/>
    <cellStyle name="Comma 8 3 6 2 3 3 2" xfId="21641" xr:uid="{00000000-0005-0000-0000-0000CB430000}"/>
    <cellStyle name="Comma 8 3 6 2 3 3 2 2" xfId="48962" xr:uid="{00000000-0005-0000-0000-0000CC430000}"/>
    <cellStyle name="Comma 8 3 6 2 3 3 3" xfId="35304" xr:uid="{00000000-0005-0000-0000-0000CD430000}"/>
    <cellStyle name="Comma 8 3 6 2 3 4" xfId="21638" xr:uid="{00000000-0005-0000-0000-0000CE430000}"/>
    <cellStyle name="Comma 8 3 6 2 3 4 2" xfId="48959" xr:uid="{00000000-0005-0000-0000-0000CF430000}"/>
    <cellStyle name="Comma 8 3 6 2 3 5" xfId="35301" xr:uid="{00000000-0005-0000-0000-0000D0430000}"/>
    <cellStyle name="Comma 8 3 6 2 4" xfId="4892" xr:uid="{00000000-0005-0000-0000-0000D1430000}"/>
    <cellStyle name="Comma 8 3 6 2 4 2" xfId="4893" xr:uid="{00000000-0005-0000-0000-0000D2430000}"/>
    <cellStyle name="Comma 8 3 6 2 4 2 2" xfId="21643" xr:uid="{00000000-0005-0000-0000-0000D3430000}"/>
    <cellStyle name="Comma 8 3 6 2 4 2 2 2" xfId="48964" xr:uid="{00000000-0005-0000-0000-0000D4430000}"/>
    <cellStyle name="Comma 8 3 6 2 4 2 3" xfId="35306" xr:uid="{00000000-0005-0000-0000-0000D5430000}"/>
    <cellStyle name="Comma 8 3 6 2 4 3" xfId="21642" xr:uid="{00000000-0005-0000-0000-0000D6430000}"/>
    <cellStyle name="Comma 8 3 6 2 4 3 2" xfId="48963" xr:uid="{00000000-0005-0000-0000-0000D7430000}"/>
    <cellStyle name="Comma 8 3 6 2 4 4" xfId="35305" xr:uid="{00000000-0005-0000-0000-0000D8430000}"/>
    <cellStyle name="Comma 8 3 6 2 5" xfId="4894" xr:uid="{00000000-0005-0000-0000-0000D9430000}"/>
    <cellStyle name="Comma 8 3 6 2 5 2" xfId="21644" xr:uid="{00000000-0005-0000-0000-0000DA430000}"/>
    <cellStyle name="Comma 8 3 6 2 5 2 2" xfId="48965" xr:uid="{00000000-0005-0000-0000-0000DB430000}"/>
    <cellStyle name="Comma 8 3 6 2 5 3" xfId="35307" xr:uid="{00000000-0005-0000-0000-0000DC430000}"/>
    <cellStyle name="Comma 8 3 6 2 6" xfId="21629" xr:uid="{00000000-0005-0000-0000-0000DD430000}"/>
    <cellStyle name="Comma 8 3 6 2 6 2" xfId="48950" xr:uid="{00000000-0005-0000-0000-0000DE430000}"/>
    <cellStyle name="Comma 8 3 6 2 7" xfId="35292" xr:uid="{00000000-0005-0000-0000-0000DF430000}"/>
    <cellStyle name="Comma 8 3 6 3" xfId="4895" xr:uid="{00000000-0005-0000-0000-0000E0430000}"/>
    <cellStyle name="Comma 8 3 6 3 2" xfId="4896" xr:uid="{00000000-0005-0000-0000-0000E1430000}"/>
    <cellStyle name="Comma 8 3 6 3 2 2" xfId="4897" xr:uid="{00000000-0005-0000-0000-0000E2430000}"/>
    <cellStyle name="Comma 8 3 6 3 2 2 2" xfId="4898" xr:uid="{00000000-0005-0000-0000-0000E3430000}"/>
    <cellStyle name="Comma 8 3 6 3 2 2 2 2" xfId="21648" xr:uid="{00000000-0005-0000-0000-0000E4430000}"/>
    <cellStyle name="Comma 8 3 6 3 2 2 2 2 2" xfId="48969" xr:uid="{00000000-0005-0000-0000-0000E5430000}"/>
    <cellStyle name="Comma 8 3 6 3 2 2 2 3" xfId="35311" xr:uid="{00000000-0005-0000-0000-0000E6430000}"/>
    <cellStyle name="Comma 8 3 6 3 2 2 3" xfId="21647" xr:uid="{00000000-0005-0000-0000-0000E7430000}"/>
    <cellStyle name="Comma 8 3 6 3 2 2 3 2" xfId="48968" xr:uid="{00000000-0005-0000-0000-0000E8430000}"/>
    <cellStyle name="Comma 8 3 6 3 2 2 4" xfId="35310" xr:uid="{00000000-0005-0000-0000-0000E9430000}"/>
    <cellStyle name="Comma 8 3 6 3 2 3" xfId="4899" xr:uid="{00000000-0005-0000-0000-0000EA430000}"/>
    <cellStyle name="Comma 8 3 6 3 2 3 2" xfId="21649" xr:uid="{00000000-0005-0000-0000-0000EB430000}"/>
    <cellStyle name="Comma 8 3 6 3 2 3 2 2" xfId="48970" xr:uid="{00000000-0005-0000-0000-0000EC430000}"/>
    <cellStyle name="Comma 8 3 6 3 2 3 3" xfId="35312" xr:uid="{00000000-0005-0000-0000-0000ED430000}"/>
    <cellStyle name="Comma 8 3 6 3 2 4" xfId="21646" xr:uid="{00000000-0005-0000-0000-0000EE430000}"/>
    <cellStyle name="Comma 8 3 6 3 2 4 2" xfId="48967" xr:uid="{00000000-0005-0000-0000-0000EF430000}"/>
    <cellStyle name="Comma 8 3 6 3 2 5" xfId="35309" xr:uid="{00000000-0005-0000-0000-0000F0430000}"/>
    <cellStyle name="Comma 8 3 6 3 3" xfId="4900" xr:uid="{00000000-0005-0000-0000-0000F1430000}"/>
    <cellStyle name="Comma 8 3 6 3 3 2" xfId="4901" xr:uid="{00000000-0005-0000-0000-0000F2430000}"/>
    <cellStyle name="Comma 8 3 6 3 3 2 2" xfId="21651" xr:uid="{00000000-0005-0000-0000-0000F3430000}"/>
    <cellStyle name="Comma 8 3 6 3 3 2 2 2" xfId="48972" xr:uid="{00000000-0005-0000-0000-0000F4430000}"/>
    <cellStyle name="Comma 8 3 6 3 3 2 3" xfId="35314" xr:uid="{00000000-0005-0000-0000-0000F5430000}"/>
    <cellStyle name="Comma 8 3 6 3 3 3" xfId="21650" xr:uid="{00000000-0005-0000-0000-0000F6430000}"/>
    <cellStyle name="Comma 8 3 6 3 3 3 2" xfId="48971" xr:uid="{00000000-0005-0000-0000-0000F7430000}"/>
    <cellStyle name="Comma 8 3 6 3 3 4" xfId="35313" xr:uid="{00000000-0005-0000-0000-0000F8430000}"/>
    <cellStyle name="Comma 8 3 6 3 4" xfId="4902" xr:uid="{00000000-0005-0000-0000-0000F9430000}"/>
    <cellStyle name="Comma 8 3 6 3 4 2" xfId="21652" xr:uid="{00000000-0005-0000-0000-0000FA430000}"/>
    <cellStyle name="Comma 8 3 6 3 4 2 2" xfId="48973" xr:uid="{00000000-0005-0000-0000-0000FB430000}"/>
    <cellStyle name="Comma 8 3 6 3 4 3" xfId="35315" xr:uid="{00000000-0005-0000-0000-0000FC430000}"/>
    <cellStyle name="Comma 8 3 6 3 5" xfId="21645" xr:uid="{00000000-0005-0000-0000-0000FD430000}"/>
    <cellStyle name="Comma 8 3 6 3 5 2" xfId="48966" xr:uid="{00000000-0005-0000-0000-0000FE430000}"/>
    <cellStyle name="Comma 8 3 6 3 6" xfId="35308" xr:uid="{00000000-0005-0000-0000-0000FF430000}"/>
    <cellStyle name="Comma 8 3 6 4" xfId="4903" xr:uid="{00000000-0005-0000-0000-000000440000}"/>
    <cellStyle name="Comma 8 3 6 4 2" xfId="4904" xr:uid="{00000000-0005-0000-0000-000001440000}"/>
    <cellStyle name="Comma 8 3 6 4 2 2" xfId="4905" xr:uid="{00000000-0005-0000-0000-000002440000}"/>
    <cellStyle name="Comma 8 3 6 4 2 2 2" xfId="21655" xr:uid="{00000000-0005-0000-0000-000003440000}"/>
    <cellStyle name="Comma 8 3 6 4 2 2 2 2" xfId="48976" xr:uid="{00000000-0005-0000-0000-000004440000}"/>
    <cellStyle name="Comma 8 3 6 4 2 2 3" xfId="35318" xr:uid="{00000000-0005-0000-0000-000005440000}"/>
    <cellStyle name="Comma 8 3 6 4 2 3" xfId="21654" xr:uid="{00000000-0005-0000-0000-000006440000}"/>
    <cellStyle name="Comma 8 3 6 4 2 3 2" xfId="48975" xr:uid="{00000000-0005-0000-0000-000007440000}"/>
    <cellStyle name="Comma 8 3 6 4 2 4" xfId="35317" xr:uid="{00000000-0005-0000-0000-000008440000}"/>
    <cellStyle name="Comma 8 3 6 4 3" xfId="4906" xr:uid="{00000000-0005-0000-0000-000009440000}"/>
    <cellStyle name="Comma 8 3 6 4 3 2" xfId="21656" xr:uid="{00000000-0005-0000-0000-00000A440000}"/>
    <cellStyle name="Comma 8 3 6 4 3 2 2" xfId="48977" xr:uid="{00000000-0005-0000-0000-00000B440000}"/>
    <cellStyle name="Comma 8 3 6 4 3 3" xfId="35319" xr:uid="{00000000-0005-0000-0000-00000C440000}"/>
    <cellStyle name="Comma 8 3 6 4 4" xfId="21653" xr:uid="{00000000-0005-0000-0000-00000D440000}"/>
    <cellStyle name="Comma 8 3 6 4 4 2" xfId="48974" xr:uid="{00000000-0005-0000-0000-00000E440000}"/>
    <cellStyle name="Comma 8 3 6 4 5" xfId="35316" xr:uid="{00000000-0005-0000-0000-00000F440000}"/>
    <cellStyle name="Comma 8 3 6 5" xfId="4907" xr:uid="{00000000-0005-0000-0000-000010440000}"/>
    <cellStyle name="Comma 8 3 6 5 2" xfId="4908" xr:uid="{00000000-0005-0000-0000-000011440000}"/>
    <cellStyle name="Comma 8 3 6 5 2 2" xfId="21658" xr:uid="{00000000-0005-0000-0000-000012440000}"/>
    <cellStyle name="Comma 8 3 6 5 2 2 2" xfId="48979" xr:uid="{00000000-0005-0000-0000-000013440000}"/>
    <cellStyle name="Comma 8 3 6 5 2 3" xfId="35321" xr:uid="{00000000-0005-0000-0000-000014440000}"/>
    <cellStyle name="Comma 8 3 6 5 3" xfId="21657" xr:uid="{00000000-0005-0000-0000-000015440000}"/>
    <cellStyle name="Comma 8 3 6 5 3 2" xfId="48978" xr:uid="{00000000-0005-0000-0000-000016440000}"/>
    <cellStyle name="Comma 8 3 6 5 4" xfId="35320" xr:uid="{00000000-0005-0000-0000-000017440000}"/>
    <cellStyle name="Comma 8 3 6 6" xfId="4909" xr:uid="{00000000-0005-0000-0000-000018440000}"/>
    <cellStyle name="Comma 8 3 6 6 2" xfId="4910" xr:uid="{00000000-0005-0000-0000-000019440000}"/>
    <cellStyle name="Comma 8 3 6 6 2 2" xfId="21660" xr:uid="{00000000-0005-0000-0000-00001A440000}"/>
    <cellStyle name="Comma 8 3 6 6 2 2 2" xfId="48981" xr:uid="{00000000-0005-0000-0000-00001B440000}"/>
    <cellStyle name="Comma 8 3 6 6 2 3" xfId="35323" xr:uid="{00000000-0005-0000-0000-00001C440000}"/>
    <cellStyle name="Comma 8 3 6 6 3" xfId="21659" xr:uid="{00000000-0005-0000-0000-00001D440000}"/>
    <cellStyle name="Comma 8 3 6 6 3 2" xfId="48980" xr:uid="{00000000-0005-0000-0000-00001E440000}"/>
    <cellStyle name="Comma 8 3 6 6 4" xfId="35322" xr:uid="{00000000-0005-0000-0000-00001F440000}"/>
    <cellStyle name="Comma 8 3 6 7" xfId="4911" xr:uid="{00000000-0005-0000-0000-000020440000}"/>
    <cellStyle name="Comma 8 3 6 7 2" xfId="21661" xr:uid="{00000000-0005-0000-0000-000021440000}"/>
    <cellStyle name="Comma 8 3 6 7 2 2" xfId="48982" xr:uid="{00000000-0005-0000-0000-000022440000}"/>
    <cellStyle name="Comma 8 3 6 7 3" xfId="35324" xr:uid="{00000000-0005-0000-0000-000023440000}"/>
    <cellStyle name="Comma 8 3 6 8" xfId="21628" xr:uid="{00000000-0005-0000-0000-000024440000}"/>
    <cellStyle name="Comma 8 3 6 8 2" xfId="48949" xr:uid="{00000000-0005-0000-0000-000025440000}"/>
    <cellStyle name="Comma 8 3 6 9" xfId="35291" xr:uid="{00000000-0005-0000-0000-000026440000}"/>
    <cellStyle name="Comma 8 3 7" xfId="4912" xr:uid="{00000000-0005-0000-0000-000027440000}"/>
    <cellStyle name="Comma 8 3 7 2" xfId="4913" xr:uid="{00000000-0005-0000-0000-000028440000}"/>
    <cellStyle name="Comma 8 3 7 2 2" xfId="4914" xr:uid="{00000000-0005-0000-0000-000029440000}"/>
    <cellStyle name="Comma 8 3 7 2 2 2" xfId="4915" xr:uid="{00000000-0005-0000-0000-00002A440000}"/>
    <cellStyle name="Comma 8 3 7 2 2 2 2" xfId="4916" xr:uid="{00000000-0005-0000-0000-00002B440000}"/>
    <cellStyle name="Comma 8 3 7 2 2 2 2 2" xfId="21666" xr:uid="{00000000-0005-0000-0000-00002C440000}"/>
    <cellStyle name="Comma 8 3 7 2 2 2 2 2 2" xfId="48987" xr:uid="{00000000-0005-0000-0000-00002D440000}"/>
    <cellStyle name="Comma 8 3 7 2 2 2 2 3" xfId="35329" xr:uid="{00000000-0005-0000-0000-00002E440000}"/>
    <cellStyle name="Comma 8 3 7 2 2 2 3" xfId="21665" xr:uid="{00000000-0005-0000-0000-00002F440000}"/>
    <cellStyle name="Comma 8 3 7 2 2 2 3 2" xfId="48986" xr:uid="{00000000-0005-0000-0000-000030440000}"/>
    <cellStyle name="Comma 8 3 7 2 2 2 4" xfId="35328" xr:uid="{00000000-0005-0000-0000-000031440000}"/>
    <cellStyle name="Comma 8 3 7 2 2 3" xfId="4917" xr:uid="{00000000-0005-0000-0000-000032440000}"/>
    <cellStyle name="Comma 8 3 7 2 2 3 2" xfId="21667" xr:uid="{00000000-0005-0000-0000-000033440000}"/>
    <cellStyle name="Comma 8 3 7 2 2 3 2 2" xfId="48988" xr:uid="{00000000-0005-0000-0000-000034440000}"/>
    <cellStyle name="Comma 8 3 7 2 2 3 3" xfId="35330" xr:uid="{00000000-0005-0000-0000-000035440000}"/>
    <cellStyle name="Comma 8 3 7 2 2 4" xfId="21664" xr:uid="{00000000-0005-0000-0000-000036440000}"/>
    <cellStyle name="Comma 8 3 7 2 2 4 2" xfId="48985" xr:uid="{00000000-0005-0000-0000-000037440000}"/>
    <cellStyle name="Comma 8 3 7 2 2 5" xfId="35327" xr:uid="{00000000-0005-0000-0000-000038440000}"/>
    <cellStyle name="Comma 8 3 7 2 3" xfId="4918" xr:uid="{00000000-0005-0000-0000-000039440000}"/>
    <cellStyle name="Comma 8 3 7 2 3 2" xfId="4919" xr:uid="{00000000-0005-0000-0000-00003A440000}"/>
    <cellStyle name="Comma 8 3 7 2 3 2 2" xfId="21669" xr:uid="{00000000-0005-0000-0000-00003B440000}"/>
    <cellStyle name="Comma 8 3 7 2 3 2 2 2" xfId="48990" xr:uid="{00000000-0005-0000-0000-00003C440000}"/>
    <cellStyle name="Comma 8 3 7 2 3 2 3" xfId="35332" xr:uid="{00000000-0005-0000-0000-00003D440000}"/>
    <cellStyle name="Comma 8 3 7 2 3 3" xfId="21668" xr:uid="{00000000-0005-0000-0000-00003E440000}"/>
    <cellStyle name="Comma 8 3 7 2 3 3 2" xfId="48989" xr:uid="{00000000-0005-0000-0000-00003F440000}"/>
    <cellStyle name="Comma 8 3 7 2 3 4" xfId="35331" xr:uid="{00000000-0005-0000-0000-000040440000}"/>
    <cellStyle name="Comma 8 3 7 2 4" xfId="4920" xr:uid="{00000000-0005-0000-0000-000041440000}"/>
    <cellStyle name="Comma 8 3 7 2 4 2" xfId="21670" xr:uid="{00000000-0005-0000-0000-000042440000}"/>
    <cellStyle name="Comma 8 3 7 2 4 2 2" xfId="48991" xr:uid="{00000000-0005-0000-0000-000043440000}"/>
    <cellStyle name="Comma 8 3 7 2 4 3" xfId="35333" xr:uid="{00000000-0005-0000-0000-000044440000}"/>
    <cellStyle name="Comma 8 3 7 2 5" xfId="21663" xr:uid="{00000000-0005-0000-0000-000045440000}"/>
    <cellStyle name="Comma 8 3 7 2 5 2" xfId="48984" xr:uid="{00000000-0005-0000-0000-000046440000}"/>
    <cellStyle name="Comma 8 3 7 2 6" xfId="35326" xr:uid="{00000000-0005-0000-0000-000047440000}"/>
    <cellStyle name="Comma 8 3 7 3" xfId="4921" xr:uid="{00000000-0005-0000-0000-000048440000}"/>
    <cellStyle name="Comma 8 3 7 3 2" xfId="4922" xr:uid="{00000000-0005-0000-0000-000049440000}"/>
    <cellStyle name="Comma 8 3 7 3 2 2" xfId="4923" xr:uid="{00000000-0005-0000-0000-00004A440000}"/>
    <cellStyle name="Comma 8 3 7 3 2 2 2" xfId="21673" xr:uid="{00000000-0005-0000-0000-00004B440000}"/>
    <cellStyle name="Comma 8 3 7 3 2 2 2 2" xfId="48994" xr:uid="{00000000-0005-0000-0000-00004C440000}"/>
    <cellStyle name="Comma 8 3 7 3 2 2 3" xfId="35336" xr:uid="{00000000-0005-0000-0000-00004D440000}"/>
    <cellStyle name="Comma 8 3 7 3 2 3" xfId="21672" xr:uid="{00000000-0005-0000-0000-00004E440000}"/>
    <cellStyle name="Comma 8 3 7 3 2 3 2" xfId="48993" xr:uid="{00000000-0005-0000-0000-00004F440000}"/>
    <cellStyle name="Comma 8 3 7 3 2 4" xfId="35335" xr:uid="{00000000-0005-0000-0000-000050440000}"/>
    <cellStyle name="Comma 8 3 7 3 3" xfId="4924" xr:uid="{00000000-0005-0000-0000-000051440000}"/>
    <cellStyle name="Comma 8 3 7 3 3 2" xfId="21674" xr:uid="{00000000-0005-0000-0000-000052440000}"/>
    <cellStyle name="Comma 8 3 7 3 3 2 2" xfId="48995" xr:uid="{00000000-0005-0000-0000-000053440000}"/>
    <cellStyle name="Comma 8 3 7 3 3 3" xfId="35337" xr:uid="{00000000-0005-0000-0000-000054440000}"/>
    <cellStyle name="Comma 8 3 7 3 4" xfId="21671" xr:uid="{00000000-0005-0000-0000-000055440000}"/>
    <cellStyle name="Comma 8 3 7 3 4 2" xfId="48992" xr:uid="{00000000-0005-0000-0000-000056440000}"/>
    <cellStyle name="Comma 8 3 7 3 5" xfId="35334" xr:uid="{00000000-0005-0000-0000-000057440000}"/>
    <cellStyle name="Comma 8 3 7 4" xfId="4925" xr:uid="{00000000-0005-0000-0000-000058440000}"/>
    <cellStyle name="Comma 8 3 7 4 2" xfId="4926" xr:uid="{00000000-0005-0000-0000-000059440000}"/>
    <cellStyle name="Comma 8 3 7 4 2 2" xfId="21676" xr:uid="{00000000-0005-0000-0000-00005A440000}"/>
    <cellStyle name="Comma 8 3 7 4 2 2 2" xfId="48997" xr:uid="{00000000-0005-0000-0000-00005B440000}"/>
    <cellStyle name="Comma 8 3 7 4 2 3" xfId="35339" xr:uid="{00000000-0005-0000-0000-00005C440000}"/>
    <cellStyle name="Comma 8 3 7 4 3" xfId="21675" xr:uid="{00000000-0005-0000-0000-00005D440000}"/>
    <cellStyle name="Comma 8 3 7 4 3 2" xfId="48996" xr:uid="{00000000-0005-0000-0000-00005E440000}"/>
    <cellStyle name="Comma 8 3 7 4 4" xfId="35338" xr:uid="{00000000-0005-0000-0000-00005F440000}"/>
    <cellStyle name="Comma 8 3 7 5" xfId="4927" xr:uid="{00000000-0005-0000-0000-000060440000}"/>
    <cellStyle name="Comma 8 3 7 5 2" xfId="4928" xr:uid="{00000000-0005-0000-0000-000061440000}"/>
    <cellStyle name="Comma 8 3 7 5 2 2" xfId="21678" xr:uid="{00000000-0005-0000-0000-000062440000}"/>
    <cellStyle name="Comma 8 3 7 5 2 2 2" xfId="48999" xr:uid="{00000000-0005-0000-0000-000063440000}"/>
    <cellStyle name="Comma 8 3 7 5 2 3" xfId="35341" xr:uid="{00000000-0005-0000-0000-000064440000}"/>
    <cellStyle name="Comma 8 3 7 5 3" xfId="21677" xr:uid="{00000000-0005-0000-0000-000065440000}"/>
    <cellStyle name="Comma 8 3 7 5 3 2" xfId="48998" xr:uid="{00000000-0005-0000-0000-000066440000}"/>
    <cellStyle name="Comma 8 3 7 5 4" xfId="35340" xr:uid="{00000000-0005-0000-0000-000067440000}"/>
    <cellStyle name="Comma 8 3 7 6" xfId="4929" xr:uid="{00000000-0005-0000-0000-000068440000}"/>
    <cellStyle name="Comma 8 3 7 6 2" xfId="21679" xr:uid="{00000000-0005-0000-0000-000069440000}"/>
    <cellStyle name="Comma 8 3 7 6 2 2" xfId="49000" xr:uid="{00000000-0005-0000-0000-00006A440000}"/>
    <cellStyle name="Comma 8 3 7 6 3" xfId="35342" xr:uid="{00000000-0005-0000-0000-00006B440000}"/>
    <cellStyle name="Comma 8 3 7 7" xfId="21662" xr:uid="{00000000-0005-0000-0000-00006C440000}"/>
    <cellStyle name="Comma 8 3 7 7 2" xfId="48983" xr:uid="{00000000-0005-0000-0000-00006D440000}"/>
    <cellStyle name="Comma 8 3 7 8" xfId="35325" xr:uid="{00000000-0005-0000-0000-00006E440000}"/>
    <cellStyle name="Comma 8 3 8" xfId="4930" xr:uid="{00000000-0005-0000-0000-00006F440000}"/>
    <cellStyle name="Comma 8 3 8 2" xfId="4931" xr:uid="{00000000-0005-0000-0000-000070440000}"/>
    <cellStyle name="Comma 8 3 8 2 2" xfId="4932" xr:uid="{00000000-0005-0000-0000-000071440000}"/>
    <cellStyle name="Comma 8 3 8 2 2 2" xfId="4933" xr:uid="{00000000-0005-0000-0000-000072440000}"/>
    <cellStyle name="Comma 8 3 8 2 2 2 2" xfId="4934" xr:uid="{00000000-0005-0000-0000-000073440000}"/>
    <cellStyle name="Comma 8 3 8 2 2 2 2 2" xfId="21684" xr:uid="{00000000-0005-0000-0000-000074440000}"/>
    <cellStyle name="Comma 8 3 8 2 2 2 2 2 2" xfId="49005" xr:uid="{00000000-0005-0000-0000-000075440000}"/>
    <cellStyle name="Comma 8 3 8 2 2 2 2 3" xfId="35347" xr:uid="{00000000-0005-0000-0000-000076440000}"/>
    <cellStyle name="Comma 8 3 8 2 2 2 3" xfId="21683" xr:uid="{00000000-0005-0000-0000-000077440000}"/>
    <cellStyle name="Comma 8 3 8 2 2 2 3 2" xfId="49004" xr:uid="{00000000-0005-0000-0000-000078440000}"/>
    <cellStyle name="Comma 8 3 8 2 2 2 4" xfId="35346" xr:uid="{00000000-0005-0000-0000-000079440000}"/>
    <cellStyle name="Comma 8 3 8 2 2 3" xfId="4935" xr:uid="{00000000-0005-0000-0000-00007A440000}"/>
    <cellStyle name="Comma 8 3 8 2 2 3 2" xfId="21685" xr:uid="{00000000-0005-0000-0000-00007B440000}"/>
    <cellStyle name="Comma 8 3 8 2 2 3 2 2" xfId="49006" xr:uid="{00000000-0005-0000-0000-00007C440000}"/>
    <cellStyle name="Comma 8 3 8 2 2 3 3" xfId="35348" xr:uid="{00000000-0005-0000-0000-00007D440000}"/>
    <cellStyle name="Comma 8 3 8 2 2 4" xfId="21682" xr:uid="{00000000-0005-0000-0000-00007E440000}"/>
    <cellStyle name="Comma 8 3 8 2 2 4 2" xfId="49003" xr:uid="{00000000-0005-0000-0000-00007F440000}"/>
    <cellStyle name="Comma 8 3 8 2 2 5" xfId="35345" xr:uid="{00000000-0005-0000-0000-000080440000}"/>
    <cellStyle name="Comma 8 3 8 2 3" xfId="4936" xr:uid="{00000000-0005-0000-0000-000081440000}"/>
    <cellStyle name="Comma 8 3 8 2 3 2" xfId="4937" xr:uid="{00000000-0005-0000-0000-000082440000}"/>
    <cellStyle name="Comma 8 3 8 2 3 2 2" xfId="21687" xr:uid="{00000000-0005-0000-0000-000083440000}"/>
    <cellStyle name="Comma 8 3 8 2 3 2 2 2" xfId="49008" xr:uid="{00000000-0005-0000-0000-000084440000}"/>
    <cellStyle name="Comma 8 3 8 2 3 2 3" xfId="35350" xr:uid="{00000000-0005-0000-0000-000085440000}"/>
    <cellStyle name="Comma 8 3 8 2 3 3" xfId="21686" xr:uid="{00000000-0005-0000-0000-000086440000}"/>
    <cellStyle name="Comma 8 3 8 2 3 3 2" xfId="49007" xr:uid="{00000000-0005-0000-0000-000087440000}"/>
    <cellStyle name="Comma 8 3 8 2 3 4" xfId="35349" xr:uid="{00000000-0005-0000-0000-000088440000}"/>
    <cellStyle name="Comma 8 3 8 2 4" xfId="4938" xr:uid="{00000000-0005-0000-0000-000089440000}"/>
    <cellStyle name="Comma 8 3 8 2 4 2" xfId="21688" xr:uid="{00000000-0005-0000-0000-00008A440000}"/>
    <cellStyle name="Comma 8 3 8 2 4 2 2" xfId="49009" xr:uid="{00000000-0005-0000-0000-00008B440000}"/>
    <cellStyle name="Comma 8 3 8 2 4 3" xfId="35351" xr:uid="{00000000-0005-0000-0000-00008C440000}"/>
    <cellStyle name="Comma 8 3 8 2 5" xfId="21681" xr:uid="{00000000-0005-0000-0000-00008D440000}"/>
    <cellStyle name="Comma 8 3 8 2 5 2" xfId="49002" xr:uid="{00000000-0005-0000-0000-00008E440000}"/>
    <cellStyle name="Comma 8 3 8 2 6" xfId="35344" xr:uid="{00000000-0005-0000-0000-00008F440000}"/>
    <cellStyle name="Comma 8 3 8 3" xfId="4939" xr:uid="{00000000-0005-0000-0000-000090440000}"/>
    <cellStyle name="Comma 8 3 8 3 2" xfId="4940" xr:uid="{00000000-0005-0000-0000-000091440000}"/>
    <cellStyle name="Comma 8 3 8 3 2 2" xfId="4941" xr:uid="{00000000-0005-0000-0000-000092440000}"/>
    <cellStyle name="Comma 8 3 8 3 2 2 2" xfId="21691" xr:uid="{00000000-0005-0000-0000-000093440000}"/>
    <cellStyle name="Comma 8 3 8 3 2 2 2 2" xfId="49012" xr:uid="{00000000-0005-0000-0000-000094440000}"/>
    <cellStyle name="Comma 8 3 8 3 2 2 3" xfId="35354" xr:uid="{00000000-0005-0000-0000-000095440000}"/>
    <cellStyle name="Comma 8 3 8 3 2 3" xfId="21690" xr:uid="{00000000-0005-0000-0000-000096440000}"/>
    <cellStyle name="Comma 8 3 8 3 2 3 2" xfId="49011" xr:uid="{00000000-0005-0000-0000-000097440000}"/>
    <cellStyle name="Comma 8 3 8 3 2 4" xfId="35353" xr:uid="{00000000-0005-0000-0000-000098440000}"/>
    <cellStyle name="Comma 8 3 8 3 3" xfId="4942" xr:uid="{00000000-0005-0000-0000-000099440000}"/>
    <cellStyle name="Comma 8 3 8 3 3 2" xfId="21692" xr:uid="{00000000-0005-0000-0000-00009A440000}"/>
    <cellStyle name="Comma 8 3 8 3 3 2 2" xfId="49013" xr:uid="{00000000-0005-0000-0000-00009B440000}"/>
    <cellStyle name="Comma 8 3 8 3 3 3" xfId="35355" xr:uid="{00000000-0005-0000-0000-00009C440000}"/>
    <cellStyle name="Comma 8 3 8 3 4" xfId="21689" xr:uid="{00000000-0005-0000-0000-00009D440000}"/>
    <cellStyle name="Comma 8 3 8 3 4 2" xfId="49010" xr:uid="{00000000-0005-0000-0000-00009E440000}"/>
    <cellStyle name="Comma 8 3 8 3 5" xfId="35352" xr:uid="{00000000-0005-0000-0000-00009F440000}"/>
    <cellStyle name="Comma 8 3 8 4" xfId="4943" xr:uid="{00000000-0005-0000-0000-0000A0440000}"/>
    <cellStyle name="Comma 8 3 8 4 2" xfId="4944" xr:uid="{00000000-0005-0000-0000-0000A1440000}"/>
    <cellStyle name="Comma 8 3 8 4 2 2" xfId="21694" xr:uid="{00000000-0005-0000-0000-0000A2440000}"/>
    <cellStyle name="Comma 8 3 8 4 2 2 2" xfId="49015" xr:uid="{00000000-0005-0000-0000-0000A3440000}"/>
    <cellStyle name="Comma 8 3 8 4 2 3" xfId="35357" xr:uid="{00000000-0005-0000-0000-0000A4440000}"/>
    <cellStyle name="Comma 8 3 8 4 3" xfId="21693" xr:uid="{00000000-0005-0000-0000-0000A5440000}"/>
    <cellStyle name="Comma 8 3 8 4 3 2" xfId="49014" xr:uid="{00000000-0005-0000-0000-0000A6440000}"/>
    <cellStyle name="Comma 8 3 8 4 4" xfId="35356" xr:uid="{00000000-0005-0000-0000-0000A7440000}"/>
    <cellStyle name="Comma 8 3 8 5" xfId="4945" xr:uid="{00000000-0005-0000-0000-0000A8440000}"/>
    <cellStyle name="Comma 8 3 8 5 2" xfId="4946" xr:uid="{00000000-0005-0000-0000-0000A9440000}"/>
    <cellStyle name="Comma 8 3 8 5 2 2" xfId="21696" xr:uid="{00000000-0005-0000-0000-0000AA440000}"/>
    <cellStyle name="Comma 8 3 8 5 2 2 2" xfId="49017" xr:uid="{00000000-0005-0000-0000-0000AB440000}"/>
    <cellStyle name="Comma 8 3 8 5 2 3" xfId="35359" xr:uid="{00000000-0005-0000-0000-0000AC440000}"/>
    <cellStyle name="Comma 8 3 8 5 3" xfId="21695" xr:uid="{00000000-0005-0000-0000-0000AD440000}"/>
    <cellStyle name="Comma 8 3 8 5 3 2" xfId="49016" xr:uid="{00000000-0005-0000-0000-0000AE440000}"/>
    <cellStyle name="Comma 8 3 8 5 4" xfId="35358" xr:uid="{00000000-0005-0000-0000-0000AF440000}"/>
    <cellStyle name="Comma 8 3 8 6" xfId="4947" xr:uid="{00000000-0005-0000-0000-0000B0440000}"/>
    <cellStyle name="Comma 8 3 8 6 2" xfId="21697" xr:uid="{00000000-0005-0000-0000-0000B1440000}"/>
    <cellStyle name="Comma 8 3 8 6 2 2" xfId="49018" xr:uid="{00000000-0005-0000-0000-0000B2440000}"/>
    <cellStyle name="Comma 8 3 8 6 3" xfId="35360" xr:uid="{00000000-0005-0000-0000-0000B3440000}"/>
    <cellStyle name="Comma 8 3 8 7" xfId="21680" xr:uid="{00000000-0005-0000-0000-0000B4440000}"/>
    <cellStyle name="Comma 8 3 8 7 2" xfId="49001" xr:uid="{00000000-0005-0000-0000-0000B5440000}"/>
    <cellStyle name="Comma 8 3 8 8" xfId="35343" xr:uid="{00000000-0005-0000-0000-0000B6440000}"/>
    <cellStyle name="Comma 8 3 9" xfId="4948" xr:uid="{00000000-0005-0000-0000-0000B7440000}"/>
    <cellStyle name="Comma 8 3 9 2" xfId="4949" xr:uid="{00000000-0005-0000-0000-0000B8440000}"/>
    <cellStyle name="Comma 8 3 9 2 2" xfId="4950" xr:uid="{00000000-0005-0000-0000-0000B9440000}"/>
    <cellStyle name="Comma 8 3 9 2 2 2" xfId="4951" xr:uid="{00000000-0005-0000-0000-0000BA440000}"/>
    <cellStyle name="Comma 8 3 9 2 2 2 2" xfId="21701" xr:uid="{00000000-0005-0000-0000-0000BB440000}"/>
    <cellStyle name="Comma 8 3 9 2 2 2 2 2" xfId="49022" xr:uid="{00000000-0005-0000-0000-0000BC440000}"/>
    <cellStyle name="Comma 8 3 9 2 2 2 3" xfId="35364" xr:uid="{00000000-0005-0000-0000-0000BD440000}"/>
    <cellStyle name="Comma 8 3 9 2 2 3" xfId="21700" xr:uid="{00000000-0005-0000-0000-0000BE440000}"/>
    <cellStyle name="Comma 8 3 9 2 2 3 2" xfId="49021" xr:uid="{00000000-0005-0000-0000-0000BF440000}"/>
    <cellStyle name="Comma 8 3 9 2 2 4" xfId="35363" xr:uid="{00000000-0005-0000-0000-0000C0440000}"/>
    <cellStyle name="Comma 8 3 9 2 3" xfId="4952" xr:uid="{00000000-0005-0000-0000-0000C1440000}"/>
    <cellStyle name="Comma 8 3 9 2 3 2" xfId="21702" xr:uid="{00000000-0005-0000-0000-0000C2440000}"/>
    <cellStyle name="Comma 8 3 9 2 3 2 2" xfId="49023" xr:uid="{00000000-0005-0000-0000-0000C3440000}"/>
    <cellStyle name="Comma 8 3 9 2 3 3" xfId="35365" xr:uid="{00000000-0005-0000-0000-0000C4440000}"/>
    <cellStyle name="Comma 8 3 9 2 4" xfId="21699" xr:uid="{00000000-0005-0000-0000-0000C5440000}"/>
    <cellStyle name="Comma 8 3 9 2 4 2" xfId="49020" xr:uid="{00000000-0005-0000-0000-0000C6440000}"/>
    <cellStyle name="Comma 8 3 9 2 5" xfId="35362" xr:uid="{00000000-0005-0000-0000-0000C7440000}"/>
    <cellStyle name="Comma 8 3 9 3" xfId="4953" xr:uid="{00000000-0005-0000-0000-0000C8440000}"/>
    <cellStyle name="Comma 8 3 9 3 2" xfId="4954" xr:uid="{00000000-0005-0000-0000-0000C9440000}"/>
    <cellStyle name="Comma 8 3 9 3 2 2" xfId="21704" xr:uid="{00000000-0005-0000-0000-0000CA440000}"/>
    <cellStyle name="Comma 8 3 9 3 2 2 2" xfId="49025" xr:uid="{00000000-0005-0000-0000-0000CB440000}"/>
    <cellStyle name="Comma 8 3 9 3 2 3" xfId="35367" xr:uid="{00000000-0005-0000-0000-0000CC440000}"/>
    <cellStyle name="Comma 8 3 9 3 3" xfId="21703" xr:uid="{00000000-0005-0000-0000-0000CD440000}"/>
    <cellStyle name="Comma 8 3 9 3 3 2" xfId="49024" xr:uid="{00000000-0005-0000-0000-0000CE440000}"/>
    <cellStyle name="Comma 8 3 9 3 4" xfId="35366" xr:uid="{00000000-0005-0000-0000-0000CF440000}"/>
    <cellStyle name="Comma 8 3 9 4" xfId="4955" xr:uid="{00000000-0005-0000-0000-0000D0440000}"/>
    <cellStyle name="Comma 8 3 9 4 2" xfId="4956" xr:uid="{00000000-0005-0000-0000-0000D1440000}"/>
    <cellStyle name="Comma 8 3 9 4 2 2" xfId="21706" xr:uid="{00000000-0005-0000-0000-0000D2440000}"/>
    <cellStyle name="Comma 8 3 9 4 2 2 2" xfId="49027" xr:uid="{00000000-0005-0000-0000-0000D3440000}"/>
    <cellStyle name="Comma 8 3 9 4 2 3" xfId="35369" xr:uid="{00000000-0005-0000-0000-0000D4440000}"/>
    <cellStyle name="Comma 8 3 9 4 3" xfId="21705" xr:uid="{00000000-0005-0000-0000-0000D5440000}"/>
    <cellStyle name="Comma 8 3 9 4 3 2" xfId="49026" xr:uid="{00000000-0005-0000-0000-0000D6440000}"/>
    <cellStyle name="Comma 8 3 9 4 4" xfId="35368" xr:uid="{00000000-0005-0000-0000-0000D7440000}"/>
    <cellStyle name="Comma 8 3 9 5" xfId="4957" xr:uid="{00000000-0005-0000-0000-0000D8440000}"/>
    <cellStyle name="Comma 8 3 9 5 2" xfId="21707" xr:uid="{00000000-0005-0000-0000-0000D9440000}"/>
    <cellStyle name="Comma 8 3 9 5 2 2" xfId="49028" xr:uid="{00000000-0005-0000-0000-0000DA440000}"/>
    <cellStyle name="Comma 8 3 9 5 3" xfId="35370" xr:uid="{00000000-0005-0000-0000-0000DB440000}"/>
    <cellStyle name="Comma 8 3 9 6" xfId="21698" xr:uid="{00000000-0005-0000-0000-0000DC440000}"/>
    <cellStyle name="Comma 8 3 9 6 2" xfId="49019" xr:uid="{00000000-0005-0000-0000-0000DD440000}"/>
    <cellStyle name="Comma 8 3 9 7" xfId="35361" xr:uid="{00000000-0005-0000-0000-0000DE440000}"/>
    <cellStyle name="Comma 8 4" xfId="4958" xr:uid="{00000000-0005-0000-0000-0000DF440000}"/>
    <cellStyle name="Comma 8 4 10" xfId="4959" xr:uid="{00000000-0005-0000-0000-0000E0440000}"/>
    <cellStyle name="Comma 8 4 10 2" xfId="4960" xr:uid="{00000000-0005-0000-0000-0000E1440000}"/>
    <cellStyle name="Comma 8 4 10 2 2" xfId="21710" xr:uid="{00000000-0005-0000-0000-0000E2440000}"/>
    <cellStyle name="Comma 8 4 10 2 2 2" xfId="49031" xr:uid="{00000000-0005-0000-0000-0000E3440000}"/>
    <cellStyle name="Comma 8 4 10 2 3" xfId="35373" xr:uid="{00000000-0005-0000-0000-0000E4440000}"/>
    <cellStyle name="Comma 8 4 10 3" xfId="21709" xr:uid="{00000000-0005-0000-0000-0000E5440000}"/>
    <cellStyle name="Comma 8 4 10 3 2" xfId="49030" xr:uid="{00000000-0005-0000-0000-0000E6440000}"/>
    <cellStyle name="Comma 8 4 10 4" xfId="35372" xr:uid="{00000000-0005-0000-0000-0000E7440000}"/>
    <cellStyle name="Comma 8 4 11" xfId="4961" xr:uid="{00000000-0005-0000-0000-0000E8440000}"/>
    <cellStyle name="Comma 8 4 11 2" xfId="4962" xr:uid="{00000000-0005-0000-0000-0000E9440000}"/>
    <cellStyle name="Comma 8 4 11 2 2" xfId="21712" xr:uid="{00000000-0005-0000-0000-0000EA440000}"/>
    <cellStyle name="Comma 8 4 11 2 2 2" xfId="49033" xr:uid="{00000000-0005-0000-0000-0000EB440000}"/>
    <cellStyle name="Comma 8 4 11 2 3" xfId="35375" xr:uid="{00000000-0005-0000-0000-0000EC440000}"/>
    <cellStyle name="Comma 8 4 11 3" xfId="21711" xr:uid="{00000000-0005-0000-0000-0000ED440000}"/>
    <cellStyle name="Comma 8 4 11 3 2" xfId="49032" xr:uid="{00000000-0005-0000-0000-0000EE440000}"/>
    <cellStyle name="Comma 8 4 11 4" xfId="35374" xr:uid="{00000000-0005-0000-0000-0000EF440000}"/>
    <cellStyle name="Comma 8 4 12" xfId="4963" xr:uid="{00000000-0005-0000-0000-0000F0440000}"/>
    <cellStyle name="Comma 8 4 12 2" xfId="21713" xr:uid="{00000000-0005-0000-0000-0000F1440000}"/>
    <cellStyle name="Comma 8 4 12 2 2" xfId="49034" xr:uid="{00000000-0005-0000-0000-0000F2440000}"/>
    <cellStyle name="Comma 8 4 12 3" xfId="35376" xr:uid="{00000000-0005-0000-0000-0000F3440000}"/>
    <cellStyle name="Comma 8 4 13" xfId="21708" xr:uid="{00000000-0005-0000-0000-0000F4440000}"/>
    <cellStyle name="Comma 8 4 13 2" xfId="49029" xr:uid="{00000000-0005-0000-0000-0000F5440000}"/>
    <cellStyle name="Comma 8 4 14" xfId="35371" xr:uid="{00000000-0005-0000-0000-0000F6440000}"/>
    <cellStyle name="Comma 8 4 2" xfId="4964" xr:uid="{00000000-0005-0000-0000-0000F7440000}"/>
    <cellStyle name="Comma 8 4 2 10" xfId="35377" xr:uid="{00000000-0005-0000-0000-0000F8440000}"/>
    <cellStyle name="Comma 8 4 2 2" xfId="4965" xr:uid="{00000000-0005-0000-0000-0000F9440000}"/>
    <cellStyle name="Comma 8 4 2 2 2" xfId="4966" xr:uid="{00000000-0005-0000-0000-0000FA440000}"/>
    <cellStyle name="Comma 8 4 2 2 2 2" xfId="4967" xr:uid="{00000000-0005-0000-0000-0000FB440000}"/>
    <cellStyle name="Comma 8 4 2 2 2 2 2" xfId="4968" xr:uid="{00000000-0005-0000-0000-0000FC440000}"/>
    <cellStyle name="Comma 8 4 2 2 2 2 2 2" xfId="21718" xr:uid="{00000000-0005-0000-0000-0000FD440000}"/>
    <cellStyle name="Comma 8 4 2 2 2 2 2 2 2" xfId="49039" xr:uid="{00000000-0005-0000-0000-0000FE440000}"/>
    <cellStyle name="Comma 8 4 2 2 2 2 2 3" xfId="35381" xr:uid="{00000000-0005-0000-0000-0000FF440000}"/>
    <cellStyle name="Comma 8 4 2 2 2 2 3" xfId="21717" xr:uid="{00000000-0005-0000-0000-000000450000}"/>
    <cellStyle name="Comma 8 4 2 2 2 2 3 2" xfId="49038" xr:uid="{00000000-0005-0000-0000-000001450000}"/>
    <cellStyle name="Comma 8 4 2 2 2 2 4" xfId="35380" xr:uid="{00000000-0005-0000-0000-000002450000}"/>
    <cellStyle name="Comma 8 4 2 2 2 3" xfId="4969" xr:uid="{00000000-0005-0000-0000-000003450000}"/>
    <cellStyle name="Comma 8 4 2 2 2 3 2" xfId="21719" xr:uid="{00000000-0005-0000-0000-000004450000}"/>
    <cellStyle name="Comma 8 4 2 2 2 3 2 2" xfId="49040" xr:uid="{00000000-0005-0000-0000-000005450000}"/>
    <cellStyle name="Comma 8 4 2 2 2 3 3" xfId="35382" xr:uid="{00000000-0005-0000-0000-000006450000}"/>
    <cellStyle name="Comma 8 4 2 2 2 4" xfId="21716" xr:uid="{00000000-0005-0000-0000-000007450000}"/>
    <cellStyle name="Comma 8 4 2 2 2 4 2" xfId="49037" xr:uid="{00000000-0005-0000-0000-000008450000}"/>
    <cellStyle name="Comma 8 4 2 2 2 5" xfId="35379" xr:uid="{00000000-0005-0000-0000-000009450000}"/>
    <cellStyle name="Comma 8 4 2 2 3" xfId="4970" xr:uid="{00000000-0005-0000-0000-00000A450000}"/>
    <cellStyle name="Comma 8 4 2 2 3 2" xfId="4971" xr:uid="{00000000-0005-0000-0000-00000B450000}"/>
    <cellStyle name="Comma 8 4 2 2 3 2 2" xfId="21721" xr:uid="{00000000-0005-0000-0000-00000C450000}"/>
    <cellStyle name="Comma 8 4 2 2 3 2 2 2" xfId="49042" xr:uid="{00000000-0005-0000-0000-00000D450000}"/>
    <cellStyle name="Comma 8 4 2 2 3 2 3" xfId="35384" xr:uid="{00000000-0005-0000-0000-00000E450000}"/>
    <cellStyle name="Comma 8 4 2 2 3 3" xfId="21720" xr:uid="{00000000-0005-0000-0000-00000F450000}"/>
    <cellStyle name="Comma 8 4 2 2 3 3 2" xfId="49041" xr:uid="{00000000-0005-0000-0000-000010450000}"/>
    <cellStyle name="Comma 8 4 2 2 3 4" xfId="35383" xr:uid="{00000000-0005-0000-0000-000011450000}"/>
    <cellStyle name="Comma 8 4 2 2 4" xfId="4972" xr:uid="{00000000-0005-0000-0000-000012450000}"/>
    <cellStyle name="Comma 8 4 2 2 4 2" xfId="21722" xr:uid="{00000000-0005-0000-0000-000013450000}"/>
    <cellStyle name="Comma 8 4 2 2 4 2 2" xfId="49043" xr:uid="{00000000-0005-0000-0000-000014450000}"/>
    <cellStyle name="Comma 8 4 2 2 4 3" xfId="35385" xr:uid="{00000000-0005-0000-0000-000015450000}"/>
    <cellStyle name="Comma 8 4 2 2 5" xfId="21715" xr:uid="{00000000-0005-0000-0000-000016450000}"/>
    <cellStyle name="Comma 8 4 2 2 5 2" xfId="49036" xr:uid="{00000000-0005-0000-0000-000017450000}"/>
    <cellStyle name="Comma 8 4 2 2 6" xfId="35378" xr:uid="{00000000-0005-0000-0000-000018450000}"/>
    <cellStyle name="Comma 8 4 2 3" xfId="4973" xr:uid="{00000000-0005-0000-0000-000019450000}"/>
    <cellStyle name="Comma 8 4 2 3 2" xfId="4974" xr:uid="{00000000-0005-0000-0000-00001A450000}"/>
    <cellStyle name="Comma 8 4 2 3 2 2" xfId="4975" xr:uid="{00000000-0005-0000-0000-00001B450000}"/>
    <cellStyle name="Comma 8 4 2 3 2 2 2" xfId="21725" xr:uid="{00000000-0005-0000-0000-00001C450000}"/>
    <cellStyle name="Comma 8 4 2 3 2 2 2 2" xfId="49046" xr:uid="{00000000-0005-0000-0000-00001D450000}"/>
    <cellStyle name="Comma 8 4 2 3 2 2 3" xfId="35388" xr:uid="{00000000-0005-0000-0000-00001E450000}"/>
    <cellStyle name="Comma 8 4 2 3 2 3" xfId="21724" xr:uid="{00000000-0005-0000-0000-00001F450000}"/>
    <cellStyle name="Comma 8 4 2 3 2 3 2" xfId="49045" xr:uid="{00000000-0005-0000-0000-000020450000}"/>
    <cellStyle name="Comma 8 4 2 3 2 4" xfId="35387" xr:uid="{00000000-0005-0000-0000-000021450000}"/>
    <cellStyle name="Comma 8 4 2 3 3" xfId="4976" xr:uid="{00000000-0005-0000-0000-000022450000}"/>
    <cellStyle name="Comma 8 4 2 3 3 2" xfId="21726" xr:uid="{00000000-0005-0000-0000-000023450000}"/>
    <cellStyle name="Comma 8 4 2 3 3 2 2" xfId="49047" xr:uid="{00000000-0005-0000-0000-000024450000}"/>
    <cellStyle name="Comma 8 4 2 3 3 3" xfId="35389" xr:uid="{00000000-0005-0000-0000-000025450000}"/>
    <cellStyle name="Comma 8 4 2 3 4" xfId="21723" xr:uid="{00000000-0005-0000-0000-000026450000}"/>
    <cellStyle name="Comma 8 4 2 3 4 2" xfId="49044" xr:uid="{00000000-0005-0000-0000-000027450000}"/>
    <cellStyle name="Comma 8 4 2 3 5" xfId="35386" xr:uid="{00000000-0005-0000-0000-000028450000}"/>
    <cellStyle name="Comma 8 4 2 4" xfId="4977" xr:uid="{00000000-0005-0000-0000-000029450000}"/>
    <cellStyle name="Comma 8 4 2 4 2" xfId="4978" xr:uid="{00000000-0005-0000-0000-00002A450000}"/>
    <cellStyle name="Comma 8 4 2 4 2 2" xfId="4979" xr:uid="{00000000-0005-0000-0000-00002B450000}"/>
    <cellStyle name="Comma 8 4 2 4 2 2 2" xfId="21729" xr:uid="{00000000-0005-0000-0000-00002C450000}"/>
    <cellStyle name="Comma 8 4 2 4 2 2 2 2" xfId="49050" xr:uid="{00000000-0005-0000-0000-00002D450000}"/>
    <cellStyle name="Comma 8 4 2 4 2 2 3" xfId="35392" xr:uid="{00000000-0005-0000-0000-00002E450000}"/>
    <cellStyle name="Comma 8 4 2 4 2 3" xfId="21728" xr:uid="{00000000-0005-0000-0000-00002F450000}"/>
    <cellStyle name="Comma 8 4 2 4 2 3 2" xfId="49049" xr:uid="{00000000-0005-0000-0000-000030450000}"/>
    <cellStyle name="Comma 8 4 2 4 2 4" xfId="35391" xr:uid="{00000000-0005-0000-0000-000031450000}"/>
    <cellStyle name="Comma 8 4 2 4 3" xfId="4980" xr:uid="{00000000-0005-0000-0000-000032450000}"/>
    <cellStyle name="Comma 8 4 2 4 3 2" xfId="21730" xr:uid="{00000000-0005-0000-0000-000033450000}"/>
    <cellStyle name="Comma 8 4 2 4 3 2 2" xfId="49051" xr:uid="{00000000-0005-0000-0000-000034450000}"/>
    <cellStyle name="Comma 8 4 2 4 3 3" xfId="35393" xr:uid="{00000000-0005-0000-0000-000035450000}"/>
    <cellStyle name="Comma 8 4 2 4 4" xfId="21727" xr:uid="{00000000-0005-0000-0000-000036450000}"/>
    <cellStyle name="Comma 8 4 2 4 4 2" xfId="49048" xr:uid="{00000000-0005-0000-0000-000037450000}"/>
    <cellStyle name="Comma 8 4 2 4 5" xfId="35390" xr:uid="{00000000-0005-0000-0000-000038450000}"/>
    <cellStyle name="Comma 8 4 2 5" xfId="4981" xr:uid="{00000000-0005-0000-0000-000039450000}"/>
    <cellStyle name="Comma 8 4 2 5 2" xfId="4982" xr:uid="{00000000-0005-0000-0000-00003A450000}"/>
    <cellStyle name="Comma 8 4 2 5 2 2" xfId="4983" xr:uid="{00000000-0005-0000-0000-00003B450000}"/>
    <cellStyle name="Comma 8 4 2 5 2 2 2" xfId="21733" xr:uid="{00000000-0005-0000-0000-00003C450000}"/>
    <cellStyle name="Comma 8 4 2 5 2 2 2 2" xfId="49054" xr:uid="{00000000-0005-0000-0000-00003D450000}"/>
    <cellStyle name="Comma 8 4 2 5 2 2 3" xfId="35396" xr:uid="{00000000-0005-0000-0000-00003E450000}"/>
    <cellStyle name="Comma 8 4 2 5 2 3" xfId="21732" xr:uid="{00000000-0005-0000-0000-00003F450000}"/>
    <cellStyle name="Comma 8 4 2 5 2 3 2" xfId="49053" xr:uid="{00000000-0005-0000-0000-000040450000}"/>
    <cellStyle name="Comma 8 4 2 5 2 4" xfId="35395" xr:uid="{00000000-0005-0000-0000-000041450000}"/>
    <cellStyle name="Comma 8 4 2 5 3" xfId="4984" xr:uid="{00000000-0005-0000-0000-000042450000}"/>
    <cellStyle name="Comma 8 4 2 5 3 2" xfId="21734" xr:uid="{00000000-0005-0000-0000-000043450000}"/>
    <cellStyle name="Comma 8 4 2 5 3 2 2" xfId="49055" xr:uid="{00000000-0005-0000-0000-000044450000}"/>
    <cellStyle name="Comma 8 4 2 5 3 3" xfId="35397" xr:uid="{00000000-0005-0000-0000-000045450000}"/>
    <cellStyle name="Comma 8 4 2 5 4" xfId="21731" xr:uid="{00000000-0005-0000-0000-000046450000}"/>
    <cellStyle name="Comma 8 4 2 5 4 2" xfId="49052" xr:uid="{00000000-0005-0000-0000-000047450000}"/>
    <cellStyle name="Comma 8 4 2 5 5" xfId="35394" xr:uid="{00000000-0005-0000-0000-000048450000}"/>
    <cellStyle name="Comma 8 4 2 6" xfId="4985" xr:uid="{00000000-0005-0000-0000-000049450000}"/>
    <cellStyle name="Comma 8 4 2 6 2" xfId="4986" xr:uid="{00000000-0005-0000-0000-00004A450000}"/>
    <cellStyle name="Comma 8 4 2 6 2 2" xfId="21736" xr:uid="{00000000-0005-0000-0000-00004B450000}"/>
    <cellStyle name="Comma 8 4 2 6 2 2 2" xfId="49057" xr:uid="{00000000-0005-0000-0000-00004C450000}"/>
    <cellStyle name="Comma 8 4 2 6 2 3" xfId="35399" xr:uid="{00000000-0005-0000-0000-00004D450000}"/>
    <cellStyle name="Comma 8 4 2 6 3" xfId="21735" xr:uid="{00000000-0005-0000-0000-00004E450000}"/>
    <cellStyle name="Comma 8 4 2 6 3 2" xfId="49056" xr:uid="{00000000-0005-0000-0000-00004F450000}"/>
    <cellStyle name="Comma 8 4 2 6 4" xfId="35398" xr:uid="{00000000-0005-0000-0000-000050450000}"/>
    <cellStyle name="Comma 8 4 2 7" xfId="4987" xr:uid="{00000000-0005-0000-0000-000051450000}"/>
    <cellStyle name="Comma 8 4 2 7 2" xfId="4988" xr:uid="{00000000-0005-0000-0000-000052450000}"/>
    <cellStyle name="Comma 8 4 2 7 2 2" xfId="21738" xr:uid="{00000000-0005-0000-0000-000053450000}"/>
    <cellStyle name="Comma 8 4 2 7 2 2 2" xfId="49059" xr:uid="{00000000-0005-0000-0000-000054450000}"/>
    <cellStyle name="Comma 8 4 2 7 2 3" xfId="35401" xr:uid="{00000000-0005-0000-0000-000055450000}"/>
    <cellStyle name="Comma 8 4 2 7 3" xfId="21737" xr:uid="{00000000-0005-0000-0000-000056450000}"/>
    <cellStyle name="Comma 8 4 2 7 3 2" xfId="49058" xr:uid="{00000000-0005-0000-0000-000057450000}"/>
    <cellStyle name="Comma 8 4 2 7 4" xfId="35400" xr:uid="{00000000-0005-0000-0000-000058450000}"/>
    <cellStyle name="Comma 8 4 2 8" xfId="4989" xr:uid="{00000000-0005-0000-0000-000059450000}"/>
    <cellStyle name="Comma 8 4 2 8 2" xfId="21739" xr:uid="{00000000-0005-0000-0000-00005A450000}"/>
    <cellStyle name="Comma 8 4 2 8 2 2" xfId="49060" xr:uid="{00000000-0005-0000-0000-00005B450000}"/>
    <cellStyle name="Comma 8 4 2 8 3" xfId="35402" xr:uid="{00000000-0005-0000-0000-00005C450000}"/>
    <cellStyle name="Comma 8 4 2 9" xfId="21714" xr:uid="{00000000-0005-0000-0000-00005D450000}"/>
    <cellStyle name="Comma 8 4 2 9 2" xfId="49035" xr:uid="{00000000-0005-0000-0000-00005E450000}"/>
    <cellStyle name="Comma 8 4 3" xfId="4990" xr:uid="{00000000-0005-0000-0000-00005F450000}"/>
    <cellStyle name="Comma 8 4 3 2" xfId="4991" xr:uid="{00000000-0005-0000-0000-000060450000}"/>
    <cellStyle name="Comma 8 4 3 2 2" xfId="4992" xr:uid="{00000000-0005-0000-0000-000061450000}"/>
    <cellStyle name="Comma 8 4 3 2 2 2" xfId="4993" xr:uid="{00000000-0005-0000-0000-000062450000}"/>
    <cellStyle name="Comma 8 4 3 2 2 2 2" xfId="4994" xr:uid="{00000000-0005-0000-0000-000063450000}"/>
    <cellStyle name="Comma 8 4 3 2 2 2 2 2" xfId="21744" xr:uid="{00000000-0005-0000-0000-000064450000}"/>
    <cellStyle name="Comma 8 4 3 2 2 2 2 2 2" xfId="49065" xr:uid="{00000000-0005-0000-0000-000065450000}"/>
    <cellStyle name="Comma 8 4 3 2 2 2 2 3" xfId="35407" xr:uid="{00000000-0005-0000-0000-000066450000}"/>
    <cellStyle name="Comma 8 4 3 2 2 2 3" xfId="21743" xr:uid="{00000000-0005-0000-0000-000067450000}"/>
    <cellStyle name="Comma 8 4 3 2 2 2 3 2" xfId="49064" xr:uid="{00000000-0005-0000-0000-000068450000}"/>
    <cellStyle name="Comma 8 4 3 2 2 2 4" xfId="35406" xr:uid="{00000000-0005-0000-0000-000069450000}"/>
    <cellStyle name="Comma 8 4 3 2 2 3" xfId="4995" xr:uid="{00000000-0005-0000-0000-00006A450000}"/>
    <cellStyle name="Comma 8 4 3 2 2 3 2" xfId="21745" xr:uid="{00000000-0005-0000-0000-00006B450000}"/>
    <cellStyle name="Comma 8 4 3 2 2 3 2 2" xfId="49066" xr:uid="{00000000-0005-0000-0000-00006C450000}"/>
    <cellStyle name="Comma 8 4 3 2 2 3 3" xfId="35408" xr:uid="{00000000-0005-0000-0000-00006D450000}"/>
    <cellStyle name="Comma 8 4 3 2 2 4" xfId="21742" xr:uid="{00000000-0005-0000-0000-00006E450000}"/>
    <cellStyle name="Comma 8 4 3 2 2 4 2" xfId="49063" xr:uid="{00000000-0005-0000-0000-00006F450000}"/>
    <cellStyle name="Comma 8 4 3 2 2 5" xfId="35405" xr:uid="{00000000-0005-0000-0000-000070450000}"/>
    <cellStyle name="Comma 8 4 3 2 3" xfId="4996" xr:uid="{00000000-0005-0000-0000-000071450000}"/>
    <cellStyle name="Comma 8 4 3 2 3 2" xfId="4997" xr:uid="{00000000-0005-0000-0000-000072450000}"/>
    <cellStyle name="Comma 8 4 3 2 3 2 2" xfId="21747" xr:uid="{00000000-0005-0000-0000-000073450000}"/>
    <cellStyle name="Comma 8 4 3 2 3 2 2 2" xfId="49068" xr:uid="{00000000-0005-0000-0000-000074450000}"/>
    <cellStyle name="Comma 8 4 3 2 3 2 3" xfId="35410" xr:uid="{00000000-0005-0000-0000-000075450000}"/>
    <cellStyle name="Comma 8 4 3 2 3 3" xfId="21746" xr:uid="{00000000-0005-0000-0000-000076450000}"/>
    <cellStyle name="Comma 8 4 3 2 3 3 2" xfId="49067" xr:uid="{00000000-0005-0000-0000-000077450000}"/>
    <cellStyle name="Comma 8 4 3 2 3 4" xfId="35409" xr:uid="{00000000-0005-0000-0000-000078450000}"/>
    <cellStyle name="Comma 8 4 3 2 4" xfId="4998" xr:uid="{00000000-0005-0000-0000-000079450000}"/>
    <cellStyle name="Comma 8 4 3 2 4 2" xfId="21748" xr:uid="{00000000-0005-0000-0000-00007A450000}"/>
    <cellStyle name="Comma 8 4 3 2 4 2 2" xfId="49069" xr:uid="{00000000-0005-0000-0000-00007B450000}"/>
    <cellStyle name="Comma 8 4 3 2 4 3" xfId="35411" xr:uid="{00000000-0005-0000-0000-00007C450000}"/>
    <cellStyle name="Comma 8 4 3 2 5" xfId="21741" xr:uid="{00000000-0005-0000-0000-00007D450000}"/>
    <cellStyle name="Comma 8 4 3 2 5 2" xfId="49062" xr:uid="{00000000-0005-0000-0000-00007E450000}"/>
    <cellStyle name="Comma 8 4 3 2 6" xfId="35404" xr:uid="{00000000-0005-0000-0000-00007F450000}"/>
    <cellStyle name="Comma 8 4 3 3" xfId="4999" xr:uid="{00000000-0005-0000-0000-000080450000}"/>
    <cellStyle name="Comma 8 4 3 3 2" xfId="5000" xr:uid="{00000000-0005-0000-0000-000081450000}"/>
    <cellStyle name="Comma 8 4 3 3 2 2" xfId="5001" xr:uid="{00000000-0005-0000-0000-000082450000}"/>
    <cellStyle name="Comma 8 4 3 3 2 2 2" xfId="21751" xr:uid="{00000000-0005-0000-0000-000083450000}"/>
    <cellStyle name="Comma 8 4 3 3 2 2 2 2" xfId="49072" xr:uid="{00000000-0005-0000-0000-000084450000}"/>
    <cellStyle name="Comma 8 4 3 3 2 2 3" xfId="35414" xr:uid="{00000000-0005-0000-0000-000085450000}"/>
    <cellStyle name="Comma 8 4 3 3 2 3" xfId="21750" xr:uid="{00000000-0005-0000-0000-000086450000}"/>
    <cellStyle name="Comma 8 4 3 3 2 3 2" xfId="49071" xr:uid="{00000000-0005-0000-0000-000087450000}"/>
    <cellStyle name="Comma 8 4 3 3 2 4" xfId="35413" xr:uid="{00000000-0005-0000-0000-000088450000}"/>
    <cellStyle name="Comma 8 4 3 3 3" xfId="5002" xr:uid="{00000000-0005-0000-0000-000089450000}"/>
    <cellStyle name="Comma 8 4 3 3 3 2" xfId="21752" xr:uid="{00000000-0005-0000-0000-00008A450000}"/>
    <cellStyle name="Comma 8 4 3 3 3 2 2" xfId="49073" xr:uid="{00000000-0005-0000-0000-00008B450000}"/>
    <cellStyle name="Comma 8 4 3 3 3 3" xfId="35415" xr:uid="{00000000-0005-0000-0000-00008C450000}"/>
    <cellStyle name="Comma 8 4 3 3 4" xfId="21749" xr:uid="{00000000-0005-0000-0000-00008D450000}"/>
    <cellStyle name="Comma 8 4 3 3 4 2" xfId="49070" xr:uid="{00000000-0005-0000-0000-00008E450000}"/>
    <cellStyle name="Comma 8 4 3 3 5" xfId="35412" xr:uid="{00000000-0005-0000-0000-00008F450000}"/>
    <cellStyle name="Comma 8 4 3 4" xfId="5003" xr:uid="{00000000-0005-0000-0000-000090450000}"/>
    <cellStyle name="Comma 8 4 3 4 2" xfId="5004" xr:uid="{00000000-0005-0000-0000-000091450000}"/>
    <cellStyle name="Comma 8 4 3 4 2 2" xfId="5005" xr:uid="{00000000-0005-0000-0000-000092450000}"/>
    <cellStyle name="Comma 8 4 3 4 2 2 2" xfId="21755" xr:uid="{00000000-0005-0000-0000-000093450000}"/>
    <cellStyle name="Comma 8 4 3 4 2 2 2 2" xfId="49076" xr:uid="{00000000-0005-0000-0000-000094450000}"/>
    <cellStyle name="Comma 8 4 3 4 2 2 3" xfId="35418" xr:uid="{00000000-0005-0000-0000-000095450000}"/>
    <cellStyle name="Comma 8 4 3 4 2 3" xfId="21754" xr:uid="{00000000-0005-0000-0000-000096450000}"/>
    <cellStyle name="Comma 8 4 3 4 2 3 2" xfId="49075" xr:uid="{00000000-0005-0000-0000-000097450000}"/>
    <cellStyle name="Comma 8 4 3 4 2 4" xfId="35417" xr:uid="{00000000-0005-0000-0000-000098450000}"/>
    <cellStyle name="Comma 8 4 3 4 3" xfId="5006" xr:uid="{00000000-0005-0000-0000-000099450000}"/>
    <cellStyle name="Comma 8 4 3 4 3 2" xfId="21756" xr:uid="{00000000-0005-0000-0000-00009A450000}"/>
    <cellStyle name="Comma 8 4 3 4 3 2 2" xfId="49077" xr:uid="{00000000-0005-0000-0000-00009B450000}"/>
    <cellStyle name="Comma 8 4 3 4 3 3" xfId="35419" xr:uid="{00000000-0005-0000-0000-00009C450000}"/>
    <cellStyle name="Comma 8 4 3 4 4" xfId="21753" xr:uid="{00000000-0005-0000-0000-00009D450000}"/>
    <cellStyle name="Comma 8 4 3 4 4 2" xfId="49074" xr:uid="{00000000-0005-0000-0000-00009E450000}"/>
    <cellStyle name="Comma 8 4 3 4 5" xfId="35416" xr:uid="{00000000-0005-0000-0000-00009F450000}"/>
    <cellStyle name="Comma 8 4 3 5" xfId="5007" xr:uid="{00000000-0005-0000-0000-0000A0450000}"/>
    <cellStyle name="Comma 8 4 3 5 2" xfId="5008" xr:uid="{00000000-0005-0000-0000-0000A1450000}"/>
    <cellStyle name="Comma 8 4 3 5 2 2" xfId="5009" xr:uid="{00000000-0005-0000-0000-0000A2450000}"/>
    <cellStyle name="Comma 8 4 3 5 2 2 2" xfId="21759" xr:uid="{00000000-0005-0000-0000-0000A3450000}"/>
    <cellStyle name="Comma 8 4 3 5 2 2 2 2" xfId="49080" xr:uid="{00000000-0005-0000-0000-0000A4450000}"/>
    <cellStyle name="Comma 8 4 3 5 2 2 3" xfId="35422" xr:uid="{00000000-0005-0000-0000-0000A5450000}"/>
    <cellStyle name="Comma 8 4 3 5 2 3" xfId="21758" xr:uid="{00000000-0005-0000-0000-0000A6450000}"/>
    <cellStyle name="Comma 8 4 3 5 2 3 2" xfId="49079" xr:uid="{00000000-0005-0000-0000-0000A7450000}"/>
    <cellStyle name="Comma 8 4 3 5 2 4" xfId="35421" xr:uid="{00000000-0005-0000-0000-0000A8450000}"/>
    <cellStyle name="Comma 8 4 3 5 3" xfId="5010" xr:uid="{00000000-0005-0000-0000-0000A9450000}"/>
    <cellStyle name="Comma 8 4 3 5 3 2" xfId="21760" xr:uid="{00000000-0005-0000-0000-0000AA450000}"/>
    <cellStyle name="Comma 8 4 3 5 3 2 2" xfId="49081" xr:uid="{00000000-0005-0000-0000-0000AB450000}"/>
    <cellStyle name="Comma 8 4 3 5 3 3" xfId="35423" xr:uid="{00000000-0005-0000-0000-0000AC450000}"/>
    <cellStyle name="Comma 8 4 3 5 4" xfId="21757" xr:uid="{00000000-0005-0000-0000-0000AD450000}"/>
    <cellStyle name="Comma 8 4 3 5 4 2" xfId="49078" xr:uid="{00000000-0005-0000-0000-0000AE450000}"/>
    <cellStyle name="Comma 8 4 3 5 5" xfId="35420" xr:uid="{00000000-0005-0000-0000-0000AF450000}"/>
    <cellStyle name="Comma 8 4 3 6" xfId="5011" xr:uid="{00000000-0005-0000-0000-0000B0450000}"/>
    <cellStyle name="Comma 8 4 3 6 2" xfId="5012" xr:uid="{00000000-0005-0000-0000-0000B1450000}"/>
    <cellStyle name="Comma 8 4 3 6 2 2" xfId="21762" xr:uid="{00000000-0005-0000-0000-0000B2450000}"/>
    <cellStyle name="Comma 8 4 3 6 2 2 2" xfId="49083" xr:uid="{00000000-0005-0000-0000-0000B3450000}"/>
    <cellStyle name="Comma 8 4 3 6 2 3" xfId="35425" xr:uid="{00000000-0005-0000-0000-0000B4450000}"/>
    <cellStyle name="Comma 8 4 3 6 3" xfId="21761" xr:uid="{00000000-0005-0000-0000-0000B5450000}"/>
    <cellStyle name="Comma 8 4 3 6 3 2" xfId="49082" xr:uid="{00000000-0005-0000-0000-0000B6450000}"/>
    <cellStyle name="Comma 8 4 3 6 4" xfId="35424" xr:uid="{00000000-0005-0000-0000-0000B7450000}"/>
    <cellStyle name="Comma 8 4 3 7" xfId="5013" xr:uid="{00000000-0005-0000-0000-0000B8450000}"/>
    <cellStyle name="Comma 8 4 3 7 2" xfId="21763" xr:uid="{00000000-0005-0000-0000-0000B9450000}"/>
    <cellStyle name="Comma 8 4 3 7 2 2" xfId="49084" xr:uid="{00000000-0005-0000-0000-0000BA450000}"/>
    <cellStyle name="Comma 8 4 3 7 3" xfId="35426" xr:uid="{00000000-0005-0000-0000-0000BB450000}"/>
    <cellStyle name="Comma 8 4 3 8" xfId="21740" xr:uid="{00000000-0005-0000-0000-0000BC450000}"/>
    <cellStyle name="Comma 8 4 3 8 2" xfId="49061" xr:uid="{00000000-0005-0000-0000-0000BD450000}"/>
    <cellStyle name="Comma 8 4 3 9" xfId="35403" xr:uid="{00000000-0005-0000-0000-0000BE450000}"/>
    <cellStyle name="Comma 8 4 4" xfId="5014" xr:uid="{00000000-0005-0000-0000-0000BF450000}"/>
    <cellStyle name="Comma 8 4 4 2" xfId="5015" xr:uid="{00000000-0005-0000-0000-0000C0450000}"/>
    <cellStyle name="Comma 8 4 4 2 2" xfId="5016" xr:uid="{00000000-0005-0000-0000-0000C1450000}"/>
    <cellStyle name="Comma 8 4 4 2 2 2" xfId="5017" xr:uid="{00000000-0005-0000-0000-0000C2450000}"/>
    <cellStyle name="Comma 8 4 4 2 2 2 2" xfId="21767" xr:uid="{00000000-0005-0000-0000-0000C3450000}"/>
    <cellStyle name="Comma 8 4 4 2 2 2 2 2" xfId="49088" xr:uid="{00000000-0005-0000-0000-0000C4450000}"/>
    <cellStyle name="Comma 8 4 4 2 2 2 3" xfId="35430" xr:uid="{00000000-0005-0000-0000-0000C5450000}"/>
    <cellStyle name="Comma 8 4 4 2 2 3" xfId="21766" xr:uid="{00000000-0005-0000-0000-0000C6450000}"/>
    <cellStyle name="Comma 8 4 4 2 2 3 2" xfId="49087" xr:uid="{00000000-0005-0000-0000-0000C7450000}"/>
    <cellStyle name="Comma 8 4 4 2 2 4" xfId="35429" xr:uid="{00000000-0005-0000-0000-0000C8450000}"/>
    <cellStyle name="Comma 8 4 4 2 3" xfId="5018" xr:uid="{00000000-0005-0000-0000-0000C9450000}"/>
    <cellStyle name="Comma 8 4 4 2 3 2" xfId="21768" xr:uid="{00000000-0005-0000-0000-0000CA450000}"/>
    <cellStyle name="Comma 8 4 4 2 3 2 2" xfId="49089" xr:uid="{00000000-0005-0000-0000-0000CB450000}"/>
    <cellStyle name="Comma 8 4 4 2 3 3" xfId="35431" xr:uid="{00000000-0005-0000-0000-0000CC450000}"/>
    <cellStyle name="Comma 8 4 4 2 4" xfId="21765" xr:uid="{00000000-0005-0000-0000-0000CD450000}"/>
    <cellStyle name="Comma 8 4 4 2 4 2" xfId="49086" xr:uid="{00000000-0005-0000-0000-0000CE450000}"/>
    <cellStyle name="Comma 8 4 4 2 5" xfId="35428" xr:uid="{00000000-0005-0000-0000-0000CF450000}"/>
    <cellStyle name="Comma 8 4 4 3" xfId="5019" xr:uid="{00000000-0005-0000-0000-0000D0450000}"/>
    <cellStyle name="Comma 8 4 4 3 2" xfId="5020" xr:uid="{00000000-0005-0000-0000-0000D1450000}"/>
    <cellStyle name="Comma 8 4 4 3 2 2" xfId="21770" xr:uid="{00000000-0005-0000-0000-0000D2450000}"/>
    <cellStyle name="Comma 8 4 4 3 2 2 2" xfId="49091" xr:uid="{00000000-0005-0000-0000-0000D3450000}"/>
    <cellStyle name="Comma 8 4 4 3 2 3" xfId="35433" xr:uid="{00000000-0005-0000-0000-0000D4450000}"/>
    <cellStyle name="Comma 8 4 4 3 3" xfId="21769" xr:uid="{00000000-0005-0000-0000-0000D5450000}"/>
    <cellStyle name="Comma 8 4 4 3 3 2" xfId="49090" xr:uid="{00000000-0005-0000-0000-0000D6450000}"/>
    <cellStyle name="Comma 8 4 4 3 4" xfId="35432" xr:uid="{00000000-0005-0000-0000-0000D7450000}"/>
    <cellStyle name="Comma 8 4 4 4" xfId="5021" xr:uid="{00000000-0005-0000-0000-0000D8450000}"/>
    <cellStyle name="Comma 8 4 4 4 2" xfId="21771" xr:uid="{00000000-0005-0000-0000-0000D9450000}"/>
    <cellStyle name="Comma 8 4 4 4 2 2" xfId="49092" xr:uid="{00000000-0005-0000-0000-0000DA450000}"/>
    <cellStyle name="Comma 8 4 4 4 3" xfId="35434" xr:uid="{00000000-0005-0000-0000-0000DB450000}"/>
    <cellStyle name="Comma 8 4 4 5" xfId="21764" xr:uid="{00000000-0005-0000-0000-0000DC450000}"/>
    <cellStyle name="Comma 8 4 4 5 2" xfId="49085" xr:uid="{00000000-0005-0000-0000-0000DD450000}"/>
    <cellStyle name="Comma 8 4 4 6" xfId="35427" xr:uid="{00000000-0005-0000-0000-0000DE450000}"/>
    <cellStyle name="Comma 8 4 5" xfId="5022" xr:uid="{00000000-0005-0000-0000-0000DF450000}"/>
    <cellStyle name="Comma 8 4 5 2" xfId="5023" xr:uid="{00000000-0005-0000-0000-0000E0450000}"/>
    <cellStyle name="Comma 8 4 5 2 2" xfId="5024" xr:uid="{00000000-0005-0000-0000-0000E1450000}"/>
    <cellStyle name="Comma 8 4 5 2 2 2" xfId="5025" xr:uid="{00000000-0005-0000-0000-0000E2450000}"/>
    <cellStyle name="Comma 8 4 5 2 2 2 2" xfId="21775" xr:uid="{00000000-0005-0000-0000-0000E3450000}"/>
    <cellStyle name="Comma 8 4 5 2 2 2 2 2" xfId="49096" xr:uid="{00000000-0005-0000-0000-0000E4450000}"/>
    <cellStyle name="Comma 8 4 5 2 2 2 3" xfId="35438" xr:uid="{00000000-0005-0000-0000-0000E5450000}"/>
    <cellStyle name="Comma 8 4 5 2 2 3" xfId="21774" xr:uid="{00000000-0005-0000-0000-0000E6450000}"/>
    <cellStyle name="Comma 8 4 5 2 2 3 2" xfId="49095" xr:uid="{00000000-0005-0000-0000-0000E7450000}"/>
    <cellStyle name="Comma 8 4 5 2 2 4" xfId="35437" xr:uid="{00000000-0005-0000-0000-0000E8450000}"/>
    <cellStyle name="Comma 8 4 5 2 3" xfId="5026" xr:uid="{00000000-0005-0000-0000-0000E9450000}"/>
    <cellStyle name="Comma 8 4 5 2 3 2" xfId="21776" xr:uid="{00000000-0005-0000-0000-0000EA450000}"/>
    <cellStyle name="Comma 8 4 5 2 3 2 2" xfId="49097" xr:uid="{00000000-0005-0000-0000-0000EB450000}"/>
    <cellStyle name="Comma 8 4 5 2 3 3" xfId="35439" xr:uid="{00000000-0005-0000-0000-0000EC450000}"/>
    <cellStyle name="Comma 8 4 5 2 4" xfId="21773" xr:uid="{00000000-0005-0000-0000-0000ED450000}"/>
    <cellStyle name="Comma 8 4 5 2 4 2" xfId="49094" xr:uid="{00000000-0005-0000-0000-0000EE450000}"/>
    <cellStyle name="Comma 8 4 5 2 5" xfId="35436" xr:uid="{00000000-0005-0000-0000-0000EF450000}"/>
    <cellStyle name="Comma 8 4 5 3" xfId="5027" xr:uid="{00000000-0005-0000-0000-0000F0450000}"/>
    <cellStyle name="Comma 8 4 5 3 2" xfId="5028" xr:uid="{00000000-0005-0000-0000-0000F1450000}"/>
    <cellStyle name="Comma 8 4 5 3 2 2" xfId="21778" xr:uid="{00000000-0005-0000-0000-0000F2450000}"/>
    <cellStyle name="Comma 8 4 5 3 2 2 2" xfId="49099" xr:uid="{00000000-0005-0000-0000-0000F3450000}"/>
    <cellStyle name="Comma 8 4 5 3 2 3" xfId="35441" xr:uid="{00000000-0005-0000-0000-0000F4450000}"/>
    <cellStyle name="Comma 8 4 5 3 3" xfId="21777" xr:uid="{00000000-0005-0000-0000-0000F5450000}"/>
    <cellStyle name="Comma 8 4 5 3 3 2" xfId="49098" xr:uid="{00000000-0005-0000-0000-0000F6450000}"/>
    <cellStyle name="Comma 8 4 5 3 4" xfId="35440" xr:uid="{00000000-0005-0000-0000-0000F7450000}"/>
    <cellStyle name="Comma 8 4 5 4" xfId="5029" xr:uid="{00000000-0005-0000-0000-0000F8450000}"/>
    <cellStyle name="Comma 8 4 5 4 2" xfId="21779" xr:uid="{00000000-0005-0000-0000-0000F9450000}"/>
    <cellStyle name="Comma 8 4 5 4 2 2" xfId="49100" xr:uid="{00000000-0005-0000-0000-0000FA450000}"/>
    <cellStyle name="Comma 8 4 5 4 3" xfId="35442" xr:uid="{00000000-0005-0000-0000-0000FB450000}"/>
    <cellStyle name="Comma 8 4 5 5" xfId="21772" xr:uid="{00000000-0005-0000-0000-0000FC450000}"/>
    <cellStyle name="Comma 8 4 5 5 2" xfId="49093" xr:uid="{00000000-0005-0000-0000-0000FD450000}"/>
    <cellStyle name="Comma 8 4 5 6" xfId="35435" xr:uid="{00000000-0005-0000-0000-0000FE450000}"/>
    <cellStyle name="Comma 8 4 6" xfId="5030" xr:uid="{00000000-0005-0000-0000-0000FF450000}"/>
    <cellStyle name="Comma 8 4 6 2" xfId="5031" xr:uid="{00000000-0005-0000-0000-000000460000}"/>
    <cellStyle name="Comma 8 4 6 2 2" xfId="5032" xr:uid="{00000000-0005-0000-0000-000001460000}"/>
    <cellStyle name="Comma 8 4 6 2 2 2" xfId="21782" xr:uid="{00000000-0005-0000-0000-000002460000}"/>
    <cellStyle name="Comma 8 4 6 2 2 2 2" xfId="49103" xr:uid="{00000000-0005-0000-0000-000003460000}"/>
    <cellStyle name="Comma 8 4 6 2 2 3" xfId="35445" xr:uid="{00000000-0005-0000-0000-000004460000}"/>
    <cellStyle name="Comma 8 4 6 2 3" xfId="21781" xr:uid="{00000000-0005-0000-0000-000005460000}"/>
    <cellStyle name="Comma 8 4 6 2 3 2" xfId="49102" xr:uid="{00000000-0005-0000-0000-000006460000}"/>
    <cellStyle name="Comma 8 4 6 2 4" xfId="35444" xr:uid="{00000000-0005-0000-0000-000007460000}"/>
    <cellStyle name="Comma 8 4 6 3" xfId="5033" xr:uid="{00000000-0005-0000-0000-000008460000}"/>
    <cellStyle name="Comma 8 4 6 3 2" xfId="21783" xr:uid="{00000000-0005-0000-0000-000009460000}"/>
    <cellStyle name="Comma 8 4 6 3 2 2" xfId="49104" xr:uid="{00000000-0005-0000-0000-00000A460000}"/>
    <cellStyle name="Comma 8 4 6 3 3" xfId="35446" xr:uid="{00000000-0005-0000-0000-00000B460000}"/>
    <cellStyle name="Comma 8 4 6 4" xfId="21780" xr:uid="{00000000-0005-0000-0000-00000C460000}"/>
    <cellStyle name="Comma 8 4 6 4 2" xfId="49101" xr:uid="{00000000-0005-0000-0000-00000D460000}"/>
    <cellStyle name="Comma 8 4 6 5" xfId="35443" xr:uid="{00000000-0005-0000-0000-00000E460000}"/>
    <cellStyle name="Comma 8 4 7" xfId="5034" xr:uid="{00000000-0005-0000-0000-00000F460000}"/>
    <cellStyle name="Comma 8 4 7 2" xfId="5035" xr:uid="{00000000-0005-0000-0000-000010460000}"/>
    <cellStyle name="Comma 8 4 7 2 2" xfId="5036" xr:uid="{00000000-0005-0000-0000-000011460000}"/>
    <cellStyle name="Comma 8 4 7 2 2 2" xfId="21786" xr:uid="{00000000-0005-0000-0000-000012460000}"/>
    <cellStyle name="Comma 8 4 7 2 2 2 2" xfId="49107" xr:uid="{00000000-0005-0000-0000-000013460000}"/>
    <cellStyle name="Comma 8 4 7 2 2 3" xfId="35449" xr:uid="{00000000-0005-0000-0000-000014460000}"/>
    <cellStyle name="Comma 8 4 7 2 3" xfId="21785" xr:uid="{00000000-0005-0000-0000-000015460000}"/>
    <cellStyle name="Comma 8 4 7 2 3 2" xfId="49106" xr:uid="{00000000-0005-0000-0000-000016460000}"/>
    <cellStyle name="Comma 8 4 7 2 4" xfId="35448" xr:uid="{00000000-0005-0000-0000-000017460000}"/>
    <cellStyle name="Comma 8 4 7 3" xfId="5037" xr:uid="{00000000-0005-0000-0000-000018460000}"/>
    <cellStyle name="Comma 8 4 7 3 2" xfId="21787" xr:uid="{00000000-0005-0000-0000-000019460000}"/>
    <cellStyle name="Comma 8 4 7 3 2 2" xfId="49108" xr:uid="{00000000-0005-0000-0000-00001A460000}"/>
    <cellStyle name="Comma 8 4 7 3 3" xfId="35450" xr:uid="{00000000-0005-0000-0000-00001B460000}"/>
    <cellStyle name="Comma 8 4 7 4" xfId="21784" xr:uid="{00000000-0005-0000-0000-00001C460000}"/>
    <cellStyle name="Comma 8 4 7 4 2" xfId="49105" xr:uid="{00000000-0005-0000-0000-00001D460000}"/>
    <cellStyle name="Comma 8 4 7 5" xfId="35447" xr:uid="{00000000-0005-0000-0000-00001E460000}"/>
    <cellStyle name="Comma 8 4 8" xfId="5038" xr:uid="{00000000-0005-0000-0000-00001F460000}"/>
    <cellStyle name="Comma 8 4 8 2" xfId="5039" xr:uid="{00000000-0005-0000-0000-000020460000}"/>
    <cellStyle name="Comma 8 4 8 2 2" xfId="5040" xr:uid="{00000000-0005-0000-0000-000021460000}"/>
    <cellStyle name="Comma 8 4 8 2 2 2" xfId="21790" xr:uid="{00000000-0005-0000-0000-000022460000}"/>
    <cellStyle name="Comma 8 4 8 2 2 2 2" xfId="49111" xr:uid="{00000000-0005-0000-0000-000023460000}"/>
    <cellStyle name="Comma 8 4 8 2 2 3" xfId="35453" xr:uid="{00000000-0005-0000-0000-000024460000}"/>
    <cellStyle name="Comma 8 4 8 2 3" xfId="21789" xr:uid="{00000000-0005-0000-0000-000025460000}"/>
    <cellStyle name="Comma 8 4 8 2 3 2" xfId="49110" xr:uid="{00000000-0005-0000-0000-000026460000}"/>
    <cellStyle name="Comma 8 4 8 2 4" xfId="35452" xr:uid="{00000000-0005-0000-0000-000027460000}"/>
    <cellStyle name="Comma 8 4 8 3" xfId="5041" xr:uid="{00000000-0005-0000-0000-000028460000}"/>
    <cellStyle name="Comma 8 4 8 3 2" xfId="21791" xr:uid="{00000000-0005-0000-0000-000029460000}"/>
    <cellStyle name="Comma 8 4 8 3 2 2" xfId="49112" xr:uid="{00000000-0005-0000-0000-00002A460000}"/>
    <cellStyle name="Comma 8 4 8 3 3" xfId="35454" xr:uid="{00000000-0005-0000-0000-00002B460000}"/>
    <cellStyle name="Comma 8 4 8 4" xfId="21788" xr:uid="{00000000-0005-0000-0000-00002C460000}"/>
    <cellStyle name="Comma 8 4 8 4 2" xfId="49109" xr:uid="{00000000-0005-0000-0000-00002D460000}"/>
    <cellStyle name="Comma 8 4 8 5" xfId="35451" xr:uid="{00000000-0005-0000-0000-00002E460000}"/>
    <cellStyle name="Comma 8 4 9" xfId="5042" xr:uid="{00000000-0005-0000-0000-00002F460000}"/>
    <cellStyle name="Comma 8 4 9 2" xfId="5043" xr:uid="{00000000-0005-0000-0000-000030460000}"/>
    <cellStyle name="Comma 8 4 9 2 2" xfId="5044" xr:uid="{00000000-0005-0000-0000-000031460000}"/>
    <cellStyle name="Comma 8 4 9 2 2 2" xfId="21794" xr:uid="{00000000-0005-0000-0000-000032460000}"/>
    <cellStyle name="Comma 8 4 9 2 2 2 2" xfId="49115" xr:uid="{00000000-0005-0000-0000-000033460000}"/>
    <cellStyle name="Comma 8 4 9 2 2 3" xfId="35457" xr:uid="{00000000-0005-0000-0000-000034460000}"/>
    <cellStyle name="Comma 8 4 9 2 3" xfId="21793" xr:uid="{00000000-0005-0000-0000-000035460000}"/>
    <cellStyle name="Comma 8 4 9 2 3 2" xfId="49114" xr:uid="{00000000-0005-0000-0000-000036460000}"/>
    <cellStyle name="Comma 8 4 9 2 4" xfId="35456" xr:uid="{00000000-0005-0000-0000-000037460000}"/>
    <cellStyle name="Comma 8 4 9 3" xfId="5045" xr:uid="{00000000-0005-0000-0000-000038460000}"/>
    <cellStyle name="Comma 8 4 9 3 2" xfId="21795" xr:uid="{00000000-0005-0000-0000-000039460000}"/>
    <cellStyle name="Comma 8 4 9 3 2 2" xfId="49116" xr:uid="{00000000-0005-0000-0000-00003A460000}"/>
    <cellStyle name="Comma 8 4 9 3 3" xfId="35458" xr:uid="{00000000-0005-0000-0000-00003B460000}"/>
    <cellStyle name="Comma 8 4 9 4" xfId="21792" xr:uid="{00000000-0005-0000-0000-00003C460000}"/>
    <cellStyle name="Comma 8 4 9 4 2" xfId="49113" xr:uid="{00000000-0005-0000-0000-00003D460000}"/>
    <cellStyle name="Comma 8 4 9 5" xfId="35455" xr:uid="{00000000-0005-0000-0000-00003E460000}"/>
    <cellStyle name="Comma 8 5" xfId="5046" xr:uid="{00000000-0005-0000-0000-00003F460000}"/>
    <cellStyle name="Comma 8 5 10" xfId="5047" xr:uid="{00000000-0005-0000-0000-000040460000}"/>
    <cellStyle name="Comma 8 5 10 2" xfId="5048" xr:uid="{00000000-0005-0000-0000-000041460000}"/>
    <cellStyle name="Comma 8 5 10 2 2" xfId="21798" xr:uid="{00000000-0005-0000-0000-000042460000}"/>
    <cellStyle name="Comma 8 5 10 2 2 2" xfId="49119" xr:uid="{00000000-0005-0000-0000-000043460000}"/>
    <cellStyle name="Comma 8 5 10 2 3" xfId="35461" xr:uid="{00000000-0005-0000-0000-000044460000}"/>
    <cellStyle name="Comma 8 5 10 3" xfId="21797" xr:uid="{00000000-0005-0000-0000-000045460000}"/>
    <cellStyle name="Comma 8 5 10 3 2" xfId="49118" xr:uid="{00000000-0005-0000-0000-000046460000}"/>
    <cellStyle name="Comma 8 5 10 4" xfId="35460" xr:uid="{00000000-0005-0000-0000-000047460000}"/>
    <cellStyle name="Comma 8 5 11" xfId="5049" xr:uid="{00000000-0005-0000-0000-000048460000}"/>
    <cellStyle name="Comma 8 5 11 2" xfId="5050" xr:uid="{00000000-0005-0000-0000-000049460000}"/>
    <cellStyle name="Comma 8 5 11 2 2" xfId="21800" xr:uid="{00000000-0005-0000-0000-00004A460000}"/>
    <cellStyle name="Comma 8 5 11 2 2 2" xfId="49121" xr:uid="{00000000-0005-0000-0000-00004B460000}"/>
    <cellStyle name="Comma 8 5 11 2 3" xfId="35463" xr:uid="{00000000-0005-0000-0000-00004C460000}"/>
    <cellStyle name="Comma 8 5 11 3" xfId="21799" xr:uid="{00000000-0005-0000-0000-00004D460000}"/>
    <cellStyle name="Comma 8 5 11 3 2" xfId="49120" xr:uid="{00000000-0005-0000-0000-00004E460000}"/>
    <cellStyle name="Comma 8 5 11 4" xfId="35462" xr:uid="{00000000-0005-0000-0000-00004F460000}"/>
    <cellStyle name="Comma 8 5 12" xfId="5051" xr:uid="{00000000-0005-0000-0000-000050460000}"/>
    <cellStyle name="Comma 8 5 12 2" xfId="21801" xr:uid="{00000000-0005-0000-0000-000051460000}"/>
    <cellStyle name="Comma 8 5 12 2 2" xfId="49122" xr:uid="{00000000-0005-0000-0000-000052460000}"/>
    <cellStyle name="Comma 8 5 12 3" xfId="35464" xr:uid="{00000000-0005-0000-0000-000053460000}"/>
    <cellStyle name="Comma 8 5 13" xfId="21796" xr:uid="{00000000-0005-0000-0000-000054460000}"/>
    <cellStyle name="Comma 8 5 13 2" xfId="49117" xr:uid="{00000000-0005-0000-0000-000055460000}"/>
    <cellStyle name="Comma 8 5 14" xfId="35459" xr:uid="{00000000-0005-0000-0000-000056460000}"/>
    <cellStyle name="Comma 8 5 2" xfId="5052" xr:uid="{00000000-0005-0000-0000-000057460000}"/>
    <cellStyle name="Comma 8 5 2 10" xfId="35465" xr:uid="{00000000-0005-0000-0000-000058460000}"/>
    <cellStyle name="Comma 8 5 2 2" xfId="5053" xr:uid="{00000000-0005-0000-0000-000059460000}"/>
    <cellStyle name="Comma 8 5 2 2 2" xfId="5054" xr:uid="{00000000-0005-0000-0000-00005A460000}"/>
    <cellStyle name="Comma 8 5 2 2 2 2" xfId="5055" xr:uid="{00000000-0005-0000-0000-00005B460000}"/>
    <cellStyle name="Comma 8 5 2 2 2 2 2" xfId="5056" xr:uid="{00000000-0005-0000-0000-00005C460000}"/>
    <cellStyle name="Comma 8 5 2 2 2 2 2 2" xfId="21806" xr:uid="{00000000-0005-0000-0000-00005D460000}"/>
    <cellStyle name="Comma 8 5 2 2 2 2 2 2 2" xfId="49127" xr:uid="{00000000-0005-0000-0000-00005E460000}"/>
    <cellStyle name="Comma 8 5 2 2 2 2 2 3" xfId="35469" xr:uid="{00000000-0005-0000-0000-00005F460000}"/>
    <cellStyle name="Comma 8 5 2 2 2 2 3" xfId="21805" xr:uid="{00000000-0005-0000-0000-000060460000}"/>
    <cellStyle name="Comma 8 5 2 2 2 2 3 2" xfId="49126" xr:uid="{00000000-0005-0000-0000-000061460000}"/>
    <cellStyle name="Comma 8 5 2 2 2 2 4" xfId="35468" xr:uid="{00000000-0005-0000-0000-000062460000}"/>
    <cellStyle name="Comma 8 5 2 2 2 3" xfId="5057" xr:uid="{00000000-0005-0000-0000-000063460000}"/>
    <cellStyle name="Comma 8 5 2 2 2 3 2" xfId="21807" xr:uid="{00000000-0005-0000-0000-000064460000}"/>
    <cellStyle name="Comma 8 5 2 2 2 3 2 2" xfId="49128" xr:uid="{00000000-0005-0000-0000-000065460000}"/>
    <cellStyle name="Comma 8 5 2 2 2 3 3" xfId="35470" xr:uid="{00000000-0005-0000-0000-000066460000}"/>
    <cellStyle name="Comma 8 5 2 2 2 4" xfId="21804" xr:uid="{00000000-0005-0000-0000-000067460000}"/>
    <cellStyle name="Comma 8 5 2 2 2 4 2" xfId="49125" xr:uid="{00000000-0005-0000-0000-000068460000}"/>
    <cellStyle name="Comma 8 5 2 2 2 5" xfId="35467" xr:uid="{00000000-0005-0000-0000-000069460000}"/>
    <cellStyle name="Comma 8 5 2 2 3" xfId="5058" xr:uid="{00000000-0005-0000-0000-00006A460000}"/>
    <cellStyle name="Comma 8 5 2 2 3 2" xfId="5059" xr:uid="{00000000-0005-0000-0000-00006B460000}"/>
    <cellStyle name="Comma 8 5 2 2 3 2 2" xfId="21809" xr:uid="{00000000-0005-0000-0000-00006C460000}"/>
    <cellStyle name="Comma 8 5 2 2 3 2 2 2" xfId="49130" xr:uid="{00000000-0005-0000-0000-00006D460000}"/>
    <cellStyle name="Comma 8 5 2 2 3 2 3" xfId="35472" xr:uid="{00000000-0005-0000-0000-00006E460000}"/>
    <cellStyle name="Comma 8 5 2 2 3 3" xfId="21808" xr:uid="{00000000-0005-0000-0000-00006F460000}"/>
    <cellStyle name="Comma 8 5 2 2 3 3 2" xfId="49129" xr:uid="{00000000-0005-0000-0000-000070460000}"/>
    <cellStyle name="Comma 8 5 2 2 3 4" xfId="35471" xr:uid="{00000000-0005-0000-0000-000071460000}"/>
    <cellStyle name="Comma 8 5 2 2 4" xfId="5060" xr:uid="{00000000-0005-0000-0000-000072460000}"/>
    <cellStyle name="Comma 8 5 2 2 4 2" xfId="21810" xr:uid="{00000000-0005-0000-0000-000073460000}"/>
    <cellStyle name="Comma 8 5 2 2 4 2 2" xfId="49131" xr:uid="{00000000-0005-0000-0000-000074460000}"/>
    <cellStyle name="Comma 8 5 2 2 4 3" xfId="35473" xr:uid="{00000000-0005-0000-0000-000075460000}"/>
    <cellStyle name="Comma 8 5 2 2 5" xfId="21803" xr:uid="{00000000-0005-0000-0000-000076460000}"/>
    <cellStyle name="Comma 8 5 2 2 5 2" xfId="49124" xr:uid="{00000000-0005-0000-0000-000077460000}"/>
    <cellStyle name="Comma 8 5 2 2 6" xfId="35466" xr:uid="{00000000-0005-0000-0000-000078460000}"/>
    <cellStyle name="Comma 8 5 2 3" xfId="5061" xr:uid="{00000000-0005-0000-0000-000079460000}"/>
    <cellStyle name="Comma 8 5 2 3 2" xfId="5062" xr:uid="{00000000-0005-0000-0000-00007A460000}"/>
    <cellStyle name="Comma 8 5 2 3 2 2" xfId="5063" xr:uid="{00000000-0005-0000-0000-00007B460000}"/>
    <cellStyle name="Comma 8 5 2 3 2 2 2" xfId="21813" xr:uid="{00000000-0005-0000-0000-00007C460000}"/>
    <cellStyle name="Comma 8 5 2 3 2 2 2 2" xfId="49134" xr:uid="{00000000-0005-0000-0000-00007D460000}"/>
    <cellStyle name="Comma 8 5 2 3 2 2 3" xfId="35476" xr:uid="{00000000-0005-0000-0000-00007E460000}"/>
    <cellStyle name="Comma 8 5 2 3 2 3" xfId="21812" xr:uid="{00000000-0005-0000-0000-00007F460000}"/>
    <cellStyle name="Comma 8 5 2 3 2 3 2" xfId="49133" xr:uid="{00000000-0005-0000-0000-000080460000}"/>
    <cellStyle name="Comma 8 5 2 3 2 4" xfId="35475" xr:uid="{00000000-0005-0000-0000-000081460000}"/>
    <cellStyle name="Comma 8 5 2 3 3" xfId="5064" xr:uid="{00000000-0005-0000-0000-000082460000}"/>
    <cellStyle name="Comma 8 5 2 3 3 2" xfId="21814" xr:uid="{00000000-0005-0000-0000-000083460000}"/>
    <cellStyle name="Comma 8 5 2 3 3 2 2" xfId="49135" xr:uid="{00000000-0005-0000-0000-000084460000}"/>
    <cellStyle name="Comma 8 5 2 3 3 3" xfId="35477" xr:uid="{00000000-0005-0000-0000-000085460000}"/>
    <cellStyle name="Comma 8 5 2 3 4" xfId="21811" xr:uid="{00000000-0005-0000-0000-000086460000}"/>
    <cellStyle name="Comma 8 5 2 3 4 2" xfId="49132" xr:uid="{00000000-0005-0000-0000-000087460000}"/>
    <cellStyle name="Comma 8 5 2 3 5" xfId="35474" xr:uid="{00000000-0005-0000-0000-000088460000}"/>
    <cellStyle name="Comma 8 5 2 4" xfId="5065" xr:uid="{00000000-0005-0000-0000-000089460000}"/>
    <cellStyle name="Comma 8 5 2 4 2" xfId="5066" xr:uid="{00000000-0005-0000-0000-00008A460000}"/>
    <cellStyle name="Comma 8 5 2 4 2 2" xfId="5067" xr:uid="{00000000-0005-0000-0000-00008B460000}"/>
    <cellStyle name="Comma 8 5 2 4 2 2 2" xfId="21817" xr:uid="{00000000-0005-0000-0000-00008C460000}"/>
    <cellStyle name="Comma 8 5 2 4 2 2 2 2" xfId="49138" xr:uid="{00000000-0005-0000-0000-00008D460000}"/>
    <cellStyle name="Comma 8 5 2 4 2 2 3" xfId="35480" xr:uid="{00000000-0005-0000-0000-00008E460000}"/>
    <cellStyle name="Comma 8 5 2 4 2 3" xfId="21816" xr:uid="{00000000-0005-0000-0000-00008F460000}"/>
    <cellStyle name="Comma 8 5 2 4 2 3 2" xfId="49137" xr:uid="{00000000-0005-0000-0000-000090460000}"/>
    <cellStyle name="Comma 8 5 2 4 2 4" xfId="35479" xr:uid="{00000000-0005-0000-0000-000091460000}"/>
    <cellStyle name="Comma 8 5 2 4 3" xfId="5068" xr:uid="{00000000-0005-0000-0000-000092460000}"/>
    <cellStyle name="Comma 8 5 2 4 3 2" xfId="21818" xr:uid="{00000000-0005-0000-0000-000093460000}"/>
    <cellStyle name="Comma 8 5 2 4 3 2 2" xfId="49139" xr:uid="{00000000-0005-0000-0000-000094460000}"/>
    <cellStyle name="Comma 8 5 2 4 3 3" xfId="35481" xr:uid="{00000000-0005-0000-0000-000095460000}"/>
    <cellStyle name="Comma 8 5 2 4 4" xfId="21815" xr:uid="{00000000-0005-0000-0000-000096460000}"/>
    <cellStyle name="Comma 8 5 2 4 4 2" xfId="49136" xr:uid="{00000000-0005-0000-0000-000097460000}"/>
    <cellStyle name="Comma 8 5 2 4 5" xfId="35478" xr:uid="{00000000-0005-0000-0000-000098460000}"/>
    <cellStyle name="Comma 8 5 2 5" xfId="5069" xr:uid="{00000000-0005-0000-0000-000099460000}"/>
    <cellStyle name="Comma 8 5 2 5 2" xfId="5070" xr:uid="{00000000-0005-0000-0000-00009A460000}"/>
    <cellStyle name="Comma 8 5 2 5 2 2" xfId="5071" xr:uid="{00000000-0005-0000-0000-00009B460000}"/>
    <cellStyle name="Comma 8 5 2 5 2 2 2" xfId="21821" xr:uid="{00000000-0005-0000-0000-00009C460000}"/>
    <cellStyle name="Comma 8 5 2 5 2 2 2 2" xfId="49142" xr:uid="{00000000-0005-0000-0000-00009D460000}"/>
    <cellStyle name="Comma 8 5 2 5 2 2 3" xfId="35484" xr:uid="{00000000-0005-0000-0000-00009E460000}"/>
    <cellStyle name="Comma 8 5 2 5 2 3" xfId="21820" xr:uid="{00000000-0005-0000-0000-00009F460000}"/>
    <cellStyle name="Comma 8 5 2 5 2 3 2" xfId="49141" xr:uid="{00000000-0005-0000-0000-0000A0460000}"/>
    <cellStyle name="Comma 8 5 2 5 2 4" xfId="35483" xr:uid="{00000000-0005-0000-0000-0000A1460000}"/>
    <cellStyle name="Comma 8 5 2 5 3" xfId="5072" xr:uid="{00000000-0005-0000-0000-0000A2460000}"/>
    <cellStyle name="Comma 8 5 2 5 3 2" xfId="21822" xr:uid="{00000000-0005-0000-0000-0000A3460000}"/>
    <cellStyle name="Comma 8 5 2 5 3 2 2" xfId="49143" xr:uid="{00000000-0005-0000-0000-0000A4460000}"/>
    <cellStyle name="Comma 8 5 2 5 3 3" xfId="35485" xr:uid="{00000000-0005-0000-0000-0000A5460000}"/>
    <cellStyle name="Comma 8 5 2 5 4" xfId="21819" xr:uid="{00000000-0005-0000-0000-0000A6460000}"/>
    <cellStyle name="Comma 8 5 2 5 4 2" xfId="49140" xr:uid="{00000000-0005-0000-0000-0000A7460000}"/>
    <cellStyle name="Comma 8 5 2 5 5" xfId="35482" xr:uid="{00000000-0005-0000-0000-0000A8460000}"/>
    <cellStyle name="Comma 8 5 2 6" xfId="5073" xr:uid="{00000000-0005-0000-0000-0000A9460000}"/>
    <cellStyle name="Comma 8 5 2 6 2" xfId="5074" xr:uid="{00000000-0005-0000-0000-0000AA460000}"/>
    <cellStyle name="Comma 8 5 2 6 2 2" xfId="21824" xr:uid="{00000000-0005-0000-0000-0000AB460000}"/>
    <cellStyle name="Comma 8 5 2 6 2 2 2" xfId="49145" xr:uid="{00000000-0005-0000-0000-0000AC460000}"/>
    <cellStyle name="Comma 8 5 2 6 2 3" xfId="35487" xr:uid="{00000000-0005-0000-0000-0000AD460000}"/>
    <cellStyle name="Comma 8 5 2 6 3" xfId="21823" xr:uid="{00000000-0005-0000-0000-0000AE460000}"/>
    <cellStyle name="Comma 8 5 2 6 3 2" xfId="49144" xr:uid="{00000000-0005-0000-0000-0000AF460000}"/>
    <cellStyle name="Comma 8 5 2 6 4" xfId="35486" xr:uid="{00000000-0005-0000-0000-0000B0460000}"/>
    <cellStyle name="Comma 8 5 2 7" xfId="5075" xr:uid="{00000000-0005-0000-0000-0000B1460000}"/>
    <cellStyle name="Comma 8 5 2 7 2" xfId="5076" xr:uid="{00000000-0005-0000-0000-0000B2460000}"/>
    <cellStyle name="Comma 8 5 2 7 2 2" xfId="21826" xr:uid="{00000000-0005-0000-0000-0000B3460000}"/>
    <cellStyle name="Comma 8 5 2 7 2 2 2" xfId="49147" xr:uid="{00000000-0005-0000-0000-0000B4460000}"/>
    <cellStyle name="Comma 8 5 2 7 2 3" xfId="35489" xr:uid="{00000000-0005-0000-0000-0000B5460000}"/>
    <cellStyle name="Comma 8 5 2 7 3" xfId="21825" xr:uid="{00000000-0005-0000-0000-0000B6460000}"/>
    <cellStyle name="Comma 8 5 2 7 3 2" xfId="49146" xr:uid="{00000000-0005-0000-0000-0000B7460000}"/>
    <cellStyle name="Comma 8 5 2 7 4" xfId="35488" xr:uid="{00000000-0005-0000-0000-0000B8460000}"/>
    <cellStyle name="Comma 8 5 2 8" xfId="5077" xr:uid="{00000000-0005-0000-0000-0000B9460000}"/>
    <cellStyle name="Comma 8 5 2 8 2" xfId="21827" xr:uid="{00000000-0005-0000-0000-0000BA460000}"/>
    <cellStyle name="Comma 8 5 2 8 2 2" xfId="49148" xr:uid="{00000000-0005-0000-0000-0000BB460000}"/>
    <cellStyle name="Comma 8 5 2 8 3" xfId="35490" xr:uid="{00000000-0005-0000-0000-0000BC460000}"/>
    <cellStyle name="Comma 8 5 2 9" xfId="21802" xr:uid="{00000000-0005-0000-0000-0000BD460000}"/>
    <cellStyle name="Comma 8 5 2 9 2" xfId="49123" xr:uid="{00000000-0005-0000-0000-0000BE460000}"/>
    <cellStyle name="Comma 8 5 3" xfId="5078" xr:uid="{00000000-0005-0000-0000-0000BF460000}"/>
    <cellStyle name="Comma 8 5 3 2" xfId="5079" xr:uid="{00000000-0005-0000-0000-0000C0460000}"/>
    <cellStyle name="Comma 8 5 3 2 2" xfId="5080" xr:uid="{00000000-0005-0000-0000-0000C1460000}"/>
    <cellStyle name="Comma 8 5 3 2 2 2" xfId="5081" xr:uid="{00000000-0005-0000-0000-0000C2460000}"/>
    <cellStyle name="Comma 8 5 3 2 2 2 2" xfId="5082" xr:uid="{00000000-0005-0000-0000-0000C3460000}"/>
    <cellStyle name="Comma 8 5 3 2 2 2 2 2" xfId="21832" xr:uid="{00000000-0005-0000-0000-0000C4460000}"/>
    <cellStyle name="Comma 8 5 3 2 2 2 2 2 2" xfId="49153" xr:uid="{00000000-0005-0000-0000-0000C5460000}"/>
    <cellStyle name="Comma 8 5 3 2 2 2 2 3" xfId="35495" xr:uid="{00000000-0005-0000-0000-0000C6460000}"/>
    <cellStyle name="Comma 8 5 3 2 2 2 3" xfId="21831" xr:uid="{00000000-0005-0000-0000-0000C7460000}"/>
    <cellStyle name="Comma 8 5 3 2 2 2 3 2" xfId="49152" xr:uid="{00000000-0005-0000-0000-0000C8460000}"/>
    <cellStyle name="Comma 8 5 3 2 2 2 4" xfId="35494" xr:uid="{00000000-0005-0000-0000-0000C9460000}"/>
    <cellStyle name="Comma 8 5 3 2 2 3" xfId="5083" xr:uid="{00000000-0005-0000-0000-0000CA460000}"/>
    <cellStyle name="Comma 8 5 3 2 2 3 2" xfId="21833" xr:uid="{00000000-0005-0000-0000-0000CB460000}"/>
    <cellStyle name="Comma 8 5 3 2 2 3 2 2" xfId="49154" xr:uid="{00000000-0005-0000-0000-0000CC460000}"/>
    <cellStyle name="Comma 8 5 3 2 2 3 3" xfId="35496" xr:uid="{00000000-0005-0000-0000-0000CD460000}"/>
    <cellStyle name="Comma 8 5 3 2 2 4" xfId="21830" xr:uid="{00000000-0005-0000-0000-0000CE460000}"/>
    <cellStyle name="Comma 8 5 3 2 2 4 2" xfId="49151" xr:uid="{00000000-0005-0000-0000-0000CF460000}"/>
    <cellStyle name="Comma 8 5 3 2 2 5" xfId="35493" xr:uid="{00000000-0005-0000-0000-0000D0460000}"/>
    <cellStyle name="Comma 8 5 3 2 3" xfId="5084" xr:uid="{00000000-0005-0000-0000-0000D1460000}"/>
    <cellStyle name="Comma 8 5 3 2 3 2" xfId="5085" xr:uid="{00000000-0005-0000-0000-0000D2460000}"/>
    <cellStyle name="Comma 8 5 3 2 3 2 2" xfId="21835" xr:uid="{00000000-0005-0000-0000-0000D3460000}"/>
    <cellStyle name="Comma 8 5 3 2 3 2 2 2" xfId="49156" xr:uid="{00000000-0005-0000-0000-0000D4460000}"/>
    <cellStyle name="Comma 8 5 3 2 3 2 3" xfId="35498" xr:uid="{00000000-0005-0000-0000-0000D5460000}"/>
    <cellStyle name="Comma 8 5 3 2 3 3" xfId="21834" xr:uid="{00000000-0005-0000-0000-0000D6460000}"/>
    <cellStyle name="Comma 8 5 3 2 3 3 2" xfId="49155" xr:uid="{00000000-0005-0000-0000-0000D7460000}"/>
    <cellStyle name="Comma 8 5 3 2 3 4" xfId="35497" xr:uid="{00000000-0005-0000-0000-0000D8460000}"/>
    <cellStyle name="Comma 8 5 3 2 4" xfId="5086" xr:uid="{00000000-0005-0000-0000-0000D9460000}"/>
    <cellStyle name="Comma 8 5 3 2 4 2" xfId="21836" xr:uid="{00000000-0005-0000-0000-0000DA460000}"/>
    <cellStyle name="Comma 8 5 3 2 4 2 2" xfId="49157" xr:uid="{00000000-0005-0000-0000-0000DB460000}"/>
    <cellStyle name="Comma 8 5 3 2 4 3" xfId="35499" xr:uid="{00000000-0005-0000-0000-0000DC460000}"/>
    <cellStyle name="Comma 8 5 3 2 5" xfId="21829" xr:uid="{00000000-0005-0000-0000-0000DD460000}"/>
    <cellStyle name="Comma 8 5 3 2 5 2" xfId="49150" xr:uid="{00000000-0005-0000-0000-0000DE460000}"/>
    <cellStyle name="Comma 8 5 3 2 6" xfId="35492" xr:uid="{00000000-0005-0000-0000-0000DF460000}"/>
    <cellStyle name="Comma 8 5 3 3" xfId="5087" xr:uid="{00000000-0005-0000-0000-0000E0460000}"/>
    <cellStyle name="Comma 8 5 3 3 2" xfId="5088" xr:uid="{00000000-0005-0000-0000-0000E1460000}"/>
    <cellStyle name="Comma 8 5 3 3 2 2" xfId="5089" xr:uid="{00000000-0005-0000-0000-0000E2460000}"/>
    <cellStyle name="Comma 8 5 3 3 2 2 2" xfId="21839" xr:uid="{00000000-0005-0000-0000-0000E3460000}"/>
    <cellStyle name="Comma 8 5 3 3 2 2 2 2" xfId="49160" xr:uid="{00000000-0005-0000-0000-0000E4460000}"/>
    <cellStyle name="Comma 8 5 3 3 2 2 3" xfId="35502" xr:uid="{00000000-0005-0000-0000-0000E5460000}"/>
    <cellStyle name="Comma 8 5 3 3 2 3" xfId="21838" xr:uid="{00000000-0005-0000-0000-0000E6460000}"/>
    <cellStyle name="Comma 8 5 3 3 2 3 2" xfId="49159" xr:uid="{00000000-0005-0000-0000-0000E7460000}"/>
    <cellStyle name="Comma 8 5 3 3 2 4" xfId="35501" xr:uid="{00000000-0005-0000-0000-0000E8460000}"/>
    <cellStyle name="Comma 8 5 3 3 3" xfId="5090" xr:uid="{00000000-0005-0000-0000-0000E9460000}"/>
    <cellStyle name="Comma 8 5 3 3 3 2" xfId="21840" xr:uid="{00000000-0005-0000-0000-0000EA460000}"/>
    <cellStyle name="Comma 8 5 3 3 3 2 2" xfId="49161" xr:uid="{00000000-0005-0000-0000-0000EB460000}"/>
    <cellStyle name="Comma 8 5 3 3 3 3" xfId="35503" xr:uid="{00000000-0005-0000-0000-0000EC460000}"/>
    <cellStyle name="Comma 8 5 3 3 4" xfId="21837" xr:uid="{00000000-0005-0000-0000-0000ED460000}"/>
    <cellStyle name="Comma 8 5 3 3 4 2" xfId="49158" xr:uid="{00000000-0005-0000-0000-0000EE460000}"/>
    <cellStyle name="Comma 8 5 3 3 5" xfId="35500" xr:uid="{00000000-0005-0000-0000-0000EF460000}"/>
    <cellStyle name="Comma 8 5 3 4" xfId="5091" xr:uid="{00000000-0005-0000-0000-0000F0460000}"/>
    <cellStyle name="Comma 8 5 3 4 2" xfId="5092" xr:uid="{00000000-0005-0000-0000-0000F1460000}"/>
    <cellStyle name="Comma 8 5 3 4 2 2" xfId="5093" xr:uid="{00000000-0005-0000-0000-0000F2460000}"/>
    <cellStyle name="Comma 8 5 3 4 2 2 2" xfId="21843" xr:uid="{00000000-0005-0000-0000-0000F3460000}"/>
    <cellStyle name="Comma 8 5 3 4 2 2 2 2" xfId="49164" xr:uid="{00000000-0005-0000-0000-0000F4460000}"/>
    <cellStyle name="Comma 8 5 3 4 2 2 3" xfId="35506" xr:uid="{00000000-0005-0000-0000-0000F5460000}"/>
    <cellStyle name="Comma 8 5 3 4 2 3" xfId="21842" xr:uid="{00000000-0005-0000-0000-0000F6460000}"/>
    <cellStyle name="Comma 8 5 3 4 2 3 2" xfId="49163" xr:uid="{00000000-0005-0000-0000-0000F7460000}"/>
    <cellStyle name="Comma 8 5 3 4 2 4" xfId="35505" xr:uid="{00000000-0005-0000-0000-0000F8460000}"/>
    <cellStyle name="Comma 8 5 3 4 3" xfId="5094" xr:uid="{00000000-0005-0000-0000-0000F9460000}"/>
    <cellStyle name="Comma 8 5 3 4 3 2" xfId="21844" xr:uid="{00000000-0005-0000-0000-0000FA460000}"/>
    <cellStyle name="Comma 8 5 3 4 3 2 2" xfId="49165" xr:uid="{00000000-0005-0000-0000-0000FB460000}"/>
    <cellStyle name="Comma 8 5 3 4 3 3" xfId="35507" xr:uid="{00000000-0005-0000-0000-0000FC460000}"/>
    <cellStyle name="Comma 8 5 3 4 4" xfId="21841" xr:uid="{00000000-0005-0000-0000-0000FD460000}"/>
    <cellStyle name="Comma 8 5 3 4 4 2" xfId="49162" xr:uid="{00000000-0005-0000-0000-0000FE460000}"/>
    <cellStyle name="Comma 8 5 3 4 5" xfId="35504" xr:uid="{00000000-0005-0000-0000-0000FF460000}"/>
    <cellStyle name="Comma 8 5 3 5" xfId="5095" xr:uid="{00000000-0005-0000-0000-000000470000}"/>
    <cellStyle name="Comma 8 5 3 5 2" xfId="5096" xr:uid="{00000000-0005-0000-0000-000001470000}"/>
    <cellStyle name="Comma 8 5 3 5 2 2" xfId="5097" xr:uid="{00000000-0005-0000-0000-000002470000}"/>
    <cellStyle name="Comma 8 5 3 5 2 2 2" xfId="21847" xr:uid="{00000000-0005-0000-0000-000003470000}"/>
    <cellStyle name="Comma 8 5 3 5 2 2 2 2" xfId="49168" xr:uid="{00000000-0005-0000-0000-000004470000}"/>
    <cellStyle name="Comma 8 5 3 5 2 2 3" xfId="35510" xr:uid="{00000000-0005-0000-0000-000005470000}"/>
    <cellStyle name="Comma 8 5 3 5 2 3" xfId="21846" xr:uid="{00000000-0005-0000-0000-000006470000}"/>
    <cellStyle name="Comma 8 5 3 5 2 3 2" xfId="49167" xr:uid="{00000000-0005-0000-0000-000007470000}"/>
    <cellStyle name="Comma 8 5 3 5 2 4" xfId="35509" xr:uid="{00000000-0005-0000-0000-000008470000}"/>
    <cellStyle name="Comma 8 5 3 5 3" xfId="5098" xr:uid="{00000000-0005-0000-0000-000009470000}"/>
    <cellStyle name="Comma 8 5 3 5 3 2" xfId="21848" xr:uid="{00000000-0005-0000-0000-00000A470000}"/>
    <cellStyle name="Comma 8 5 3 5 3 2 2" xfId="49169" xr:uid="{00000000-0005-0000-0000-00000B470000}"/>
    <cellStyle name="Comma 8 5 3 5 3 3" xfId="35511" xr:uid="{00000000-0005-0000-0000-00000C470000}"/>
    <cellStyle name="Comma 8 5 3 5 4" xfId="21845" xr:uid="{00000000-0005-0000-0000-00000D470000}"/>
    <cellStyle name="Comma 8 5 3 5 4 2" xfId="49166" xr:uid="{00000000-0005-0000-0000-00000E470000}"/>
    <cellStyle name="Comma 8 5 3 5 5" xfId="35508" xr:uid="{00000000-0005-0000-0000-00000F470000}"/>
    <cellStyle name="Comma 8 5 3 6" xfId="5099" xr:uid="{00000000-0005-0000-0000-000010470000}"/>
    <cellStyle name="Comma 8 5 3 6 2" xfId="5100" xr:uid="{00000000-0005-0000-0000-000011470000}"/>
    <cellStyle name="Comma 8 5 3 6 2 2" xfId="21850" xr:uid="{00000000-0005-0000-0000-000012470000}"/>
    <cellStyle name="Comma 8 5 3 6 2 2 2" xfId="49171" xr:uid="{00000000-0005-0000-0000-000013470000}"/>
    <cellStyle name="Comma 8 5 3 6 2 3" xfId="35513" xr:uid="{00000000-0005-0000-0000-000014470000}"/>
    <cellStyle name="Comma 8 5 3 6 3" xfId="21849" xr:uid="{00000000-0005-0000-0000-000015470000}"/>
    <cellStyle name="Comma 8 5 3 6 3 2" xfId="49170" xr:uid="{00000000-0005-0000-0000-000016470000}"/>
    <cellStyle name="Comma 8 5 3 6 4" xfId="35512" xr:uid="{00000000-0005-0000-0000-000017470000}"/>
    <cellStyle name="Comma 8 5 3 7" xfId="5101" xr:uid="{00000000-0005-0000-0000-000018470000}"/>
    <cellStyle name="Comma 8 5 3 7 2" xfId="21851" xr:uid="{00000000-0005-0000-0000-000019470000}"/>
    <cellStyle name="Comma 8 5 3 7 2 2" xfId="49172" xr:uid="{00000000-0005-0000-0000-00001A470000}"/>
    <cellStyle name="Comma 8 5 3 7 3" xfId="35514" xr:uid="{00000000-0005-0000-0000-00001B470000}"/>
    <cellStyle name="Comma 8 5 3 8" xfId="21828" xr:uid="{00000000-0005-0000-0000-00001C470000}"/>
    <cellStyle name="Comma 8 5 3 8 2" xfId="49149" xr:uid="{00000000-0005-0000-0000-00001D470000}"/>
    <cellStyle name="Comma 8 5 3 9" xfId="35491" xr:uid="{00000000-0005-0000-0000-00001E470000}"/>
    <cellStyle name="Comma 8 5 4" xfId="5102" xr:uid="{00000000-0005-0000-0000-00001F470000}"/>
    <cellStyle name="Comma 8 5 4 2" xfId="5103" xr:uid="{00000000-0005-0000-0000-000020470000}"/>
    <cellStyle name="Comma 8 5 4 2 2" xfId="5104" xr:uid="{00000000-0005-0000-0000-000021470000}"/>
    <cellStyle name="Comma 8 5 4 2 2 2" xfId="5105" xr:uid="{00000000-0005-0000-0000-000022470000}"/>
    <cellStyle name="Comma 8 5 4 2 2 2 2" xfId="21855" xr:uid="{00000000-0005-0000-0000-000023470000}"/>
    <cellStyle name="Comma 8 5 4 2 2 2 2 2" xfId="49176" xr:uid="{00000000-0005-0000-0000-000024470000}"/>
    <cellStyle name="Comma 8 5 4 2 2 2 3" xfId="35518" xr:uid="{00000000-0005-0000-0000-000025470000}"/>
    <cellStyle name="Comma 8 5 4 2 2 3" xfId="21854" xr:uid="{00000000-0005-0000-0000-000026470000}"/>
    <cellStyle name="Comma 8 5 4 2 2 3 2" xfId="49175" xr:uid="{00000000-0005-0000-0000-000027470000}"/>
    <cellStyle name="Comma 8 5 4 2 2 4" xfId="35517" xr:uid="{00000000-0005-0000-0000-000028470000}"/>
    <cellStyle name="Comma 8 5 4 2 3" xfId="5106" xr:uid="{00000000-0005-0000-0000-000029470000}"/>
    <cellStyle name="Comma 8 5 4 2 3 2" xfId="21856" xr:uid="{00000000-0005-0000-0000-00002A470000}"/>
    <cellStyle name="Comma 8 5 4 2 3 2 2" xfId="49177" xr:uid="{00000000-0005-0000-0000-00002B470000}"/>
    <cellStyle name="Comma 8 5 4 2 3 3" xfId="35519" xr:uid="{00000000-0005-0000-0000-00002C470000}"/>
    <cellStyle name="Comma 8 5 4 2 4" xfId="21853" xr:uid="{00000000-0005-0000-0000-00002D470000}"/>
    <cellStyle name="Comma 8 5 4 2 4 2" xfId="49174" xr:uid="{00000000-0005-0000-0000-00002E470000}"/>
    <cellStyle name="Comma 8 5 4 2 5" xfId="35516" xr:uid="{00000000-0005-0000-0000-00002F470000}"/>
    <cellStyle name="Comma 8 5 4 3" xfId="5107" xr:uid="{00000000-0005-0000-0000-000030470000}"/>
    <cellStyle name="Comma 8 5 4 3 2" xfId="5108" xr:uid="{00000000-0005-0000-0000-000031470000}"/>
    <cellStyle name="Comma 8 5 4 3 2 2" xfId="21858" xr:uid="{00000000-0005-0000-0000-000032470000}"/>
    <cellStyle name="Comma 8 5 4 3 2 2 2" xfId="49179" xr:uid="{00000000-0005-0000-0000-000033470000}"/>
    <cellStyle name="Comma 8 5 4 3 2 3" xfId="35521" xr:uid="{00000000-0005-0000-0000-000034470000}"/>
    <cellStyle name="Comma 8 5 4 3 3" xfId="21857" xr:uid="{00000000-0005-0000-0000-000035470000}"/>
    <cellStyle name="Comma 8 5 4 3 3 2" xfId="49178" xr:uid="{00000000-0005-0000-0000-000036470000}"/>
    <cellStyle name="Comma 8 5 4 3 4" xfId="35520" xr:uid="{00000000-0005-0000-0000-000037470000}"/>
    <cellStyle name="Comma 8 5 4 4" xfId="5109" xr:uid="{00000000-0005-0000-0000-000038470000}"/>
    <cellStyle name="Comma 8 5 4 4 2" xfId="21859" xr:uid="{00000000-0005-0000-0000-000039470000}"/>
    <cellStyle name="Comma 8 5 4 4 2 2" xfId="49180" xr:uid="{00000000-0005-0000-0000-00003A470000}"/>
    <cellStyle name="Comma 8 5 4 4 3" xfId="35522" xr:uid="{00000000-0005-0000-0000-00003B470000}"/>
    <cellStyle name="Comma 8 5 4 5" xfId="21852" xr:uid="{00000000-0005-0000-0000-00003C470000}"/>
    <cellStyle name="Comma 8 5 4 5 2" xfId="49173" xr:uid="{00000000-0005-0000-0000-00003D470000}"/>
    <cellStyle name="Comma 8 5 4 6" xfId="35515" xr:uid="{00000000-0005-0000-0000-00003E470000}"/>
    <cellStyle name="Comma 8 5 5" xfId="5110" xr:uid="{00000000-0005-0000-0000-00003F470000}"/>
    <cellStyle name="Comma 8 5 5 2" xfId="5111" xr:uid="{00000000-0005-0000-0000-000040470000}"/>
    <cellStyle name="Comma 8 5 5 2 2" xfId="5112" xr:uid="{00000000-0005-0000-0000-000041470000}"/>
    <cellStyle name="Comma 8 5 5 2 2 2" xfId="5113" xr:uid="{00000000-0005-0000-0000-000042470000}"/>
    <cellStyle name="Comma 8 5 5 2 2 2 2" xfId="21863" xr:uid="{00000000-0005-0000-0000-000043470000}"/>
    <cellStyle name="Comma 8 5 5 2 2 2 2 2" xfId="49184" xr:uid="{00000000-0005-0000-0000-000044470000}"/>
    <cellStyle name="Comma 8 5 5 2 2 2 3" xfId="35526" xr:uid="{00000000-0005-0000-0000-000045470000}"/>
    <cellStyle name="Comma 8 5 5 2 2 3" xfId="21862" xr:uid="{00000000-0005-0000-0000-000046470000}"/>
    <cellStyle name="Comma 8 5 5 2 2 3 2" xfId="49183" xr:uid="{00000000-0005-0000-0000-000047470000}"/>
    <cellStyle name="Comma 8 5 5 2 2 4" xfId="35525" xr:uid="{00000000-0005-0000-0000-000048470000}"/>
    <cellStyle name="Comma 8 5 5 2 3" xfId="5114" xr:uid="{00000000-0005-0000-0000-000049470000}"/>
    <cellStyle name="Comma 8 5 5 2 3 2" xfId="21864" xr:uid="{00000000-0005-0000-0000-00004A470000}"/>
    <cellStyle name="Comma 8 5 5 2 3 2 2" xfId="49185" xr:uid="{00000000-0005-0000-0000-00004B470000}"/>
    <cellStyle name="Comma 8 5 5 2 3 3" xfId="35527" xr:uid="{00000000-0005-0000-0000-00004C470000}"/>
    <cellStyle name="Comma 8 5 5 2 4" xfId="21861" xr:uid="{00000000-0005-0000-0000-00004D470000}"/>
    <cellStyle name="Comma 8 5 5 2 4 2" xfId="49182" xr:uid="{00000000-0005-0000-0000-00004E470000}"/>
    <cellStyle name="Comma 8 5 5 2 5" xfId="35524" xr:uid="{00000000-0005-0000-0000-00004F470000}"/>
    <cellStyle name="Comma 8 5 5 3" xfId="5115" xr:uid="{00000000-0005-0000-0000-000050470000}"/>
    <cellStyle name="Comma 8 5 5 3 2" xfId="5116" xr:uid="{00000000-0005-0000-0000-000051470000}"/>
    <cellStyle name="Comma 8 5 5 3 2 2" xfId="21866" xr:uid="{00000000-0005-0000-0000-000052470000}"/>
    <cellStyle name="Comma 8 5 5 3 2 2 2" xfId="49187" xr:uid="{00000000-0005-0000-0000-000053470000}"/>
    <cellStyle name="Comma 8 5 5 3 2 3" xfId="35529" xr:uid="{00000000-0005-0000-0000-000054470000}"/>
    <cellStyle name="Comma 8 5 5 3 3" xfId="21865" xr:uid="{00000000-0005-0000-0000-000055470000}"/>
    <cellStyle name="Comma 8 5 5 3 3 2" xfId="49186" xr:uid="{00000000-0005-0000-0000-000056470000}"/>
    <cellStyle name="Comma 8 5 5 3 4" xfId="35528" xr:uid="{00000000-0005-0000-0000-000057470000}"/>
    <cellStyle name="Comma 8 5 5 4" xfId="5117" xr:uid="{00000000-0005-0000-0000-000058470000}"/>
    <cellStyle name="Comma 8 5 5 4 2" xfId="21867" xr:uid="{00000000-0005-0000-0000-000059470000}"/>
    <cellStyle name="Comma 8 5 5 4 2 2" xfId="49188" xr:uid="{00000000-0005-0000-0000-00005A470000}"/>
    <cellStyle name="Comma 8 5 5 4 3" xfId="35530" xr:uid="{00000000-0005-0000-0000-00005B470000}"/>
    <cellStyle name="Comma 8 5 5 5" xfId="21860" xr:uid="{00000000-0005-0000-0000-00005C470000}"/>
    <cellStyle name="Comma 8 5 5 5 2" xfId="49181" xr:uid="{00000000-0005-0000-0000-00005D470000}"/>
    <cellStyle name="Comma 8 5 5 6" xfId="35523" xr:uid="{00000000-0005-0000-0000-00005E470000}"/>
    <cellStyle name="Comma 8 5 6" xfId="5118" xr:uid="{00000000-0005-0000-0000-00005F470000}"/>
    <cellStyle name="Comma 8 5 6 2" xfId="5119" xr:uid="{00000000-0005-0000-0000-000060470000}"/>
    <cellStyle name="Comma 8 5 6 2 2" xfId="5120" xr:uid="{00000000-0005-0000-0000-000061470000}"/>
    <cellStyle name="Comma 8 5 6 2 2 2" xfId="21870" xr:uid="{00000000-0005-0000-0000-000062470000}"/>
    <cellStyle name="Comma 8 5 6 2 2 2 2" xfId="49191" xr:uid="{00000000-0005-0000-0000-000063470000}"/>
    <cellStyle name="Comma 8 5 6 2 2 3" xfId="35533" xr:uid="{00000000-0005-0000-0000-000064470000}"/>
    <cellStyle name="Comma 8 5 6 2 3" xfId="21869" xr:uid="{00000000-0005-0000-0000-000065470000}"/>
    <cellStyle name="Comma 8 5 6 2 3 2" xfId="49190" xr:uid="{00000000-0005-0000-0000-000066470000}"/>
    <cellStyle name="Comma 8 5 6 2 4" xfId="35532" xr:uid="{00000000-0005-0000-0000-000067470000}"/>
    <cellStyle name="Comma 8 5 6 3" xfId="5121" xr:uid="{00000000-0005-0000-0000-000068470000}"/>
    <cellStyle name="Comma 8 5 6 3 2" xfId="21871" xr:uid="{00000000-0005-0000-0000-000069470000}"/>
    <cellStyle name="Comma 8 5 6 3 2 2" xfId="49192" xr:uid="{00000000-0005-0000-0000-00006A470000}"/>
    <cellStyle name="Comma 8 5 6 3 3" xfId="35534" xr:uid="{00000000-0005-0000-0000-00006B470000}"/>
    <cellStyle name="Comma 8 5 6 4" xfId="21868" xr:uid="{00000000-0005-0000-0000-00006C470000}"/>
    <cellStyle name="Comma 8 5 6 4 2" xfId="49189" xr:uid="{00000000-0005-0000-0000-00006D470000}"/>
    <cellStyle name="Comma 8 5 6 5" xfId="35531" xr:uid="{00000000-0005-0000-0000-00006E470000}"/>
    <cellStyle name="Comma 8 5 7" xfId="5122" xr:uid="{00000000-0005-0000-0000-00006F470000}"/>
    <cellStyle name="Comma 8 5 7 2" xfId="5123" xr:uid="{00000000-0005-0000-0000-000070470000}"/>
    <cellStyle name="Comma 8 5 7 2 2" xfId="5124" xr:uid="{00000000-0005-0000-0000-000071470000}"/>
    <cellStyle name="Comma 8 5 7 2 2 2" xfId="21874" xr:uid="{00000000-0005-0000-0000-000072470000}"/>
    <cellStyle name="Comma 8 5 7 2 2 2 2" xfId="49195" xr:uid="{00000000-0005-0000-0000-000073470000}"/>
    <cellStyle name="Comma 8 5 7 2 2 3" xfId="35537" xr:uid="{00000000-0005-0000-0000-000074470000}"/>
    <cellStyle name="Comma 8 5 7 2 3" xfId="21873" xr:uid="{00000000-0005-0000-0000-000075470000}"/>
    <cellStyle name="Comma 8 5 7 2 3 2" xfId="49194" xr:uid="{00000000-0005-0000-0000-000076470000}"/>
    <cellStyle name="Comma 8 5 7 2 4" xfId="35536" xr:uid="{00000000-0005-0000-0000-000077470000}"/>
    <cellStyle name="Comma 8 5 7 3" xfId="5125" xr:uid="{00000000-0005-0000-0000-000078470000}"/>
    <cellStyle name="Comma 8 5 7 3 2" xfId="21875" xr:uid="{00000000-0005-0000-0000-000079470000}"/>
    <cellStyle name="Comma 8 5 7 3 2 2" xfId="49196" xr:uid="{00000000-0005-0000-0000-00007A470000}"/>
    <cellStyle name="Comma 8 5 7 3 3" xfId="35538" xr:uid="{00000000-0005-0000-0000-00007B470000}"/>
    <cellStyle name="Comma 8 5 7 4" xfId="21872" xr:uid="{00000000-0005-0000-0000-00007C470000}"/>
    <cellStyle name="Comma 8 5 7 4 2" xfId="49193" xr:uid="{00000000-0005-0000-0000-00007D470000}"/>
    <cellStyle name="Comma 8 5 7 5" xfId="35535" xr:uid="{00000000-0005-0000-0000-00007E470000}"/>
    <cellStyle name="Comma 8 5 8" xfId="5126" xr:uid="{00000000-0005-0000-0000-00007F470000}"/>
    <cellStyle name="Comma 8 5 8 2" xfId="5127" xr:uid="{00000000-0005-0000-0000-000080470000}"/>
    <cellStyle name="Comma 8 5 8 2 2" xfId="5128" xr:uid="{00000000-0005-0000-0000-000081470000}"/>
    <cellStyle name="Comma 8 5 8 2 2 2" xfId="21878" xr:uid="{00000000-0005-0000-0000-000082470000}"/>
    <cellStyle name="Comma 8 5 8 2 2 2 2" xfId="49199" xr:uid="{00000000-0005-0000-0000-000083470000}"/>
    <cellStyle name="Comma 8 5 8 2 2 3" xfId="35541" xr:uid="{00000000-0005-0000-0000-000084470000}"/>
    <cellStyle name="Comma 8 5 8 2 3" xfId="21877" xr:uid="{00000000-0005-0000-0000-000085470000}"/>
    <cellStyle name="Comma 8 5 8 2 3 2" xfId="49198" xr:uid="{00000000-0005-0000-0000-000086470000}"/>
    <cellStyle name="Comma 8 5 8 2 4" xfId="35540" xr:uid="{00000000-0005-0000-0000-000087470000}"/>
    <cellStyle name="Comma 8 5 8 3" xfId="5129" xr:uid="{00000000-0005-0000-0000-000088470000}"/>
    <cellStyle name="Comma 8 5 8 3 2" xfId="21879" xr:uid="{00000000-0005-0000-0000-000089470000}"/>
    <cellStyle name="Comma 8 5 8 3 2 2" xfId="49200" xr:uid="{00000000-0005-0000-0000-00008A470000}"/>
    <cellStyle name="Comma 8 5 8 3 3" xfId="35542" xr:uid="{00000000-0005-0000-0000-00008B470000}"/>
    <cellStyle name="Comma 8 5 8 4" xfId="21876" xr:uid="{00000000-0005-0000-0000-00008C470000}"/>
    <cellStyle name="Comma 8 5 8 4 2" xfId="49197" xr:uid="{00000000-0005-0000-0000-00008D470000}"/>
    <cellStyle name="Comma 8 5 8 5" xfId="35539" xr:uid="{00000000-0005-0000-0000-00008E470000}"/>
    <cellStyle name="Comma 8 5 9" xfId="5130" xr:uid="{00000000-0005-0000-0000-00008F470000}"/>
    <cellStyle name="Comma 8 5 9 2" xfId="5131" xr:uid="{00000000-0005-0000-0000-000090470000}"/>
    <cellStyle name="Comma 8 5 9 2 2" xfId="5132" xr:uid="{00000000-0005-0000-0000-000091470000}"/>
    <cellStyle name="Comma 8 5 9 2 2 2" xfId="21882" xr:uid="{00000000-0005-0000-0000-000092470000}"/>
    <cellStyle name="Comma 8 5 9 2 2 2 2" xfId="49203" xr:uid="{00000000-0005-0000-0000-000093470000}"/>
    <cellStyle name="Comma 8 5 9 2 2 3" xfId="35545" xr:uid="{00000000-0005-0000-0000-000094470000}"/>
    <cellStyle name="Comma 8 5 9 2 3" xfId="21881" xr:uid="{00000000-0005-0000-0000-000095470000}"/>
    <cellStyle name="Comma 8 5 9 2 3 2" xfId="49202" xr:uid="{00000000-0005-0000-0000-000096470000}"/>
    <cellStyle name="Comma 8 5 9 2 4" xfId="35544" xr:uid="{00000000-0005-0000-0000-000097470000}"/>
    <cellStyle name="Comma 8 5 9 3" xfId="5133" xr:uid="{00000000-0005-0000-0000-000098470000}"/>
    <cellStyle name="Comma 8 5 9 3 2" xfId="21883" xr:uid="{00000000-0005-0000-0000-000099470000}"/>
    <cellStyle name="Comma 8 5 9 3 2 2" xfId="49204" xr:uid="{00000000-0005-0000-0000-00009A470000}"/>
    <cellStyle name="Comma 8 5 9 3 3" xfId="35546" xr:uid="{00000000-0005-0000-0000-00009B470000}"/>
    <cellStyle name="Comma 8 5 9 4" xfId="21880" xr:uid="{00000000-0005-0000-0000-00009C470000}"/>
    <cellStyle name="Comma 8 5 9 4 2" xfId="49201" xr:uid="{00000000-0005-0000-0000-00009D470000}"/>
    <cellStyle name="Comma 8 5 9 5" xfId="35543" xr:uid="{00000000-0005-0000-0000-00009E470000}"/>
    <cellStyle name="Comma 8 6" xfId="5134" xr:uid="{00000000-0005-0000-0000-00009F470000}"/>
    <cellStyle name="Comma 8 6 10" xfId="5135" xr:uid="{00000000-0005-0000-0000-0000A0470000}"/>
    <cellStyle name="Comma 8 6 10 2" xfId="5136" xr:uid="{00000000-0005-0000-0000-0000A1470000}"/>
    <cellStyle name="Comma 8 6 10 2 2" xfId="21886" xr:uid="{00000000-0005-0000-0000-0000A2470000}"/>
    <cellStyle name="Comma 8 6 10 2 2 2" xfId="49207" xr:uid="{00000000-0005-0000-0000-0000A3470000}"/>
    <cellStyle name="Comma 8 6 10 2 3" xfId="35549" xr:uid="{00000000-0005-0000-0000-0000A4470000}"/>
    <cellStyle name="Comma 8 6 10 3" xfId="21885" xr:uid="{00000000-0005-0000-0000-0000A5470000}"/>
    <cellStyle name="Comma 8 6 10 3 2" xfId="49206" xr:uid="{00000000-0005-0000-0000-0000A6470000}"/>
    <cellStyle name="Comma 8 6 10 4" xfId="35548" xr:uid="{00000000-0005-0000-0000-0000A7470000}"/>
    <cellStyle name="Comma 8 6 11" xfId="5137" xr:uid="{00000000-0005-0000-0000-0000A8470000}"/>
    <cellStyle name="Comma 8 6 11 2" xfId="21887" xr:uid="{00000000-0005-0000-0000-0000A9470000}"/>
    <cellStyle name="Comma 8 6 11 2 2" xfId="49208" xr:uid="{00000000-0005-0000-0000-0000AA470000}"/>
    <cellStyle name="Comma 8 6 11 3" xfId="35550" xr:uid="{00000000-0005-0000-0000-0000AB470000}"/>
    <cellStyle name="Comma 8 6 12" xfId="21884" xr:uid="{00000000-0005-0000-0000-0000AC470000}"/>
    <cellStyle name="Comma 8 6 12 2" xfId="49205" xr:uid="{00000000-0005-0000-0000-0000AD470000}"/>
    <cellStyle name="Comma 8 6 13" xfId="35547" xr:uid="{00000000-0005-0000-0000-0000AE470000}"/>
    <cellStyle name="Comma 8 6 2" xfId="5138" xr:uid="{00000000-0005-0000-0000-0000AF470000}"/>
    <cellStyle name="Comma 8 6 2 2" xfId="5139" xr:uid="{00000000-0005-0000-0000-0000B0470000}"/>
    <cellStyle name="Comma 8 6 2 2 2" xfId="5140" xr:uid="{00000000-0005-0000-0000-0000B1470000}"/>
    <cellStyle name="Comma 8 6 2 2 2 2" xfId="5141" xr:uid="{00000000-0005-0000-0000-0000B2470000}"/>
    <cellStyle name="Comma 8 6 2 2 2 2 2" xfId="5142" xr:uid="{00000000-0005-0000-0000-0000B3470000}"/>
    <cellStyle name="Comma 8 6 2 2 2 2 2 2" xfId="21892" xr:uid="{00000000-0005-0000-0000-0000B4470000}"/>
    <cellStyle name="Comma 8 6 2 2 2 2 2 2 2" xfId="49213" xr:uid="{00000000-0005-0000-0000-0000B5470000}"/>
    <cellStyle name="Comma 8 6 2 2 2 2 2 3" xfId="35555" xr:uid="{00000000-0005-0000-0000-0000B6470000}"/>
    <cellStyle name="Comma 8 6 2 2 2 2 3" xfId="21891" xr:uid="{00000000-0005-0000-0000-0000B7470000}"/>
    <cellStyle name="Comma 8 6 2 2 2 2 3 2" xfId="49212" xr:uid="{00000000-0005-0000-0000-0000B8470000}"/>
    <cellStyle name="Comma 8 6 2 2 2 2 4" xfId="35554" xr:uid="{00000000-0005-0000-0000-0000B9470000}"/>
    <cellStyle name="Comma 8 6 2 2 2 3" xfId="5143" xr:uid="{00000000-0005-0000-0000-0000BA470000}"/>
    <cellStyle name="Comma 8 6 2 2 2 3 2" xfId="21893" xr:uid="{00000000-0005-0000-0000-0000BB470000}"/>
    <cellStyle name="Comma 8 6 2 2 2 3 2 2" xfId="49214" xr:uid="{00000000-0005-0000-0000-0000BC470000}"/>
    <cellStyle name="Comma 8 6 2 2 2 3 3" xfId="35556" xr:uid="{00000000-0005-0000-0000-0000BD470000}"/>
    <cellStyle name="Comma 8 6 2 2 2 4" xfId="21890" xr:uid="{00000000-0005-0000-0000-0000BE470000}"/>
    <cellStyle name="Comma 8 6 2 2 2 4 2" xfId="49211" xr:uid="{00000000-0005-0000-0000-0000BF470000}"/>
    <cellStyle name="Comma 8 6 2 2 2 5" xfId="35553" xr:uid="{00000000-0005-0000-0000-0000C0470000}"/>
    <cellStyle name="Comma 8 6 2 2 3" xfId="5144" xr:uid="{00000000-0005-0000-0000-0000C1470000}"/>
    <cellStyle name="Comma 8 6 2 2 3 2" xfId="5145" xr:uid="{00000000-0005-0000-0000-0000C2470000}"/>
    <cellStyle name="Comma 8 6 2 2 3 2 2" xfId="21895" xr:uid="{00000000-0005-0000-0000-0000C3470000}"/>
    <cellStyle name="Comma 8 6 2 2 3 2 2 2" xfId="49216" xr:uid="{00000000-0005-0000-0000-0000C4470000}"/>
    <cellStyle name="Comma 8 6 2 2 3 2 3" xfId="35558" xr:uid="{00000000-0005-0000-0000-0000C5470000}"/>
    <cellStyle name="Comma 8 6 2 2 3 3" xfId="21894" xr:uid="{00000000-0005-0000-0000-0000C6470000}"/>
    <cellStyle name="Comma 8 6 2 2 3 3 2" xfId="49215" xr:uid="{00000000-0005-0000-0000-0000C7470000}"/>
    <cellStyle name="Comma 8 6 2 2 3 4" xfId="35557" xr:uid="{00000000-0005-0000-0000-0000C8470000}"/>
    <cellStyle name="Comma 8 6 2 2 4" xfId="5146" xr:uid="{00000000-0005-0000-0000-0000C9470000}"/>
    <cellStyle name="Comma 8 6 2 2 4 2" xfId="21896" xr:uid="{00000000-0005-0000-0000-0000CA470000}"/>
    <cellStyle name="Comma 8 6 2 2 4 2 2" xfId="49217" xr:uid="{00000000-0005-0000-0000-0000CB470000}"/>
    <cellStyle name="Comma 8 6 2 2 4 3" xfId="35559" xr:uid="{00000000-0005-0000-0000-0000CC470000}"/>
    <cellStyle name="Comma 8 6 2 2 5" xfId="21889" xr:uid="{00000000-0005-0000-0000-0000CD470000}"/>
    <cellStyle name="Comma 8 6 2 2 5 2" xfId="49210" xr:uid="{00000000-0005-0000-0000-0000CE470000}"/>
    <cellStyle name="Comma 8 6 2 2 6" xfId="35552" xr:uid="{00000000-0005-0000-0000-0000CF470000}"/>
    <cellStyle name="Comma 8 6 2 3" xfId="5147" xr:uid="{00000000-0005-0000-0000-0000D0470000}"/>
    <cellStyle name="Comma 8 6 2 3 2" xfId="5148" xr:uid="{00000000-0005-0000-0000-0000D1470000}"/>
    <cellStyle name="Comma 8 6 2 3 2 2" xfId="5149" xr:uid="{00000000-0005-0000-0000-0000D2470000}"/>
    <cellStyle name="Comma 8 6 2 3 2 2 2" xfId="21899" xr:uid="{00000000-0005-0000-0000-0000D3470000}"/>
    <cellStyle name="Comma 8 6 2 3 2 2 2 2" xfId="49220" xr:uid="{00000000-0005-0000-0000-0000D4470000}"/>
    <cellStyle name="Comma 8 6 2 3 2 2 3" xfId="35562" xr:uid="{00000000-0005-0000-0000-0000D5470000}"/>
    <cellStyle name="Comma 8 6 2 3 2 3" xfId="21898" xr:uid="{00000000-0005-0000-0000-0000D6470000}"/>
    <cellStyle name="Comma 8 6 2 3 2 3 2" xfId="49219" xr:uid="{00000000-0005-0000-0000-0000D7470000}"/>
    <cellStyle name="Comma 8 6 2 3 2 4" xfId="35561" xr:uid="{00000000-0005-0000-0000-0000D8470000}"/>
    <cellStyle name="Comma 8 6 2 3 3" xfId="5150" xr:uid="{00000000-0005-0000-0000-0000D9470000}"/>
    <cellStyle name="Comma 8 6 2 3 3 2" xfId="21900" xr:uid="{00000000-0005-0000-0000-0000DA470000}"/>
    <cellStyle name="Comma 8 6 2 3 3 2 2" xfId="49221" xr:uid="{00000000-0005-0000-0000-0000DB470000}"/>
    <cellStyle name="Comma 8 6 2 3 3 3" xfId="35563" xr:uid="{00000000-0005-0000-0000-0000DC470000}"/>
    <cellStyle name="Comma 8 6 2 3 4" xfId="21897" xr:uid="{00000000-0005-0000-0000-0000DD470000}"/>
    <cellStyle name="Comma 8 6 2 3 4 2" xfId="49218" xr:uid="{00000000-0005-0000-0000-0000DE470000}"/>
    <cellStyle name="Comma 8 6 2 3 5" xfId="35560" xr:uid="{00000000-0005-0000-0000-0000DF470000}"/>
    <cellStyle name="Comma 8 6 2 4" xfId="5151" xr:uid="{00000000-0005-0000-0000-0000E0470000}"/>
    <cellStyle name="Comma 8 6 2 4 2" xfId="5152" xr:uid="{00000000-0005-0000-0000-0000E1470000}"/>
    <cellStyle name="Comma 8 6 2 4 2 2" xfId="21902" xr:uid="{00000000-0005-0000-0000-0000E2470000}"/>
    <cellStyle name="Comma 8 6 2 4 2 2 2" xfId="49223" xr:uid="{00000000-0005-0000-0000-0000E3470000}"/>
    <cellStyle name="Comma 8 6 2 4 2 3" xfId="35565" xr:uid="{00000000-0005-0000-0000-0000E4470000}"/>
    <cellStyle name="Comma 8 6 2 4 3" xfId="21901" xr:uid="{00000000-0005-0000-0000-0000E5470000}"/>
    <cellStyle name="Comma 8 6 2 4 3 2" xfId="49222" xr:uid="{00000000-0005-0000-0000-0000E6470000}"/>
    <cellStyle name="Comma 8 6 2 4 4" xfId="35564" xr:uid="{00000000-0005-0000-0000-0000E7470000}"/>
    <cellStyle name="Comma 8 6 2 5" xfId="5153" xr:uid="{00000000-0005-0000-0000-0000E8470000}"/>
    <cellStyle name="Comma 8 6 2 5 2" xfId="5154" xr:uid="{00000000-0005-0000-0000-0000E9470000}"/>
    <cellStyle name="Comma 8 6 2 5 2 2" xfId="21904" xr:uid="{00000000-0005-0000-0000-0000EA470000}"/>
    <cellStyle name="Comma 8 6 2 5 2 2 2" xfId="49225" xr:uid="{00000000-0005-0000-0000-0000EB470000}"/>
    <cellStyle name="Comma 8 6 2 5 2 3" xfId="35567" xr:uid="{00000000-0005-0000-0000-0000EC470000}"/>
    <cellStyle name="Comma 8 6 2 5 3" xfId="21903" xr:uid="{00000000-0005-0000-0000-0000ED470000}"/>
    <cellStyle name="Comma 8 6 2 5 3 2" xfId="49224" xr:uid="{00000000-0005-0000-0000-0000EE470000}"/>
    <cellStyle name="Comma 8 6 2 5 4" xfId="35566" xr:uid="{00000000-0005-0000-0000-0000EF470000}"/>
    <cellStyle name="Comma 8 6 2 6" xfId="5155" xr:uid="{00000000-0005-0000-0000-0000F0470000}"/>
    <cellStyle name="Comma 8 6 2 6 2" xfId="21905" xr:uid="{00000000-0005-0000-0000-0000F1470000}"/>
    <cellStyle name="Comma 8 6 2 6 2 2" xfId="49226" xr:uid="{00000000-0005-0000-0000-0000F2470000}"/>
    <cellStyle name="Comma 8 6 2 6 3" xfId="35568" xr:uid="{00000000-0005-0000-0000-0000F3470000}"/>
    <cellStyle name="Comma 8 6 2 7" xfId="21888" xr:uid="{00000000-0005-0000-0000-0000F4470000}"/>
    <cellStyle name="Comma 8 6 2 7 2" xfId="49209" xr:uid="{00000000-0005-0000-0000-0000F5470000}"/>
    <cellStyle name="Comma 8 6 2 8" xfId="35551" xr:uid="{00000000-0005-0000-0000-0000F6470000}"/>
    <cellStyle name="Comma 8 6 3" xfId="5156" xr:uid="{00000000-0005-0000-0000-0000F7470000}"/>
    <cellStyle name="Comma 8 6 3 2" xfId="5157" xr:uid="{00000000-0005-0000-0000-0000F8470000}"/>
    <cellStyle name="Comma 8 6 3 2 2" xfId="5158" xr:uid="{00000000-0005-0000-0000-0000F9470000}"/>
    <cellStyle name="Comma 8 6 3 2 2 2" xfId="5159" xr:uid="{00000000-0005-0000-0000-0000FA470000}"/>
    <cellStyle name="Comma 8 6 3 2 2 2 2" xfId="5160" xr:uid="{00000000-0005-0000-0000-0000FB470000}"/>
    <cellStyle name="Comma 8 6 3 2 2 2 2 2" xfId="21910" xr:uid="{00000000-0005-0000-0000-0000FC470000}"/>
    <cellStyle name="Comma 8 6 3 2 2 2 2 2 2" xfId="49231" xr:uid="{00000000-0005-0000-0000-0000FD470000}"/>
    <cellStyle name="Comma 8 6 3 2 2 2 2 3" xfId="35573" xr:uid="{00000000-0005-0000-0000-0000FE470000}"/>
    <cellStyle name="Comma 8 6 3 2 2 2 3" xfId="21909" xr:uid="{00000000-0005-0000-0000-0000FF470000}"/>
    <cellStyle name="Comma 8 6 3 2 2 2 3 2" xfId="49230" xr:uid="{00000000-0005-0000-0000-000000480000}"/>
    <cellStyle name="Comma 8 6 3 2 2 2 4" xfId="35572" xr:uid="{00000000-0005-0000-0000-000001480000}"/>
    <cellStyle name="Comma 8 6 3 2 2 3" xfId="5161" xr:uid="{00000000-0005-0000-0000-000002480000}"/>
    <cellStyle name="Comma 8 6 3 2 2 3 2" xfId="21911" xr:uid="{00000000-0005-0000-0000-000003480000}"/>
    <cellStyle name="Comma 8 6 3 2 2 3 2 2" xfId="49232" xr:uid="{00000000-0005-0000-0000-000004480000}"/>
    <cellStyle name="Comma 8 6 3 2 2 3 3" xfId="35574" xr:uid="{00000000-0005-0000-0000-000005480000}"/>
    <cellStyle name="Comma 8 6 3 2 2 4" xfId="21908" xr:uid="{00000000-0005-0000-0000-000006480000}"/>
    <cellStyle name="Comma 8 6 3 2 2 4 2" xfId="49229" xr:uid="{00000000-0005-0000-0000-000007480000}"/>
    <cellStyle name="Comma 8 6 3 2 2 5" xfId="35571" xr:uid="{00000000-0005-0000-0000-000008480000}"/>
    <cellStyle name="Comma 8 6 3 2 3" xfId="5162" xr:uid="{00000000-0005-0000-0000-000009480000}"/>
    <cellStyle name="Comma 8 6 3 2 3 2" xfId="5163" xr:uid="{00000000-0005-0000-0000-00000A480000}"/>
    <cellStyle name="Comma 8 6 3 2 3 2 2" xfId="21913" xr:uid="{00000000-0005-0000-0000-00000B480000}"/>
    <cellStyle name="Comma 8 6 3 2 3 2 2 2" xfId="49234" xr:uid="{00000000-0005-0000-0000-00000C480000}"/>
    <cellStyle name="Comma 8 6 3 2 3 2 3" xfId="35576" xr:uid="{00000000-0005-0000-0000-00000D480000}"/>
    <cellStyle name="Comma 8 6 3 2 3 3" xfId="21912" xr:uid="{00000000-0005-0000-0000-00000E480000}"/>
    <cellStyle name="Comma 8 6 3 2 3 3 2" xfId="49233" xr:uid="{00000000-0005-0000-0000-00000F480000}"/>
    <cellStyle name="Comma 8 6 3 2 3 4" xfId="35575" xr:uid="{00000000-0005-0000-0000-000010480000}"/>
    <cellStyle name="Comma 8 6 3 2 4" xfId="5164" xr:uid="{00000000-0005-0000-0000-000011480000}"/>
    <cellStyle name="Comma 8 6 3 2 4 2" xfId="21914" xr:uid="{00000000-0005-0000-0000-000012480000}"/>
    <cellStyle name="Comma 8 6 3 2 4 2 2" xfId="49235" xr:uid="{00000000-0005-0000-0000-000013480000}"/>
    <cellStyle name="Comma 8 6 3 2 4 3" xfId="35577" xr:uid="{00000000-0005-0000-0000-000014480000}"/>
    <cellStyle name="Comma 8 6 3 2 5" xfId="21907" xr:uid="{00000000-0005-0000-0000-000015480000}"/>
    <cellStyle name="Comma 8 6 3 2 5 2" xfId="49228" xr:uid="{00000000-0005-0000-0000-000016480000}"/>
    <cellStyle name="Comma 8 6 3 2 6" xfId="35570" xr:uid="{00000000-0005-0000-0000-000017480000}"/>
    <cellStyle name="Comma 8 6 3 3" xfId="5165" xr:uid="{00000000-0005-0000-0000-000018480000}"/>
    <cellStyle name="Comma 8 6 3 3 2" xfId="5166" xr:uid="{00000000-0005-0000-0000-000019480000}"/>
    <cellStyle name="Comma 8 6 3 3 2 2" xfId="5167" xr:uid="{00000000-0005-0000-0000-00001A480000}"/>
    <cellStyle name="Comma 8 6 3 3 2 2 2" xfId="21917" xr:uid="{00000000-0005-0000-0000-00001B480000}"/>
    <cellStyle name="Comma 8 6 3 3 2 2 2 2" xfId="49238" xr:uid="{00000000-0005-0000-0000-00001C480000}"/>
    <cellStyle name="Comma 8 6 3 3 2 2 3" xfId="35580" xr:uid="{00000000-0005-0000-0000-00001D480000}"/>
    <cellStyle name="Comma 8 6 3 3 2 3" xfId="21916" xr:uid="{00000000-0005-0000-0000-00001E480000}"/>
    <cellStyle name="Comma 8 6 3 3 2 3 2" xfId="49237" xr:uid="{00000000-0005-0000-0000-00001F480000}"/>
    <cellStyle name="Comma 8 6 3 3 2 4" xfId="35579" xr:uid="{00000000-0005-0000-0000-000020480000}"/>
    <cellStyle name="Comma 8 6 3 3 3" xfId="5168" xr:uid="{00000000-0005-0000-0000-000021480000}"/>
    <cellStyle name="Comma 8 6 3 3 3 2" xfId="21918" xr:uid="{00000000-0005-0000-0000-000022480000}"/>
    <cellStyle name="Comma 8 6 3 3 3 2 2" xfId="49239" xr:uid="{00000000-0005-0000-0000-000023480000}"/>
    <cellStyle name="Comma 8 6 3 3 3 3" xfId="35581" xr:uid="{00000000-0005-0000-0000-000024480000}"/>
    <cellStyle name="Comma 8 6 3 3 4" xfId="21915" xr:uid="{00000000-0005-0000-0000-000025480000}"/>
    <cellStyle name="Comma 8 6 3 3 4 2" xfId="49236" xr:uid="{00000000-0005-0000-0000-000026480000}"/>
    <cellStyle name="Comma 8 6 3 3 5" xfId="35578" xr:uid="{00000000-0005-0000-0000-000027480000}"/>
    <cellStyle name="Comma 8 6 3 4" xfId="5169" xr:uid="{00000000-0005-0000-0000-000028480000}"/>
    <cellStyle name="Comma 8 6 3 4 2" xfId="5170" xr:uid="{00000000-0005-0000-0000-000029480000}"/>
    <cellStyle name="Comma 8 6 3 4 2 2" xfId="21920" xr:uid="{00000000-0005-0000-0000-00002A480000}"/>
    <cellStyle name="Comma 8 6 3 4 2 2 2" xfId="49241" xr:uid="{00000000-0005-0000-0000-00002B480000}"/>
    <cellStyle name="Comma 8 6 3 4 2 3" xfId="35583" xr:uid="{00000000-0005-0000-0000-00002C480000}"/>
    <cellStyle name="Comma 8 6 3 4 3" xfId="21919" xr:uid="{00000000-0005-0000-0000-00002D480000}"/>
    <cellStyle name="Comma 8 6 3 4 3 2" xfId="49240" xr:uid="{00000000-0005-0000-0000-00002E480000}"/>
    <cellStyle name="Comma 8 6 3 4 4" xfId="35582" xr:uid="{00000000-0005-0000-0000-00002F480000}"/>
    <cellStyle name="Comma 8 6 3 5" xfId="5171" xr:uid="{00000000-0005-0000-0000-000030480000}"/>
    <cellStyle name="Comma 8 6 3 5 2" xfId="21921" xr:uid="{00000000-0005-0000-0000-000031480000}"/>
    <cellStyle name="Comma 8 6 3 5 2 2" xfId="49242" xr:uid="{00000000-0005-0000-0000-000032480000}"/>
    <cellStyle name="Comma 8 6 3 5 3" xfId="35584" xr:uid="{00000000-0005-0000-0000-000033480000}"/>
    <cellStyle name="Comma 8 6 3 6" xfId="21906" xr:uid="{00000000-0005-0000-0000-000034480000}"/>
    <cellStyle name="Comma 8 6 3 6 2" xfId="49227" xr:uid="{00000000-0005-0000-0000-000035480000}"/>
    <cellStyle name="Comma 8 6 3 7" xfId="35569" xr:uid="{00000000-0005-0000-0000-000036480000}"/>
    <cellStyle name="Comma 8 6 4" xfId="5172" xr:uid="{00000000-0005-0000-0000-000037480000}"/>
    <cellStyle name="Comma 8 6 4 2" xfId="5173" xr:uid="{00000000-0005-0000-0000-000038480000}"/>
    <cellStyle name="Comma 8 6 4 2 2" xfId="5174" xr:uid="{00000000-0005-0000-0000-000039480000}"/>
    <cellStyle name="Comma 8 6 4 2 2 2" xfId="5175" xr:uid="{00000000-0005-0000-0000-00003A480000}"/>
    <cellStyle name="Comma 8 6 4 2 2 2 2" xfId="21925" xr:uid="{00000000-0005-0000-0000-00003B480000}"/>
    <cellStyle name="Comma 8 6 4 2 2 2 2 2" xfId="49246" xr:uid="{00000000-0005-0000-0000-00003C480000}"/>
    <cellStyle name="Comma 8 6 4 2 2 2 3" xfId="35588" xr:uid="{00000000-0005-0000-0000-00003D480000}"/>
    <cellStyle name="Comma 8 6 4 2 2 3" xfId="21924" xr:uid="{00000000-0005-0000-0000-00003E480000}"/>
    <cellStyle name="Comma 8 6 4 2 2 3 2" xfId="49245" xr:uid="{00000000-0005-0000-0000-00003F480000}"/>
    <cellStyle name="Comma 8 6 4 2 2 4" xfId="35587" xr:uid="{00000000-0005-0000-0000-000040480000}"/>
    <cellStyle name="Comma 8 6 4 2 3" xfId="5176" xr:uid="{00000000-0005-0000-0000-000041480000}"/>
    <cellStyle name="Comma 8 6 4 2 3 2" xfId="21926" xr:uid="{00000000-0005-0000-0000-000042480000}"/>
    <cellStyle name="Comma 8 6 4 2 3 2 2" xfId="49247" xr:uid="{00000000-0005-0000-0000-000043480000}"/>
    <cellStyle name="Comma 8 6 4 2 3 3" xfId="35589" xr:uid="{00000000-0005-0000-0000-000044480000}"/>
    <cellStyle name="Comma 8 6 4 2 4" xfId="21923" xr:uid="{00000000-0005-0000-0000-000045480000}"/>
    <cellStyle name="Comma 8 6 4 2 4 2" xfId="49244" xr:uid="{00000000-0005-0000-0000-000046480000}"/>
    <cellStyle name="Comma 8 6 4 2 5" xfId="35586" xr:uid="{00000000-0005-0000-0000-000047480000}"/>
    <cellStyle name="Comma 8 6 4 3" xfId="5177" xr:uid="{00000000-0005-0000-0000-000048480000}"/>
    <cellStyle name="Comma 8 6 4 3 2" xfId="5178" xr:uid="{00000000-0005-0000-0000-000049480000}"/>
    <cellStyle name="Comma 8 6 4 3 2 2" xfId="21928" xr:uid="{00000000-0005-0000-0000-00004A480000}"/>
    <cellStyle name="Comma 8 6 4 3 2 2 2" xfId="49249" xr:uid="{00000000-0005-0000-0000-00004B480000}"/>
    <cellStyle name="Comma 8 6 4 3 2 3" xfId="35591" xr:uid="{00000000-0005-0000-0000-00004C480000}"/>
    <cellStyle name="Comma 8 6 4 3 3" xfId="21927" xr:uid="{00000000-0005-0000-0000-00004D480000}"/>
    <cellStyle name="Comma 8 6 4 3 3 2" xfId="49248" xr:uid="{00000000-0005-0000-0000-00004E480000}"/>
    <cellStyle name="Comma 8 6 4 3 4" xfId="35590" xr:uid="{00000000-0005-0000-0000-00004F480000}"/>
    <cellStyle name="Comma 8 6 4 4" xfId="5179" xr:uid="{00000000-0005-0000-0000-000050480000}"/>
    <cellStyle name="Comma 8 6 4 4 2" xfId="21929" xr:uid="{00000000-0005-0000-0000-000051480000}"/>
    <cellStyle name="Comma 8 6 4 4 2 2" xfId="49250" xr:uid="{00000000-0005-0000-0000-000052480000}"/>
    <cellStyle name="Comma 8 6 4 4 3" xfId="35592" xr:uid="{00000000-0005-0000-0000-000053480000}"/>
    <cellStyle name="Comma 8 6 4 5" xfId="21922" xr:uid="{00000000-0005-0000-0000-000054480000}"/>
    <cellStyle name="Comma 8 6 4 5 2" xfId="49243" xr:uid="{00000000-0005-0000-0000-000055480000}"/>
    <cellStyle name="Comma 8 6 4 6" xfId="35585" xr:uid="{00000000-0005-0000-0000-000056480000}"/>
    <cellStyle name="Comma 8 6 5" xfId="5180" xr:uid="{00000000-0005-0000-0000-000057480000}"/>
    <cellStyle name="Comma 8 6 5 2" xfId="5181" xr:uid="{00000000-0005-0000-0000-000058480000}"/>
    <cellStyle name="Comma 8 6 5 2 2" xfId="5182" xr:uid="{00000000-0005-0000-0000-000059480000}"/>
    <cellStyle name="Comma 8 6 5 2 2 2" xfId="21932" xr:uid="{00000000-0005-0000-0000-00005A480000}"/>
    <cellStyle name="Comma 8 6 5 2 2 2 2" xfId="49253" xr:uid="{00000000-0005-0000-0000-00005B480000}"/>
    <cellStyle name="Comma 8 6 5 2 2 3" xfId="35595" xr:uid="{00000000-0005-0000-0000-00005C480000}"/>
    <cellStyle name="Comma 8 6 5 2 3" xfId="21931" xr:uid="{00000000-0005-0000-0000-00005D480000}"/>
    <cellStyle name="Comma 8 6 5 2 3 2" xfId="49252" xr:uid="{00000000-0005-0000-0000-00005E480000}"/>
    <cellStyle name="Comma 8 6 5 2 4" xfId="35594" xr:uid="{00000000-0005-0000-0000-00005F480000}"/>
    <cellStyle name="Comma 8 6 5 3" xfId="5183" xr:uid="{00000000-0005-0000-0000-000060480000}"/>
    <cellStyle name="Comma 8 6 5 3 2" xfId="21933" xr:uid="{00000000-0005-0000-0000-000061480000}"/>
    <cellStyle name="Comma 8 6 5 3 2 2" xfId="49254" xr:uid="{00000000-0005-0000-0000-000062480000}"/>
    <cellStyle name="Comma 8 6 5 3 3" xfId="35596" xr:uid="{00000000-0005-0000-0000-000063480000}"/>
    <cellStyle name="Comma 8 6 5 4" xfId="21930" xr:uid="{00000000-0005-0000-0000-000064480000}"/>
    <cellStyle name="Comma 8 6 5 4 2" xfId="49251" xr:uid="{00000000-0005-0000-0000-000065480000}"/>
    <cellStyle name="Comma 8 6 5 5" xfId="35593" xr:uid="{00000000-0005-0000-0000-000066480000}"/>
    <cellStyle name="Comma 8 6 6" xfId="5184" xr:uid="{00000000-0005-0000-0000-000067480000}"/>
    <cellStyle name="Comma 8 6 6 2" xfId="5185" xr:uid="{00000000-0005-0000-0000-000068480000}"/>
    <cellStyle name="Comma 8 6 6 2 2" xfId="5186" xr:uid="{00000000-0005-0000-0000-000069480000}"/>
    <cellStyle name="Comma 8 6 6 2 2 2" xfId="21936" xr:uid="{00000000-0005-0000-0000-00006A480000}"/>
    <cellStyle name="Comma 8 6 6 2 2 2 2" xfId="49257" xr:uid="{00000000-0005-0000-0000-00006B480000}"/>
    <cellStyle name="Comma 8 6 6 2 2 3" xfId="35599" xr:uid="{00000000-0005-0000-0000-00006C480000}"/>
    <cellStyle name="Comma 8 6 6 2 3" xfId="21935" xr:uid="{00000000-0005-0000-0000-00006D480000}"/>
    <cellStyle name="Comma 8 6 6 2 3 2" xfId="49256" xr:uid="{00000000-0005-0000-0000-00006E480000}"/>
    <cellStyle name="Comma 8 6 6 2 4" xfId="35598" xr:uid="{00000000-0005-0000-0000-00006F480000}"/>
    <cellStyle name="Comma 8 6 6 3" xfId="5187" xr:uid="{00000000-0005-0000-0000-000070480000}"/>
    <cellStyle name="Comma 8 6 6 3 2" xfId="21937" xr:uid="{00000000-0005-0000-0000-000071480000}"/>
    <cellStyle name="Comma 8 6 6 3 2 2" xfId="49258" xr:uid="{00000000-0005-0000-0000-000072480000}"/>
    <cellStyle name="Comma 8 6 6 3 3" xfId="35600" xr:uid="{00000000-0005-0000-0000-000073480000}"/>
    <cellStyle name="Comma 8 6 6 4" xfId="21934" xr:uid="{00000000-0005-0000-0000-000074480000}"/>
    <cellStyle name="Comma 8 6 6 4 2" xfId="49255" xr:uid="{00000000-0005-0000-0000-000075480000}"/>
    <cellStyle name="Comma 8 6 6 5" xfId="35597" xr:uid="{00000000-0005-0000-0000-000076480000}"/>
    <cellStyle name="Comma 8 6 7" xfId="5188" xr:uid="{00000000-0005-0000-0000-000077480000}"/>
    <cellStyle name="Comma 8 6 7 2" xfId="5189" xr:uid="{00000000-0005-0000-0000-000078480000}"/>
    <cellStyle name="Comma 8 6 7 2 2" xfId="5190" xr:uid="{00000000-0005-0000-0000-000079480000}"/>
    <cellStyle name="Comma 8 6 7 2 2 2" xfId="21940" xr:uid="{00000000-0005-0000-0000-00007A480000}"/>
    <cellStyle name="Comma 8 6 7 2 2 2 2" xfId="49261" xr:uid="{00000000-0005-0000-0000-00007B480000}"/>
    <cellStyle name="Comma 8 6 7 2 2 3" xfId="35603" xr:uid="{00000000-0005-0000-0000-00007C480000}"/>
    <cellStyle name="Comma 8 6 7 2 3" xfId="21939" xr:uid="{00000000-0005-0000-0000-00007D480000}"/>
    <cellStyle name="Comma 8 6 7 2 3 2" xfId="49260" xr:uid="{00000000-0005-0000-0000-00007E480000}"/>
    <cellStyle name="Comma 8 6 7 2 4" xfId="35602" xr:uid="{00000000-0005-0000-0000-00007F480000}"/>
    <cellStyle name="Comma 8 6 7 3" xfId="5191" xr:uid="{00000000-0005-0000-0000-000080480000}"/>
    <cellStyle name="Comma 8 6 7 3 2" xfId="21941" xr:uid="{00000000-0005-0000-0000-000081480000}"/>
    <cellStyle name="Comma 8 6 7 3 2 2" xfId="49262" xr:uid="{00000000-0005-0000-0000-000082480000}"/>
    <cellStyle name="Comma 8 6 7 3 3" xfId="35604" xr:uid="{00000000-0005-0000-0000-000083480000}"/>
    <cellStyle name="Comma 8 6 7 4" xfId="21938" xr:uid="{00000000-0005-0000-0000-000084480000}"/>
    <cellStyle name="Comma 8 6 7 4 2" xfId="49259" xr:uid="{00000000-0005-0000-0000-000085480000}"/>
    <cellStyle name="Comma 8 6 7 5" xfId="35601" xr:uid="{00000000-0005-0000-0000-000086480000}"/>
    <cellStyle name="Comma 8 6 8" xfId="5192" xr:uid="{00000000-0005-0000-0000-000087480000}"/>
    <cellStyle name="Comma 8 6 8 2" xfId="5193" xr:uid="{00000000-0005-0000-0000-000088480000}"/>
    <cellStyle name="Comma 8 6 8 2 2" xfId="5194" xr:uid="{00000000-0005-0000-0000-000089480000}"/>
    <cellStyle name="Comma 8 6 8 2 2 2" xfId="21944" xr:uid="{00000000-0005-0000-0000-00008A480000}"/>
    <cellStyle name="Comma 8 6 8 2 2 2 2" xfId="49265" xr:uid="{00000000-0005-0000-0000-00008B480000}"/>
    <cellStyle name="Comma 8 6 8 2 2 3" xfId="35607" xr:uid="{00000000-0005-0000-0000-00008C480000}"/>
    <cellStyle name="Comma 8 6 8 2 3" xfId="21943" xr:uid="{00000000-0005-0000-0000-00008D480000}"/>
    <cellStyle name="Comma 8 6 8 2 3 2" xfId="49264" xr:uid="{00000000-0005-0000-0000-00008E480000}"/>
    <cellStyle name="Comma 8 6 8 2 4" xfId="35606" xr:uid="{00000000-0005-0000-0000-00008F480000}"/>
    <cellStyle name="Comma 8 6 8 3" xfId="5195" xr:uid="{00000000-0005-0000-0000-000090480000}"/>
    <cellStyle name="Comma 8 6 8 3 2" xfId="21945" xr:uid="{00000000-0005-0000-0000-000091480000}"/>
    <cellStyle name="Comma 8 6 8 3 2 2" xfId="49266" xr:uid="{00000000-0005-0000-0000-000092480000}"/>
    <cellStyle name="Comma 8 6 8 3 3" xfId="35608" xr:uid="{00000000-0005-0000-0000-000093480000}"/>
    <cellStyle name="Comma 8 6 8 4" xfId="21942" xr:uid="{00000000-0005-0000-0000-000094480000}"/>
    <cellStyle name="Comma 8 6 8 4 2" xfId="49263" xr:uid="{00000000-0005-0000-0000-000095480000}"/>
    <cellStyle name="Comma 8 6 8 5" xfId="35605" xr:uid="{00000000-0005-0000-0000-000096480000}"/>
    <cellStyle name="Comma 8 6 9" xfId="5196" xr:uid="{00000000-0005-0000-0000-000097480000}"/>
    <cellStyle name="Comma 8 6 9 2" xfId="5197" xr:uid="{00000000-0005-0000-0000-000098480000}"/>
    <cellStyle name="Comma 8 6 9 2 2" xfId="21947" xr:uid="{00000000-0005-0000-0000-000099480000}"/>
    <cellStyle name="Comma 8 6 9 2 2 2" xfId="49268" xr:uid="{00000000-0005-0000-0000-00009A480000}"/>
    <cellStyle name="Comma 8 6 9 2 3" xfId="35610" xr:uid="{00000000-0005-0000-0000-00009B480000}"/>
    <cellStyle name="Comma 8 6 9 3" xfId="21946" xr:uid="{00000000-0005-0000-0000-00009C480000}"/>
    <cellStyle name="Comma 8 6 9 3 2" xfId="49267" xr:uid="{00000000-0005-0000-0000-00009D480000}"/>
    <cellStyle name="Comma 8 6 9 4" xfId="35609" xr:uid="{00000000-0005-0000-0000-00009E480000}"/>
    <cellStyle name="Comma 8 7" xfId="5198" xr:uid="{00000000-0005-0000-0000-00009F480000}"/>
    <cellStyle name="Comma 8 7 10" xfId="5199" xr:uid="{00000000-0005-0000-0000-0000A0480000}"/>
    <cellStyle name="Comma 8 7 10 2" xfId="5200" xr:uid="{00000000-0005-0000-0000-0000A1480000}"/>
    <cellStyle name="Comma 8 7 10 2 2" xfId="21950" xr:uid="{00000000-0005-0000-0000-0000A2480000}"/>
    <cellStyle name="Comma 8 7 10 2 2 2" xfId="49271" xr:uid="{00000000-0005-0000-0000-0000A3480000}"/>
    <cellStyle name="Comma 8 7 10 2 3" xfId="35613" xr:uid="{00000000-0005-0000-0000-0000A4480000}"/>
    <cellStyle name="Comma 8 7 10 3" xfId="21949" xr:uid="{00000000-0005-0000-0000-0000A5480000}"/>
    <cellStyle name="Comma 8 7 10 3 2" xfId="49270" xr:uid="{00000000-0005-0000-0000-0000A6480000}"/>
    <cellStyle name="Comma 8 7 10 4" xfId="35612" xr:uid="{00000000-0005-0000-0000-0000A7480000}"/>
    <cellStyle name="Comma 8 7 11" xfId="5201" xr:uid="{00000000-0005-0000-0000-0000A8480000}"/>
    <cellStyle name="Comma 8 7 11 2" xfId="21951" xr:uid="{00000000-0005-0000-0000-0000A9480000}"/>
    <cellStyle name="Comma 8 7 11 2 2" xfId="49272" xr:uid="{00000000-0005-0000-0000-0000AA480000}"/>
    <cellStyle name="Comma 8 7 11 3" xfId="35614" xr:uid="{00000000-0005-0000-0000-0000AB480000}"/>
    <cellStyle name="Comma 8 7 12" xfId="21948" xr:uid="{00000000-0005-0000-0000-0000AC480000}"/>
    <cellStyle name="Comma 8 7 12 2" xfId="49269" xr:uid="{00000000-0005-0000-0000-0000AD480000}"/>
    <cellStyle name="Comma 8 7 13" xfId="35611" xr:uid="{00000000-0005-0000-0000-0000AE480000}"/>
    <cellStyle name="Comma 8 7 2" xfId="5202" xr:uid="{00000000-0005-0000-0000-0000AF480000}"/>
    <cellStyle name="Comma 8 7 2 2" xfId="5203" xr:uid="{00000000-0005-0000-0000-0000B0480000}"/>
    <cellStyle name="Comma 8 7 2 2 2" xfId="5204" xr:uid="{00000000-0005-0000-0000-0000B1480000}"/>
    <cellStyle name="Comma 8 7 2 2 2 2" xfId="5205" xr:uid="{00000000-0005-0000-0000-0000B2480000}"/>
    <cellStyle name="Comma 8 7 2 2 2 2 2" xfId="5206" xr:uid="{00000000-0005-0000-0000-0000B3480000}"/>
    <cellStyle name="Comma 8 7 2 2 2 2 2 2" xfId="21956" xr:uid="{00000000-0005-0000-0000-0000B4480000}"/>
    <cellStyle name="Comma 8 7 2 2 2 2 2 2 2" xfId="49277" xr:uid="{00000000-0005-0000-0000-0000B5480000}"/>
    <cellStyle name="Comma 8 7 2 2 2 2 2 3" xfId="35619" xr:uid="{00000000-0005-0000-0000-0000B6480000}"/>
    <cellStyle name="Comma 8 7 2 2 2 2 3" xfId="21955" xr:uid="{00000000-0005-0000-0000-0000B7480000}"/>
    <cellStyle name="Comma 8 7 2 2 2 2 3 2" xfId="49276" xr:uid="{00000000-0005-0000-0000-0000B8480000}"/>
    <cellStyle name="Comma 8 7 2 2 2 2 4" xfId="35618" xr:uid="{00000000-0005-0000-0000-0000B9480000}"/>
    <cellStyle name="Comma 8 7 2 2 2 3" xfId="5207" xr:uid="{00000000-0005-0000-0000-0000BA480000}"/>
    <cellStyle name="Comma 8 7 2 2 2 3 2" xfId="21957" xr:uid="{00000000-0005-0000-0000-0000BB480000}"/>
    <cellStyle name="Comma 8 7 2 2 2 3 2 2" xfId="49278" xr:uid="{00000000-0005-0000-0000-0000BC480000}"/>
    <cellStyle name="Comma 8 7 2 2 2 3 3" xfId="35620" xr:uid="{00000000-0005-0000-0000-0000BD480000}"/>
    <cellStyle name="Comma 8 7 2 2 2 4" xfId="21954" xr:uid="{00000000-0005-0000-0000-0000BE480000}"/>
    <cellStyle name="Comma 8 7 2 2 2 4 2" xfId="49275" xr:uid="{00000000-0005-0000-0000-0000BF480000}"/>
    <cellStyle name="Comma 8 7 2 2 2 5" xfId="35617" xr:uid="{00000000-0005-0000-0000-0000C0480000}"/>
    <cellStyle name="Comma 8 7 2 2 3" xfId="5208" xr:uid="{00000000-0005-0000-0000-0000C1480000}"/>
    <cellStyle name="Comma 8 7 2 2 3 2" xfId="5209" xr:uid="{00000000-0005-0000-0000-0000C2480000}"/>
    <cellStyle name="Comma 8 7 2 2 3 2 2" xfId="21959" xr:uid="{00000000-0005-0000-0000-0000C3480000}"/>
    <cellStyle name="Comma 8 7 2 2 3 2 2 2" xfId="49280" xr:uid="{00000000-0005-0000-0000-0000C4480000}"/>
    <cellStyle name="Comma 8 7 2 2 3 2 3" xfId="35622" xr:uid="{00000000-0005-0000-0000-0000C5480000}"/>
    <cellStyle name="Comma 8 7 2 2 3 3" xfId="21958" xr:uid="{00000000-0005-0000-0000-0000C6480000}"/>
    <cellStyle name="Comma 8 7 2 2 3 3 2" xfId="49279" xr:uid="{00000000-0005-0000-0000-0000C7480000}"/>
    <cellStyle name="Comma 8 7 2 2 3 4" xfId="35621" xr:uid="{00000000-0005-0000-0000-0000C8480000}"/>
    <cellStyle name="Comma 8 7 2 2 4" xfId="5210" xr:uid="{00000000-0005-0000-0000-0000C9480000}"/>
    <cellStyle name="Comma 8 7 2 2 4 2" xfId="21960" xr:uid="{00000000-0005-0000-0000-0000CA480000}"/>
    <cellStyle name="Comma 8 7 2 2 4 2 2" xfId="49281" xr:uid="{00000000-0005-0000-0000-0000CB480000}"/>
    <cellStyle name="Comma 8 7 2 2 4 3" xfId="35623" xr:uid="{00000000-0005-0000-0000-0000CC480000}"/>
    <cellStyle name="Comma 8 7 2 2 5" xfId="21953" xr:uid="{00000000-0005-0000-0000-0000CD480000}"/>
    <cellStyle name="Comma 8 7 2 2 5 2" xfId="49274" xr:uid="{00000000-0005-0000-0000-0000CE480000}"/>
    <cellStyle name="Comma 8 7 2 2 6" xfId="35616" xr:uid="{00000000-0005-0000-0000-0000CF480000}"/>
    <cellStyle name="Comma 8 7 2 3" xfId="5211" xr:uid="{00000000-0005-0000-0000-0000D0480000}"/>
    <cellStyle name="Comma 8 7 2 3 2" xfId="5212" xr:uid="{00000000-0005-0000-0000-0000D1480000}"/>
    <cellStyle name="Comma 8 7 2 3 2 2" xfId="5213" xr:uid="{00000000-0005-0000-0000-0000D2480000}"/>
    <cellStyle name="Comma 8 7 2 3 2 2 2" xfId="21963" xr:uid="{00000000-0005-0000-0000-0000D3480000}"/>
    <cellStyle name="Comma 8 7 2 3 2 2 2 2" xfId="49284" xr:uid="{00000000-0005-0000-0000-0000D4480000}"/>
    <cellStyle name="Comma 8 7 2 3 2 2 3" xfId="35626" xr:uid="{00000000-0005-0000-0000-0000D5480000}"/>
    <cellStyle name="Comma 8 7 2 3 2 3" xfId="21962" xr:uid="{00000000-0005-0000-0000-0000D6480000}"/>
    <cellStyle name="Comma 8 7 2 3 2 3 2" xfId="49283" xr:uid="{00000000-0005-0000-0000-0000D7480000}"/>
    <cellStyle name="Comma 8 7 2 3 2 4" xfId="35625" xr:uid="{00000000-0005-0000-0000-0000D8480000}"/>
    <cellStyle name="Comma 8 7 2 3 3" xfId="5214" xr:uid="{00000000-0005-0000-0000-0000D9480000}"/>
    <cellStyle name="Comma 8 7 2 3 3 2" xfId="21964" xr:uid="{00000000-0005-0000-0000-0000DA480000}"/>
    <cellStyle name="Comma 8 7 2 3 3 2 2" xfId="49285" xr:uid="{00000000-0005-0000-0000-0000DB480000}"/>
    <cellStyle name="Comma 8 7 2 3 3 3" xfId="35627" xr:uid="{00000000-0005-0000-0000-0000DC480000}"/>
    <cellStyle name="Comma 8 7 2 3 4" xfId="21961" xr:uid="{00000000-0005-0000-0000-0000DD480000}"/>
    <cellStyle name="Comma 8 7 2 3 4 2" xfId="49282" xr:uid="{00000000-0005-0000-0000-0000DE480000}"/>
    <cellStyle name="Comma 8 7 2 3 5" xfId="35624" xr:uid="{00000000-0005-0000-0000-0000DF480000}"/>
    <cellStyle name="Comma 8 7 2 4" xfId="5215" xr:uid="{00000000-0005-0000-0000-0000E0480000}"/>
    <cellStyle name="Comma 8 7 2 4 2" xfId="5216" xr:uid="{00000000-0005-0000-0000-0000E1480000}"/>
    <cellStyle name="Comma 8 7 2 4 2 2" xfId="21966" xr:uid="{00000000-0005-0000-0000-0000E2480000}"/>
    <cellStyle name="Comma 8 7 2 4 2 2 2" xfId="49287" xr:uid="{00000000-0005-0000-0000-0000E3480000}"/>
    <cellStyle name="Comma 8 7 2 4 2 3" xfId="35629" xr:uid="{00000000-0005-0000-0000-0000E4480000}"/>
    <cellStyle name="Comma 8 7 2 4 3" xfId="21965" xr:uid="{00000000-0005-0000-0000-0000E5480000}"/>
    <cellStyle name="Comma 8 7 2 4 3 2" xfId="49286" xr:uid="{00000000-0005-0000-0000-0000E6480000}"/>
    <cellStyle name="Comma 8 7 2 4 4" xfId="35628" xr:uid="{00000000-0005-0000-0000-0000E7480000}"/>
    <cellStyle name="Comma 8 7 2 5" xfId="5217" xr:uid="{00000000-0005-0000-0000-0000E8480000}"/>
    <cellStyle name="Comma 8 7 2 5 2" xfId="5218" xr:uid="{00000000-0005-0000-0000-0000E9480000}"/>
    <cellStyle name="Comma 8 7 2 5 2 2" xfId="21968" xr:uid="{00000000-0005-0000-0000-0000EA480000}"/>
    <cellStyle name="Comma 8 7 2 5 2 2 2" xfId="49289" xr:uid="{00000000-0005-0000-0000-0000EB480000}"/>
    <cellStyle name="Comma 8 7 2 5 2 3" xfId="35631" xr:uid="{00000000-0005-0000-0000-0000EC480000}"/>
    <cellStyle name="Comma 8 7 2 5 3" xfId="21967" xr:uid="{00000000-0005-0000-0000-0000ED480000}"/>
    <cellStyle name="Comma 8 7 2 5 3 2" xfId="49288" xr:uid="{00000000-0005-0000-0000-0000EE480000}"/>
    <cellStyle name="Comma 8 7 2 5 4" xfId="35630" xr:uid="{00000000-0005-0000-0000-0000EF480000}"/>
    <cellStyle name="Comma 8 7 2 6" xfId="5219" xr:uid="{00000000-0005-0000-0000-0000F0480000}"/>
    <cellStyle name="Comma 8 7 2 6 2" xfId="21969" xr:uid="{00000000-0005-0000-0000-0000F1480000}"/>
    <cellStyle name="Comma 8 7 2 6 2 2" xfId="49290" xr:uid="{00000000-0005-0000-0000-0000F2480000}"/>
    <cellStyle name="Comma 8 7 2 6 3" xfId="35632" xr:uid="{00000000-0005-0000-0000-0000F3480000}"/>
    <cellStyle name="Comma 8 7 2 7" xfId="21952" xr:uid="{00000000-0005-0000-0000-0000F4480000}"/>
    <cellStyle name="Comma 8 7 2 7 2" xfId="49273" xr:uid="{00000000-0005-0000-0000-0000F5480000}"/>
    <cellStyle name="Comma 8 7 2 8" xfId="35615" xr:uid="{00000000-0005-0000-0000-0000F6480000}"/>
    <cellStyle name="Comma 8 7 3" xfId="5220" xr:uid="{00000000-0005-0000-0000-0000F7480000}"/>
    <cellStyle name="Comma 8 7 3 2" xfId="5221" xr:uid="{00000000-0005-0000-0000-0000F8480000}"/>
    <cellStyle name="Comma 8 7 3 2 2" xfId="5222" xr:uid="{00000000-0005-0000-0000-0000F9480000}"/>
    <cellStyle name="Comma 8 7 3 2 2 2" xfId="5223" xr:uid="{00000000-0005-0000-0000-0000FA480000}"/>
    <cellStyle name="Comma 8 7 3 2 2 2 2" xfId="5224" xr:uid="{00000000-0005-0000-0000-0000FB480000}"/>
    <cellStyle name="Comma 8 7 3 2 2 2 2 2" xfId="21974" xr:uid="{00000000-0005-0000-0000-0000FC480000}"/>
    <cellStyle name="Comma 8 7 3 2 2 2 2 2 2" xfId="49295" xr:uid="{00000000-0005-0000-0000-0000FD480000}"/>
    <cellStyle name="Comma 8 7 3 2 2 2 2 3" xfId="35637" xr:uid="{00000000-0005-0000-0000-0000FE480000}"/>
    <cellStyle name="Comma 8 7 3 2 2 2 3" xfId="21973" xr:uid="{00000000-0005-0000-0000-0000FF480000}"/>
    <cellStyle name="Comma 8 7 3 2 2 2 3 2" xfId="49294" xr:uid="{00000000-0005-0000-0000-000000490000}"/>
    <cellStyle name="Comma 8 7 3 2 2 2 4" xfId="35636" xr:uid="{00000000-0005-0000-0000-000001490000}"/>
    <cellStyle name="Comma 8 7 3 2 2 3" xfId="5225" xr:uid="{00000000-0005-0000-0000-000002490000}"/>
    <cellStyle name="Comma 8 7 3 2 2 3 2" xfId="21975" xr:uid="{00000000-0005-0000-0000-000003490000}"/>
    <cellStyle name="Comma 8 7 3 2 2 3 2 2" xfId="49296" xr:uid="{00000000-0005-0000-0000-000004490000}"/>
    <cellStyle name="Comma 8 7 3 2 2 3 3" xfId="35638" xr:uid="{00000000-0005-0000-0000-000005490000}"/>
    <cellStyle name="Comma 8 7 3 2 2 4" xfId="21972" xr:uid="{00000000-0005-0000-0000-000006490000}"/>
    <cellStyle name="Comma 8 7 3 2 2 4 2" xfId="49293" xr:uid="{00000000-0005-0000-0000-000007490000}"/>
    <cellStyle name="Comma 8 7 3 2 2 5" xfId="35635" xr:uid="{00000000-0005-0000-0000-000008490000}"/>
    <cellStyle name="Comma 8 7 3 2 3" xfId="5226" xr:uid="{00000000-0005-0000-0000-000009490000}"/>
    <cellStyle name="Comma 8 7 3 2 3 2" xfId="5227" xr:uid="{00000000-0005-0000-0000-00000A490000}"/>
    <cellStyle name="Comma 8 7 3 2 3 2 2" xfId="21977" xr:uid="{00000000-0005-0000-0000-00000B490000}"/>
    <cellStyle name="Comma 8 7 3 2 3 2 2 2" xfId="49298" xr:uid="{00000000-0005-0000-0000-00000C490000}"/>
    <cellStyle name="Comma 8 7 3 2 3 2 3" xfId="35640" xr:uid="{00000000-0005-0000-0000-00000D490000}"/>
    <cellStyle name="Comma 8 7 3 2 3 3" xfId="21976" xr:uid="{00000000-0005-0000-0000-00000E490000}"/>
    <cellStyle name="Comma 8 7 3 2 3 3 2" xfId="49297" xr:uid="{00000000-0005-0000-0000-00000F490000}"/>
    <cellStyle name="Comma 8 7 3 2 3 4" xfId="35639" xr:uid="{00000000-0005-0000-0000-000010490000}"/>
    <cellStyle name="Comma 8 7 3 2 4" xfId="5228" xr:uid="{00000000-0005-0000-0000-000011490000}"/>
    <cellStyle name="Comma 8 7 3 2 4 2" xfId="21978" xr:uid="{00000000-0005-0000-0000-000012490000}"/>
    <cellStyle name="Comma 8 7 3 2 4 2 2" xfId="49299" xr:uid="{00000000-0005-0000-0000-000013490000}"/>
    <cellStyle name="Comma 8 7 3 2 4 3" xfId="35641" xr:uid="{00000000-0005-0000-0000-000014490000}"/>
    <cellStyle name="Comma 8 7 3 2 5" xfId="21971" xr:uid="{00000000-0005-0000-0000-000015490000}"/>
    <cellStyle name="Comma 8 7 3 2 5 2" xfId="49292" xr:uid="{00000000-0005-0000-0000-000016490000}"/>
    <cellStyle name="Comma 8 7 3 2 6" xfId="35634" xr:uid="{00000000-0005-0000-0000-000017490000}"/>
    <cellStyle name="Comma 8 7 3 3" xfId="5229" xr:uid="{00000000-0005-0000-0000-000018490000}"/>
    <cellStyle name="Comma 8 7 3 3 2" xfId="5230" xr:uid="{00000000-0005-0000-0000-000019490000}"/>
    <cellStyle name="Comma 8 7 3 3 2 2" xfId="5231" xr:uid="{00000000-0005-0000-0000-00001A490000}"/>
    <cellStyle name="Comma 8 7 3 3 2 2 2" xfId="21981" xr:uid="{00000000-0005-0000-0000-00001B490000}"/>
    <cellStyle name="Comma 8 7 3 3 2 2 2 2" xfId="49302" xr:uid="{00000000-0005-0000-0000-00001C490000}"/>
    <cellStyle name="Comma 8 7 3 3 2 2 3" xfId="35644" xr:uid="{00000000-0005-0000-0000-00001D490000}"/>
    <cellStyle name="Comma 8 7 3 3 2 3" xfId="21980" xr:uid="{00000000-0005-0000-0000-00001E490000}"/>
    <cellStyle name="Comma 8 7 3 3 2 3 2" xfId="49301" xr:uid="{00000000-0005-0000-0000-00001F490000}"/>
    <cellStyle name="Comma 8 7 3 3 2 4" xfId="35643" xr:uid="{00000000-0005-0000-0000-000020490000}"/>
    <cellStyle name="Comma 8 7 3 3 3" xfId="5232" xr:uid="{00000000-0005-0000-0000-000021490000}"/>
    <cellStyle name="Comma 8 7 3 3 3 2" xfId="21982" xr:uid="{00000000-0005-0000-0000-000022490000}"/>
    <cellStyle name="Comma 8 7 3 3 3 2 2" xfId="49303" xr:uid="{00000000-0005-0000-0000-000023490000}"/>
    <cellStyle name="Comma 8 7 3 3 3 3" xfId="35645" xr:uid="{00000000-0005-0000-0000-000024490000}"/>
    <cellStyle name="Comma 8 7 3 3 4" xfId="21979" xr:uid="{00000000-0005-0000-0000-000025490000}"/>
    <cellStyle name="Comma 8 7 3 3 4 2" xfId="49300" xr:uid="{00000000-0005-0000-0000-000026490000}"/>
    <cellStyle name="Comma 8 7 3 3 5" xfId="35642" xr:uid="{00000000-0005-0000-0000-000027490000}"/>
    <cellStyle name="Comma 8 7 3 4" xfId="5233" xr:uid="{00000000-0005-0000-0000-000028490000}"/>
    <cellStyle name="Comma 8 7 3 4 2" xfId="5234" xr:uid="{00000000-0005-0000-0000-000029490000}"/>
    <cellStyle name="Comma 8 7 3 4 2 2" xfId="21984" xr:uid="{00000000-0005-0000-0000-00002A490000}"/>
    <cellStyle name="Comma 8 7 3 4 2 2 2" xfId="49305" xr:uid="{00000000-0005-0000-0000-00002B490000}"/>
    <cellStyle name="Comma 8 7 3 4 2 3" xfId="35647" xr:uid="{00000000-0005-0000-0000-00002C490000}"/>
    <cellStyle name="Comma 8 7 3 4 3" xfId="21983" xr:uid="{00000000-0005-0000-0000-00002D490000}"/>
    <cellStyle name="Comma 8 7 3 4 3 2" xfId="49304" xr:uid="{00000000-0005-0000-0000-00002E490000}"/>
    <cellStyle name="Comma 8 7 3 4 4" xfId="35646" xr:uid="{00000000-0005-0000-0000-00002F490000}"/>
    <cellStyle name="Comma 8 7 3 5" xfId="5235" xr:uid="{00000000-0005-0000-0000-000030490000}"/>
    <cellStyle name="Comma 8 7 3 5 2" xfId="21985" xr:uid="{00000000-0005-0000-0000-000031490000}"/>
    <cellStyle name="Comma 8 7 3 5 2 2" xfId="49306" xr:uid="{00000000-0005-0000-0000-000032490000}"/>
    <cellStyle name="Comma 8 7 3 5 3" xfId="35648" xr:uid="{00000000-0005-0000-0000-000033490000}"/>
    <cellStyle name="Comma 8 7 3 6" xfId="21970" xr:uid="{00000000-0005-0000-0000-000034490000}"/>
    <cellStyle name="Comma 8 7 3 6 2" xfId="49291" xr:uid="{00000000-0005-0000-0000-000035490000}"/>
    <cellStyle name="Comma 8 7 3 7" xfId="35633" xr:uid="{00000000-0005-0000-0000-000036490000}"/>
    <cellStyle name="Comma 8 7 4" xfId="5236" xr:uid="{00000000-0005-0000-0000-000037490000}"/>
    <cellStyle name="Comma 8 7 4 2" xfId="5237" xr:uid="{00000000-0005-0000-0000-000038490000}"/>
    <cellStyle name="Comma 8 7 4 2 2" xfId="5238" xr:uid="{00000000-0005-0000-0000-000039490000}"/>
    <cellStyle name="Comma 8 7 4 2 2 2" xfId="5239" xr:uid="{00000000-0005-0000-0000-00003A490000}"/>
    <cellStyle name="Comma 8 7 4 2 2 2 2" xfId="21989" xr:uid="{00000000-0005-0000-0000-00003B490000}"/>
    <cellStyle name="Comma 8 7 4 2 2 2 2 2" xfId="49310" xr:uid="{00000000-0005-0000-0000-00003C490000}"/>
    <cellStyle name="Comma 8 7 4 2 2 2 3" xfId="35652" xr:uid="{00000000-0005-0000-0000-00003D490000}"/>
    <cellStyle name="Comma 8 7 4 2 2 3" xfId="21988" xr:uid="{00000000-0005-0000-0000-00003E490000}"/>
    <cellStyle name="Comma 8 7 4 2 2 3 2" xfId="49309" xr:uid="{00000000-0005-0000-0000-00003F490000}"/>
    <cellStyle name="Comma 8 7 4 2 2 4" xfId="35651" xr:uid="{00000000-0005-0000-0000-000040490000}"/>
    <cellStyle name="Comma 8 7 4 2 3" xfId="5240" xr:uid="{00000000-0005-0000-0000-000041490000}"/>
    <cellStyle name="Comma 8 7 4 2 3 2" xfId="21990" xr:uid="{00000000-0005-0000-0000-000042490000}"/>
    <cellStyle name="Comma 8 7 4 2 3 2 2" xfId="49311" xr:uid="{00000000-0005-0000-0000-000043490000}"/>
    <cellStyle name="Comma 8 7 4 2 3 3" xfId="35653" xr:uid="{00000000-0005-0000-0000-000044490000}"/>
    <cellStyle name="Comma 8 7 4 2 4" xfId="21987" xr:uid="{00000000-0005-0000-0000-000045490000}"/>
    <cellStyle name="Comma 8 7 4 2 4 2" xfId="49308" xr:uid="{00000000-0005-0000-0000-000046490000}"/>
    <cellStyle name="Comma 8 7 4 2 5" xfId="35650" xr:uid="{00000000-0005-0000-0000-000047490000}"/>
    <cellStyle name="Comma 8 7 4 3" xfId="5241" xr:uid="{00000000-0005-0000-0000-000048490000}"/>
    <cellStyle name="Comma 8 7 4 3 2" xfId="5242" xr:uid="{00000000-0005-0000-0000-000049490000}"/>
    <cellStyle name="Comma 8 7 4 3 2 2" xfId="21992" xr:uid="{00000000-0005-0000-0000-00004A490000}"/>
    <cellStyle name="Comma 8 7 4 3 2 2 2" xfId="49313" xr:uid="{00000000-0005-0000-0000-00004B490000}"/>
    <cellStyle name="Comma 8 7 4 3 2 3" xfId="35655" xr:uid="{00000000-0005-0000-0000-00004C490000}"/>
    <cellStyle name="Comma 8 7 4 3 3" xfId="21991" xr:uid="{00000000-0005-0000-0000-00004D490000}"/>
    <cellStyle name="Comma 8 7 4 3 3 2" xfId="49312" xr:uid="{00000000-0005-0000-0000-00004E490000}"/>
    <cellStyle name="Comma 8 7 4 3 4" xfId="35654" xr:uid="{00000000-0005-0000-0000-00004F490000}"/>
    <cellStyle name="Comma 8 7 4 4" xfId="5243" xr:uid="{00000000-0005-0000-0000-000050490000}"/>
    <cellStyle name="Comma 8 7 4 4 2" xfId="21993" xr:uid="{00000000-0005-0000-0000-000051490000}"/>
    <cellStyle name="Comma 8 7 4 4 2 2" xfId="49314" xr:uid="{00000000-0005-0000-0000-000052490000}"/>
    <cellStyle name="Comma 8 7 4 4 3" xfId="35656" xr:uid="{00000000-0005-0000-0000-000053490000}"/>
    <cellStyle name="Comma 8 7 4 5" xfId="21986" xr:uid="{00000000-0005-0000-0000-000054490000}"/>
    <cellStyle name="Comma 8 7 4 5 2" xfId="49307" xr:uid="{00000000-0005-0000-0000-000055490000}"/>
    <cellStyle name="Comma 8 7 4 6" xfId="35649" xr:uid="{00000000-0005-0000-0000-000056490000}"/>
    <cellStyle name="Comma 8 7 5" xfId="5244" xr:uid="{00000000-0005-0000-0000-000057490000}"/>
    <cellStyle name="Comma 8 7 5 2" xfId="5245" xr:uid="{00000000-0005-0000-0000-000058490000}"/>
    <cellStyle name="Comma 8 7 5 2 2" xfId="5246" xr:uid="{00000000-0005-0000-0000-000059490000}"/>
    <cellStyle name="Comma 8 7 5 2 2 2" xfId="21996" xr:uid="{00000000-0005-0000-0000-00005A490000}"/>
    <cellStyle name="Comma 8 7 5 2 2 2 2" xfId="49317" xr:uid="{00000000-0005-0000-0000-00005B490000}"/>
    <cellStyle name="Comma 8 7 5 2 2 3" xfId="35659" xr:uid="{00000000-0005-0000-0000-00005C490000}"/>
    <cellStyle name="Comma 8 7 5 2 3" xfId="21995" xr:uid="{00000000-0005-0000-0000-00005D490000}"/>
    <cellStyle name="Comma 8 7 5 2 3 2" xfId="49316" xr:uid="{00000000-0005-0000-0000-00005E490000}"/>
    <cellStyle name="Comma 8 7 5 2 4" xfId="35658" xr:uid="{00000000-0005-0000-0000-00005F490000}"/>
    <cellStyle name="Comma 8 7 5 3" xfId="5247" xr:uid="{00000000-0005-0000-0000-000060490000}"/>
    <cellStyle name="Comma 8 7 5 3 2" xfId="21997" xr:uid="{00000000-0005-0000-0000-000061490000}"/>
    <cellStyle name="Comma 8 7 5 3 2 2" xfId="49318" xr:uid="{00000000-0005-0000-0000-000062490000}"/>
    <cellStyle name="Comma 8 7 5 3 3" xfId="35660" xr:uid="{00000000-0005-0000-0000-000063490000}"/>
    <cellStyle name="Comma 8 7 5 4" xfId="21994" xr:uid="{00000000-0005-0000-0000-000064490000}"/>
    <cellStyle name="Comma 8 7 5 4 2" xfId="49315" xr:uid="{00000000-0005-0000-0000-000065490000}"/>
    <cellStyle name="Comma 8 7 5 5" xfId="35657" xr:uid="{00000000-0005-0000-0000-000066490000}"/>
    <cellStyle name="Comma 8 7 6" xfId="5248" xr:uid="{00000000-0005-0000-0000-000067490000}"/>
    <cellStyle name="Comma 8 7 6 2" xfId="5249" xr:uid="{00000000-0005-0000-0000-000068490000}"/>
    <cellStyle name="Comma 8 7 6 2 2" xfId="5250" xr:uid="{00000000-0005-0000-0000-000069490000}"/>
    <cellStyle name="Comma 8 7 6 2 2 2" xfId="22000" xr:uid="{00000000-0005-0000-0000-00006A490000}"/>
    <cellStyle name="Comma 8 7 6 2 2 2 2" xfId="49321" xr:uid="{00000000-0005-0000-0000-00006B490000}"/>
    <cellStyle name="Comma 8 7 6 2 2 3" xfId="35663" xr:uid="{00000000-0005-0000-0000-00006C490000}"/>
    <cellStyle name="Comma 8 7 6 2 3" xfId="21999" xr:uid="{00000000-0005-0000-0000-00006D490000}"/>
    <cellStyle name="Comma 8 7 6 2 3 2" xfId="49320" xr:uid="{00000000-0005-0000-0000-00006E490000}"/>
    <cellStyle name="Comma 8 7 6 2 4" xfId="35662" xr:uid="{00000000-0005-0000-0000-00006F490000}"/>
    <cellStyle name="Comma 8 7 6 3" xfId="5251" xr:uid="{00000000-0005-0000-0000-000070490000}"/>
    <cellStyle name="Comma 8 7 6 3 2" xfId="22001" xr:uid="{00000000-0005-0000-0000-000071490000}"/>
    <cellStyle name="Comma 8 7 6 3 2 2" xfId="49322" xr:uid="{00000000-0005-0000-0000-000072490000}"/>
    <cellStyle name="Comma 8 7 6 3 3" xfId="35664" xr:uid="{00000000-0005-0000-0000-000073490000}"/>
    <cellStyle name="Comma 8 7 6 4" xfId="21998" xr:uid="{00000000-0005-0000-0000-000074490000}"/>
    <cellStyle name="Comma 8 7 6 4 2" xfId="49319" xr:uid="{00000000-0005-0000-0000-000075490000}"/>
    <cellStyle name="Comma 8 7 6 5" xfId="35661" xr:uid="{00000000-0005-0000-0000-000076490000}"/>
    <cellStyle name="Comma 8 7 7" xfId="5252" xr:uid="{00000000-0005-0000-0000-000077490000}"/>
    <cellStyle name="Comma 8 7 7 2" xfId="5253" xr:uid="{00000000-0005-0000-0000-000078490000}"/>
    <cellStyle name="Comma 8 7 7 2 2" xfId="5254" xr:uid="{00000000-0005-0000-0000-000079490000}"/>
    <cellStyle name="Comma 8 7 7 2 2 2" xfId="22004" xr:uid="{00000000-0005-0000-0000-00007A490000}"/>
    <cellStyle name="Comma 8 7 7 2 2 2 2" xfId="49325" xr:uid="{00000000-0005-0000-0000-00007B490000}"/>
    <cellStyle name="Comma 8 7 7 2 2 3" xfId="35667" xr:uid="{00000000-0005-0000-0000-00007C490000}"/>
    <cellStyle name="Comma 8 7 7 2 3" xfId="22003" xr:uid="{00000000-0005-0000-0000-00007D490000}"/>
    <cellStyle name="Comma 8 7 7 2 3 2" xfId="49324" xr:uid="{00000000-0005-0000-0000-00007E490000}"/>
    <cellStyle name="Comma 8 7 7 2 4" xfId="35666" xr:uid="{00000000-0005-0000-0000-00007F490000}"/>
    <cellStyle name="Comma 8 7 7 3" xfId="5255" xr:uid="{00000000-0005-0000-0000-000080490000}"/>
    <cellStyle name="Comma 8 7 7 3 2" xfId="22005" xr:uid="{00000000-0005-0000-0000-000081490000}"/>
    <cellStyle name="Comma 8 7 7 3 2 2" xfId="49326" xr:uid="{00000000-0005-0000-0000-000082490000}"/>
    <cellStyle name="Comma 8 7 7 3 3" xfId="35668" xr:uid="{00000000-0005-0000-0000-000083490000}"/>
    <cellStyle name="Comma 8 7 7 4" xfId="22002" xr:uid="{00000000-0005-0000-0000-000084490000}"/>
    <cellStyle name="Comma 8 7 7 4 2" xfId="49323" xr:uid="{00000000-0005-0000-0000-000085490000}"/>
    <cellStyle name="Comma 8 7 7 5" xfId="35665" xr:uid="{00000000-0005-0000-0000-000086490000}"/>
    <cellStyle name="Comma 8 7 8" xfId="5256" xr:uid="{00000000-0005-0000-0000-000087490000}"/>
    <cellStyle name="Comma 8 7 8 2" xfId="5257" xr:uid="{00000000-0005-0000-0000-000088490000}"/>
    <cellStyle name="Comma 8 7 8 2 2" xfId="5258" xr:uid="{00000000-0005-0000-0000-000089490000}"/>
    <cellStyle name="Comma 8 7 8 2 2 2" xfId="22008" xr:uid="{00000000-0005-0000-0000-00008A490000}"/>
    <cellStyle name="Comma 8 7 8 2 2 2 2" xfId="49329" xr:uid="{00000000-0005-0000-0000-00008B490000}"/>
    <cellStyle name="Comma 8 7 8 2 2 3" xfId="35671" xr:uid="{00000000-0005-0000-0000-00008C490000}"/>
    <cellStyle name="Comma 8 7 8 2 3" xfId="22007" xr:uid="{00000000-0005-0000-0000-00008D490000}"/>
    <cellStyle name="Comma 8 7 8 2 3 2" xfId="49328" xr:uid="{00000000-0005-0000-0000-00008E490000}"/>
    <cellStyle name="Comma 8 7 8 2 4" xfId="35670" xr:uid="{00000000-0005-0000-0000-00008F490000}"/>
    <cellStyle name="Comma 8 7 8 3" xfId="5259" xr:uid="{00000000-0005-0000-0000-000090490000}"/>
    <cellStyle name="Comma 8 7 8 3 2" xfId="22009" xr:uid="{00000000-0005-0000-0000-000091490000}"/>
    <cellStyle name="Comma 8 7 8 3 2 2" xfId="49330" xr:uid="{00000000-0005-0000-0000-000092490000}"/>
    <cellStyle name="Comma 8 7 8 3 3" xfId="35672" xr:uid="{00000000-0005-0000-0000-000093490000}"/>
    <cellStyle name="Comma 8 7 8 4" xfId="22006" xr:uid="{00000000-0005-0000-0000-000094490000}"/>
    <cellStyle name="Comma 8 7 8 4 2" xfId="49327" xr:uid="{00000000-0005-0000-0000-000095490000}"/>
    <cellStyle name="Comma 8 7 8 5" xfId="35669" xr:uid="{00000000-0005-0000-0000-000096490000}"/>
    <cellStyle name="Comma 8 7 9" xfId="5260" xr:uid="{00000000-0005-0000-0000-000097490000}"/>
    <cellStyle name="Comma 8 7 9 2" xfId="5261" xr:uid="{00000000-0005-0000-0000-000098490000}"/>
    <cellStyle name="Comma 8 7 9 2 2" xfId="22011" xr:uid="{00000000-0005-0000-0000-000099490000}"/>
    <cellStyle name="Comma 8 7 9 2 2 2" xfId="49332" xr:uid="{00000000-0005-0000-0000-00009A490000}"/>
    <cellStyle name="Comma 8 7 9 2 3" xfId="35674" xr:uid="{00000000-0005-0000-0000-00009B490000}"/>
    <cellStyle name="Comma 8 7 9 3" xfId="22010" xr:uid="{00000000-0005-0000-0000-00009C490000}"/>
    <cellStyle name="Comma 8 7 9 3 2" xfId="49331" xr:uid="{00000000-0005-0000-0000-00009D490000}"/>
    <cellStyle name="Comma 8 7 9 4" xfId="35673" xr:uid="{00000000-0005-0000-0000-00009E490000}"/>
    <cellStyle name="Comma 8 8" xfId="5262" xr:uid="{00000000-0005-0000-0000-00009F490000}"/>
    <cellStyle name="Comma 8 8 2" xfId="5263" xr:uid="{00000000-0005-0000-0000-0000A0490000}"/>
    <cellStyle name="Comma 8 8 2 2" xfId="5264" xr:uid="{00000000-0005-0000-0000-0000A1490000}"/>
    <cellStyle name="Comma 8 8 2 2 2" xfId="5265" xr:uid="{00000000-0005-0000-0000-0000A2490000}"/>
    <cellStyle name="Comma 8 8 2 2 2 2" xfId="5266" xr:uid="{00000000-0005-0000-0000-0000A3490000}"/>
    <cellStyle name="Comma 8 8 2 2 2 2 2" xfId="5267" xr:uid="{00000000-0005-0000-0000-0000A4490000}"/>
    <cellStyle name="Comma 8 8 2 2 2 2 2 2" xfId="22017" xr:uid="{00000000-0005-0000-0000-0000A5490000}"/>
    <cellStyle name="Comma 8 8 2 2 2 2 2 2 2" xfId="49338" xr:uid="{00000000-0005-0000-0000-0000A6490000}"/>
    <cellStyle name="Comma 8 8 2 2 2 2 2 3" xfId="35680" xr:uid="{00000000-0005-0000-0000-0000A7490000}"/>
    <cellStyle name="Comma 8 8 2 2 2 2 3" xfId="22016" xr:uid="{00000000-0005-0000-0000-0000A8490000}"/>
    <cellStyle name="Comma 8 8 2 2 2 2 3 2" xfId="49337" xr:uid="{00000000-0005-0000-0000-0000A9490000}"/>
    <cellStyle name="Comma 8 8 2 2 2 2 4" xfId="35679" xr:uid="{00000000-0005-0000-0000-0000AA490000}"/>
    <cellStyle name="Comma 8 8 2 2 2 3" xfId="5268" xr:uid="{00000000-0005-0000-0000-0000AB490000}"/>
    <cellStyle name="Comma 8 8 2 2 2 3 2" xfId="22018" xr:uid="{00000000-0005-0000-0000-0000AC490000}"/>
    <cellStyle name="Comma 8 8 2 2 2 3 2 2" xfId="49339" xr:uid="{00000000-0005-0000-0000-0000AD490000}"/>
    <cellStyle name="Comma 8 8 2 2 2 3 3" xfId="35681" xr:uid="{00000000-0005-0000-0000-0000AE490000}"/>
    <cellStyle name="Comma 8 8 2 2 2 4" xfId="22015" xr:uid="{00000000-0005-0000-0000-0000AF490000}"/>
    <cellStyle name="Comma 8 8 2 2 2 4 2" xfId="49336" xr:uid="{00000000-0005-0000-0000-0000B0490000}"/>
    <cellStyle name="Comma 8 8 2 2 2 5" xfId="35678" xr:uid="{00000000-0005-0000-0000-0000B1490000}"/>
    <cellStyle name="Comma 8 8 2 2 3" xfId="5269" xr:uid="{00000000-0005-0000-0000-0000B2490000}"/>
    <cellStyle name="Comma 8 8 2 2 3 2" xfId="5270" xr:uid="{00000000-0005-0000-0000-0000B3490000}"/>
    <cellStyle name="Comma 8 8 2 2 3 2 2" xfId="22020" xr:uid="{00000000-0005-0000-0000-0000B4490000}"/>
    <cellStyle name="Comma 8 8 2 2 3 2 2 2" xfId="49341" xr:uid="{00000000-0005-0000-0000-0000B5490000}"/>
    <cellStyle name="Comma 8 8 2 2 3 2 3" xfId="35683" xr:uid="{00000000-0005-0000-0000-0000B6490000}"/>
    <cellStyle name="Comma 8 8 2 2 3 3" xfId="22019" xr:uid="{00000000-0005-0000-0000-0000B7490000}"/>
    <cellStyle name="Comma 8 8 2 2 3 3 2" xfId="49340" xr:uid="{00000000-0005-0000-0000-0000B8490000}"/>
    <cellStyle name="Comma 8 8 2 2 3 4" xfId="35682" xr:uid="{00000000-0005-0000-0000-0000B9490000}"/>
    <cellStyle name="Comma 8 8 2 2 4" xfId="5271" xr:uid="{00000000-0005-0000-0000-0000BA490000}"/>
    <cellStyle name="Comma 8 8 2 2 4 2" xfId="22021" xr:uid="{00000000-0005-0000-0000-0000BB490000}"/>
    <cellStyle name="Comma 8 8 2 2 4 2 2" xfId="49342" xr:uid="{00000000-0005-0000-0000-0000BC490000}"/>
    <cellStyle name="Comma 8 8 2 2 4 3" xfId="35684" xr:uid="{00000000-0005-0000-0000-0000BD490000}"/>
    <cellStyle name="Comma 8 8 2 2 5" xfId="22014" xr:uid="{00000000-0005-0000-0000-0000BE490000}"/>
    <cellStyle name="Comma 8 8 2 2 5 2" xfId="49335" xr:uid="{00000000-0005-0000-0000-0000BF490000}"/>
    <cellStyle name="Comma 8 8 2 2 6" xfId="35677" xr:uid="{00000000-0005-0000-0000-0000C0490000}"/>
    <cellStyle name="Comma 8 8 2 3" xfId="5272" xr:uid="{00000000-0005-0000-0000-0000C1490000}"/>
    <cellStyle name="Comma 8 8 2 3 2" xfId="5273" xr:uid="{00000000-0005-0000-0000-0000C2490000}"/>
    <cellStyle name="Comma 8 8 2 3 2 2" xfId="5274" xr:uid="{00000000-0005-0000-0000-0000C3490000}"/>
    <cellStyle name="Comma 8 8 2 3 2 2 2" xfId="22024" xr:uid="{00000000-0005-0000-0000-0000C4490000}"/>
    <cellStyle name="Comma 8 8 2 3 2 2 2 2" xfId="49345" xr:uid="{00000000-0005-0000-0000-0000C5490000}"/>
    <cellStyle name="Comma 8 8 2 3 2 2 3" xfId="35687" xr:uid="{00000000-0005-0000-0000-0000C6490000}"/>
    <cellStyle name="Comma 8 8 2 3 2 3" xfId="22023" xr:uid="{00000000-0005-0000-0000-0000C7490000}"/>
    <cellStyle name="Comma 8 8 2 3 2 3 2" xfId="49344" xr:uid="{00000000-0005-0000-0000-0000C8490000}"/>
    <cellStyle name="Comma 8 8 2 3 2 4" xfId="35686" xr:uid="{00000000-0005-0000-0000-0000C9490000}"/>
    <cellStyle name="Comma 8 8 2 3 3" xfId="5275" xr:uid="{00000000-0005-0000-0000-0000CA490000}"/>
    <cellStyle name="Comma 8 8 2 3 3 2" xfId="22025" xr:uid="{00000000-0005-0000-0000-0000CB490000}"/>
    <cellStyle name="Comma 8 8 2 3 3 2 2" xfId="49346" xr:uid="{00000000-0005-0000-0000-0000CC490000}"/>
    <cellStyle name="Comma 8 8 2 3 3 3" xfId="35688" xr:uid="{00000000-0005-0000-0000-0000CD490000}"/>
    <cellStyle name="Comma 8 8 2 3 4" xfId="22022" xr:uid="{00000000-0005-0000-0000-0000CE490000}"/>
    <cellStyle name="Comma 8 8 2 3 4 2" xfId="49343" xr:uid="{00000000-0005-0000-0000-0000CF490000}"/>
    <cellStyle name="Comma 8 8 2 3 5" xfId="35685" xr:uid="{00000000-0005-0000-0000-0000D0490000}"/>
    <cellStyle name="Comma 8 8 2 4" xfId="5276" xr:uid="{00000000-0005-0000-0000-0000D1490000}"/>
    <cellStyle name="Comma 8 8 2 4 2" xfId="5277" xr:uid="{00000000-0005-0000-0000-0000D2490000}"/>
    <cellStyle name="Comma 8 8 2 4 2 2" xfId="22027" xr:uid="{00000000-0005-0000-0000-0000D3490000}"/>
    <cellStyle name="Comma 8 8 2 4 2 2 2" xfId="49348" xr:uid="{00000000-0005-0000-0000-0000D4490000}"/>
    <cellStyle name="Comma 8 8 2 4 2 3" xfId="35690" xr:uid="{00000000-0005-0000-0000-0000D5490000}"/>
    <cellStyle name="Comma 8 8 2 4 3" xfId="22026" xr:uid="{00000000-0005-0000-0000-0000D6490000}"/>
    <cellStyle name="Comma 8 8 2 4 3 2" xfId="49347" xr:uid="{00000000-0005-0000-0000-0000D7490000}"/>
    <cellStyle name="Comma 8 8 2 4 4" xfId="35689" xr:uid="{00000000-0005-0000-0000-0000D8490000}"/>
    <cellStyle name="Comma 8 8 2 5" xfId="5278" xr:uid="{00000000-0005-0000-0000-0000D9490000}"/>
    <cellStyle name="Comma 8 8 2 5 2" xfId="22028" xr:uid="{00000000-0005-0000-0000-0000DA490000}"/>
    <cellStyle name="Comma 8 8 2 5 2 2" xfId="49349" xr:uid="{00000000-0005-0000-0000-0000DB490000}"/>
    <cellStyle name="Comma 8 8 2 5 3" xfId="35691" xr:uid="{00000000-0005-0000-0000-0000DC490000}"/>
    <cellStyle name="Comma 8 8 2 6" xfId="22013" xr:uid="{00000000-0005-0000-0000-0000DD490000}"/>
    <cellStyle name="Comma 8 8 2 6 2" xfId="49334" xr:uid="{00000000-0005-0000-0000-0000DE490000}"/>
    <cellStyle name="Comma 8 8 2 7" xfId="35676" xr:uid="{00000000-0005-0000-0000-0000DF490000}"/>
    <cellStyle name="Comma 8 8 3" xfId="5279" xr:uid="{00000000-0005-0000-0000-0000E0490000}"/>
    <cellStyle name="Comma 8 8 3 2" xfId="5280" xr:uid="{00000000-0005-0000-0000-0000E1490000}"/>
    <cellStyle name="Comma 8 8 3 2 2" xfId="5281" xr:uid="{00000000-0005-0000-0000-0000E2490000}"/>
    <cellStyle name="Comma 8 8 3 2 2 2" xfId="5282" xr:uid="{00000000-0005-0000-0000-0000E3490000}"/>
    <cellStyle name="Comma 8 8 3 2 2 2 2" xfId="22032" xr:uid="{00000000-0005-0000-0000-0000E4490000}"/>
    <cellStyle name="Comma 8 8 3 2 2 2 2 2" xfId="49353" xr:uid="{00000000-0005-0000-0000-0000E5490000}"/>
    <cellStyle name="Comma 8 8 3 2 2 2 3" xfId="35695" xr:uid="{00000000-0005-0000-0000-0000E6490000}"/>
    <cellStyle name="Comma 8 8 3 2 2 3" xfId="22031" xr:uid="{00000000-0005-0000-0000-0000E7490000}"/>
    <cellStyle name="Comma 8 8 3 2 2 3 2" xfId="49352" xr:uid="{00000000-0005-0000-0000-0000E8490000}"/>
    <cellStyle name="Comma 8 8 3 2 2 4" xfId="35694" xr:uid="{00000000-0005-0000-0000-0000E9490000}"/>
    <cellStyle name="Comma 8 8 3 2 3" xfId="5283" xr:uid="{00000000-0005-0000-0000-0000EA490000}"/>
    <cellStyle name="Comma 8 8 3 2 3 2" xfId="22033" xr:uid="{00000000-0005-0000-0000-0000EB490000}"/>
    <cellStyle name="Comma 8 8 3 2 3 2 2" xfId="49354" xr:uid="{00000000-0005-0000-0000-0000EC490000}"/>
    <cellStyle name="Comma 8 8 3 2 3 3" xfId="35696" xr:uid="{00000000-0005-0000-0000-0000ED490000}"/>
    <cellStyle name="Comma 8 8 3 2 4" xfId="22030" xr:uid="{00000000-0005-0000-0000-0000EE490000}"/>
    <cellStyle name="Comma 8 8 3 2 4 2" xfId="49351" xr:uid="{00000000-0005-0000-0000-0000EF490000}"/>
    <cellStyle name="Comma 8 8 3 2 5" xfId="35693" xr:uid="{00000000-0005-0000-0000-0000F0490000}"/>
    <cellStyle name="Comma 8 8 3 3" xfId="5284" xr:uid="{00000000-0005-0000-0000-0000F1490000}"/>
    <cellStyle name="Comma 8 8 3 3 2" xfId="5285" xr:uid="{00000000-0005-0000-0000-0000F2490000}"/>
    <cellStyle name="Comma 8 8 3 3 2 2" xfId="22035" xr:uid="{00000000-0005-0000-0000-0000F3490000}"/>
    <cellStyle name="Comma 8 8 3 3 2 2 2" xfId="49356" xr:uid="{00000000-0005-0000-0000-0000F4490000}"/>
    <cellStyle name="Comma 8 8 3 3 2 3" xfId="35698" xr:uid="{00000000-0005-0000-0000-0000F5490000}"/>
    <cellStyle name="Comma 8 8 3 3 3" xfId="22034" xr:uid="{00000000-0005-0000-0000-0000F6490000}"/>
    <cellStyle name="Comma 8 8 3 3 3 2" xfId="49355" xr:uid="{00000000-0005-0000-0000-0000F7490000}"/>
    <cellStyle name="Comma 8 8 3 3 4" xfId="35697" xr:uid="{00000000-0005-0000-0000-0000F8490000}"/>
    <cellStyle name="Comma 8 8 3 4" xfId="5286" xr:uid="{00000000-0005-0000-0000-0000F9490000}"/>
    <cellStyle name="Comma 8 8 3 4 2" xfId="22036" xr:uid="{00000000-0005-0000-0000-0000FA490000}"/>
    <cellStyle name="Comma 8 8 3 4 2 2" xfId="49357" xr:uid="{00000000-0005-0000-0000-0000FB490000}"/>
    <cellStyle name="Comma 8 8 3 4 3" xfId="35699" xr:uid="{00000000-0005-0000-0000-0000FC490000}"/>
    <cellStyle name="Comma 8 8 3 5" xfId="22029" xr:uid="{00000000-0005-0000-0000-0000FD490000}"/>
    <cellStyle name="Comma 8 8 3 5 2" xfId="49350" xr:uid="{00000000-0005-0000-0000-0000FE490000}"/>
    <cellStyle name="Comma 8 8 3 6" xfId="35692" xr:uid="{00000000-0005-0000-0000-0000FF490000}"/>
    <cellStyle name="Comma 8 8 4" xfId="5287" xr:uid="{00000000-0005-0000-0000-0000004A0000}"/>
    <cellStyle name="Comma 8 8 4 2" xfId="5288" xr:uid="{00000000-0005-0000-0000-0000014A0000}"/>
    <cellStyle name="Comma 8 8 4 2 2" xfId="5289" xr:uid="{00000000-0005-0000-0000-0000024A0000}"/>
    <cellStyle name="Comma 8 8 4 2 2 2" xfId="22039" xr:uid="{00000000-0005-0000-0000-0000034A0000}"/>
    <cellStyle name="Comma 8 8 4 2 2 2 2" xfId="49360" xr:uid="{00000000-0005-0000-0000-0000044A0000}"/>
    <cellStyle name="Comma 8 8 4 2 2 3" xfId="35702" xr:uid="{00000000-0005-0000-0000-0000054A0000}"/>
    <cellStyle name="Comma 8 8 4 2 3" xfId="22038" xr:uid="{00000000-0005-0000-0000-0000064A0000}"/>
    <cellStyle name="Comma 8 8 4 2 3 2" xfId="49359" xr:uid="{00000000-0005-0000-0000-0000074A0000}"/>
    <cellStyle name="Comma 8 8 4 2 4" xfId="35701" xr:uid="{00000000-0005-0000-0000-0000084A0000}"/>
    <cellStyle name="Comma 8 8 4 3" xfId="5290" xr:uid="{00000000-0005-0000-0000-0000094A0000}"/>
    <cellStyle name="Comma 8 8 4 3 2" xfId="22040" xr:uid="{00000000-0005-0000-0000-00000A4A0000}"/>
    <cellStyle name="Comma 8 8 4 3 2 2" xfId="49361" xr:uid="{00000000-0005-0000-0000-00000B4A0000}"/>
    <cellStyle name="Comma 8 8 4 3 3" xfId="35703" xr:uid="{00000000-0005-0000-0000-00000C4A0000}"/>
    <cellStyle name="Comma 8 8 4 4" xfId="22037" xr:uid="{00000000-0005-0000-0000-00000D4A0000}"/>
    <cellStyle name="Comma 8 8 4 4 2" xfId="49358" xr:uid="{00000000-0005-0000-0000-00000E4A0000}"/>
    <cellStyle name="Comma 8 8 4 5" xfId="35700" xr:uid="{00000000-0005-0000-0000-00000F4A0000}"/>
    <cellStyle name="Comma 8 8 5" xfId="5291" xr:uid="{00000000-0005-0000-0000-0000104A0000}"/>
    <cellStyle name="Comma 8 8 5 2" xfId="5292" xr:uid="{00000000-0005-0000-0000-0000114A0000}"/>
    <cellStyle name="Comma 8 8 5 2 2" xfId="22042" xr:uid="{00000000-0005-0000-0000-0000124A0000}"/>
    <cellStyle name="Comma 8 8 5 2 2 2" xfId="49363" xr:uid="{00000000-0005-0000-0000-0000134A0000}"/>
    <cellStyle name="Comma 8 8 5 2 3" xfId="35705" xr:uid="{00000000-0005-0000-0000-0000144A0000}"/>
    <cellStyle name="Comma 8 8 5 3" xfId="22041" xr:uid="{00000000-0005-0000-0000-0000154A0000}"/>
    <cellStyle name="Comma 8 8 5 3 2" xfId="49362" xr:uid="{00000000-0005-0000-0000-0000164A0000}"/>
    <cellStyle name="Comma 8 8 5 4" xfId="35704" xr:uid="{00000000-0005-0000-0000-0000174A0000}"/>
    <cellStyle name="Comma 8 8 6" xfId="5293" xr:uid="{00000000-0005-0000-0000-0000184A0000}"/>
    <cellStyle name="Comma 8 8 6 2" xfId="5294" xr:uid="{00000000-0005-0000-0000-0000194A0000}"/>
    <cellStyle name="Comma 8 8 6 2 2" xfId="22044" xr:uid="{00000000-0005-0000-0000-00001A4A0000}"/>
    <cellStyle name="Comma 8 8 6 2 2 2" xfId="49365" xr:uid="{00000000-0005-0000-0000-00001B4A0000}"/>
    <cellStyle name="Comma 8 8 6 2 3" xfId="35707" xr:uid="{00000000-0005-0000-0000-00001C4A0000}"/>
    <cellStyle name="Comma 8 8 6 3" xfId="22043" xr:uid="{00000000-0005-0000-0000-00001D4A0000}"/>
    <cellStyle name="Comma 8 8 6 3 2" xfId="49364" xr:uid="{00000000-0005-0000-0000-00001E4A0000}"/>
    <cellStyle name="Comma 8 8 6 4" xfId="35706" xr:uid="{00000000-0005-0000-0000-00001F4A0000}"/>
    <cellStyle name="Comma 8 8 7" xfId="5295" xr:uid="{00000000-0005-0000-0000-0000204A0000}"/>
    <cellStyle name="Comma 8 8 7 2" xfId="22045" xr:uid="{00000000-0005-0000-0000-0000214A0000}"/>
    <cellStyle name="Comma 8 8 7 2 2" xfId="49366" xr:uid="{00000000-0005-0000-0000-0000224A0000}"/>
    <cellStyle name="Comma 8 8 7 3" xfId="35708" xr:uid="{00000000-0005-0000-0000-0000234A0000}"/>
    <cellStyle name="Comma 8 8 8" xfId="22012" xr:uid="{00000000-0005-0000-0000-0000244A0000}"/>
    <cellStyle name="Comma 8 8 8 2" xfId="49333" xr:uid="{00000000-0005-0000-0000-0000254A0000}"/>
    <cellStyle name="Comma 8 8 9" xfId="35675" xr:uid="{00000000-0005-0000-0000-0000264A0000}"/>
    <cellStyle name="Comma 8 9" xfId="5296" xr:uid="{00000000-0005-0000-0000-0000274A0000}"/>
    <cellStyle name="Comma 8 9 2" xfId="5297" xr:uid="{00000000-0005-0000-0000-0000284A0000}"/>
    <cellStyle name="Comma 8 9 2 2" xfId="5298" xr:uid="{00000000-0005-0000-0000-0000294A0000}"/>
    <cellStyle name="Comma 8 9 2 2 2" xfId="5299" xr:uid="{00000000-0005-0000-0000-00002A4A0000}"/>
    <cellStyle name="Comma 8 9 2 2 2 2" xfId="5300" xr:uid="{00000000-0005-0000-0000-00002B4A0000}"/>
    <cellStyle name="Comma 8 9 2 2 2 2 2" xfId="22050" xr:uid="{00000000-0005-0000-0000-00002C4A0000}"/>
    <cellStyle name="Comma 8 9 2 2 2 2 2 2" xfId="49371" xr:uid="{00000000-0005-0000-0000-00002D4A0000}"/>
    <cellStyle name="Comma 8 9 2 2 2 2 3" xfId="35713" xr:uid="{00000000-0005-0000-0000-00002E4A0000}"/>
    <cellStyle name="Comma 8 9 2 2 2 3" xfId="22049" xr:uid="{00000000-0005-0000-0000-00002F4A0000}"/>
    <cellStyle name="Comma 8 9 2 2 2 3 2" xfId="49370" xr:uid="{00000000-0005-0000-0000-0000304A0000}"/>
    <cellStyle name="Comma 8 9 2 2 2 4" xfId="35712" xr:uid="{00000000-0005-0000-0000-0000314A0000}"/>
    <cellStyle name="Comma 8 9 2 2 3" xfId="5301" xr:uid="{00000000-0005-0000-0000-0000324A0000}"/>
    <cellStyle name="Comma 8 9 2 2 3 2" xfId="22051" xr:uid="{00000000-0005-0000-0000-0000334A0000}"/>
    <cellStyle name="Comma 8 9 2 2 3 2 2" xfId="49372" xr:uid="{00000000-0005-0000-0000-0000344A0000}"/>
    <cellStyle name="Comma 8 9 2 2 3 3" xfId="35714" xr:uid="{00000000-0005-0000-0000-0000354A0000}"/>
    <cellStyle name="Comma 8 9 2 2 4" xfId="22048" xr:uid="{00000000-0005-0000-0000-0000364A0000}"/>
    <cellStyle name="Comma 8 9 2 2 4 2" xfId="49369" xr:uid="{00000000-0005-0000-0000-0000374A0000}"/>
    <cellStyle name="Comma 8 9 2 2 5" xfId="35711" xr:uid="{00000000-0005-0000-0000-0000384A0000}"/>
    <cellStyle name="Comma 8 9 2 3" xfId="5302" xr:uid="{00000000-0005-0000-0000-0000394A0000}"/>
    <cellStyle name="Comma 8 9 2 3 2" xfId="5303" xr:uid="{00000000-0005-0000-0000-00003A4A0000}"/>
    <cellStyle name="Comma 8 9 2 3 2 2" xfId="22053" xr:uid="{00000000-0005-0000-0000-00003B4A0000}"/>
    <cellStyle name="Comma 8 9 2 3 2 2 2" xfId="49374" xr:uid="{00000000-0005-0000-0000-00003C4A0000}"/>
    <cellStyle name="Comma 8 9 2 3 2 3" xfId="35716" xr:uid="{00000000-0005-0000-0000-00003D4A0000}"/>
    <cellStyle name="Comma 8 9 2 3 3" xfId="22052" xr:uid="{00000000-0005-0000-0000-00003E4A0000}"/>
    <cellStyle name="Comma 8 9 2 3 3 2" xfId="49373" xr:uid="{00000000-0005-0000-0000-00003F4A0000}"/>
    <cellStyle name="Comma 8 9 2 3 4" xfId="35715" xr:uid="{00000000-0005-0000-0000-0000404A0000}"/>
    <cellStyle name="Comma 8 9 2 4" xfId="5304" xr:uid="{00000000-0005-0000-0000-0000414A0000}"/>
    <cellStyle name="Comma 8 9 2 4 2" xfId="22054" xr:uid="{00000000-0005-0000-0000-0000424A0000}"/>
    <cellStyle name="Comma 8 9 2 4 2 2" xfId="49375" xr:uid="{00000000-0005-0000-0000-0000434A0000}"/>
    <cellStyle name="Comma 8 9 2 4 3" xfId="35717" xr:uid="{00000000-0005-0000-0000-0000444A0000}"/>
    <cellStyle name="Comma 8 9 2 5" xfId="22047" xr:uid="{00000000-0005-0000-0000-0000454A0000}"/>
    <cellStyle name="Comma 8 9 2 5 2" xfId="49368" xr:uid="{00000000-0005-0000-0000-0000464A0000}"/>
    <cellStyle name="Comma 8 9 2 6" xfId="35710" xr:uid="{00000000-0005-0000-0000-0000474A0000}"/>
    <cellStyle name="Comma 8 9 3" xfId="5305" xr:uid="{00000000-0005-0000-0000-0000484A0000}"/>
    <cellStyle name="Comma 8 9 3 2" xfId="5306" xr:uid="{00000000-0005-0000-0000-0000494A0000}"/>
    <cellStyle name="Comma 8 9 3 2 2" xfId="5307" xr:uid="{00000000-0005-0000-0000-00004A4A0000}"/>
    <cellStyle name="Comma 8 9 3 2 2 2" xfId="22057" xr:uid="{00000000-0005-0000-0000-00004B4A0000}"/>
    <cellStyle name="Comma 8 9 3 2 2 2 2" xfId="49378" xr:uid="{00000000-0005-0000-0000-00004C4A0000}"/>
    <cellStyle name="Comma 8 9 3 2 2 3" xfId="35720" xr:uid="{00000000-0005-0000-0000-00004D4A0000}"/>
    <cellStyle name="Comma 8 9 3 2 3" xfId="22056" xr:uid="{00000000-0005-0000-0000-00004E4A0000}"/>
    <cellStyle name="Comma 8 9 3 2 3 2" xfId="49377" xr:uid="{00000000-0005-0000-0000-00004F4A0000}"/>
    <cellStyle name="Comma 8 9 3 2 4" xfId="35719" xr:uid="{00000000-0005-0000-0000-0000504A0000}"/>
    <cellStyle name="Comma 8 9 3 3" xfId="5308" xr:uid="{00000000-0005-0000-0000-0000514A0000}"/>
    <cellStyle name="Comma 8 9 3 3 2" xfId="22058" xr:uid="{00000000-0005-0000-0000-0000524A0000}"/>
    <cellStyle name="Comma 8 9 3 3 2 2" xfId="49379" xr:uid="{00000000-0005-0000-0000-0000534A0000}"/>
    <cellStyle name="Comma 8 9 3 3 3" xfId="35721" xr:uid="{00000000-0005-0000-0000-0000544A0000}"/>
    <cellStyle name="Comma 8 9 3 4" xfId="22055" xr:uid="{00000000-0005-0000-0000-0000554A0000}"/>
    <cellStyle name="Comma 8 9 3 4 2" xfId="49376" xr:uid="{00000000-0005-0000-0000-0000564A0000}"/>
    <cellStyle name="Comma 8 9 3 5" xfId="35718" xr:uid="{00000000-0005-0000-0000-0000574A0000}"/>
    <cellStyle name="Comma 8 9 4" xfId="5309" xr:uid="{00000000-0005-0000-0000-0000584A0000}"/>
    <cellStyle name="Comma 8 9 4 2" xfId="5310" xr:uid="{00000000-0005-0000-0000-0000594A0000}"/>
    <cellStyle name="Comma 8 9 4 2 2" xfId="22060" xr:uid="{00000000-0005-0000-0000-00005A4A0000}"/>
    <cellStyle name="Comma 8 9 4 2 2 2" xfId="49381" xr:uid="{00000000-0005-0000-0000-00005B4A0000}"/>
    <cellStyle name="Comma 8 9 4 2 3" xfId="35723" xr:uid="{00000000-0005-0000-0000-00005C4A0000}"/>
    <cellStyle name="Comma 8 9 4 3" xfId="22059" xr:uid="{00000000-0005-0000-0000-00005D4A0000}"/>
    <cellStyle name="Comma 8 9 4 3 2" xfId="49380" xr:uid="{00000000-0005-0000-0000-00005E4A0000}"/>
    <cellStyle name="Comma 8 9 4 4" xfId="35722" xr:uid="{00000000-0005-0000-0000-00005F4A0000}"/>
    <cellStyle name="Comma 8 9 5" xfId="5311" xr:uid="{00000000-0005-0000-0000-0000604A0000}"/>
    <cellStyle name="Comma 8 9 5 2" xfId="5312" xr:uid="{00000000-0005-0000-0000-0000614A0000}"/>
    <cellStyle name="Comma 8 9 5 2 2" xfId="22062" xr:uid="{00000000-0005-0000-0000-0000624A0000}"/>
    <cellStyle name="Comma 8 9 5 2 2 2" xfId="49383" xr:uid="{00000000-0005-0000-0000-0000634A0000}"/>
    <cellStyle name="Comma 8 9 5 2 3" xfId="35725" xr:uid="{00000000-0005-0000-0000-0000644A0000}"/>
    <cellStyle name="Comma 8 9 5 3" xfId="22061" xr:uid="{00000000-0005-0000-0000-0000654A0000}"/>
    <cellStyle name="Comma 8 9 5 3 2" xfId="49382" xr:uid="{00000000-0005-0000-0000-0000664A0000}"/>
    <cellStyle name="Comma 8 9 5 4" xfId="35724" xr:uid="{00000000-0005-0000-0000-0000674A0000}"/>
    <cellStyle name="Comma 8 9 6" xfId="5313" xr:uid="{00000000-0005-0000-0000-0000684A0000}"/>
    <cellStyle name="Comma 8 9 6 2" xfId="22063" xr:uid="{00000000-0005-0000-0000-0000694A0000}"/>
    <cellStyle name="Comma 8 9 6 2 2" xfId="49384" xr:uid="{00000000-0005-0000-0000-00006A4A0000}"/>
    <cellStyle name="Comma 8 9 6 3" xfId="35726" xr:uid="{00000000-0005-0000-0000-00006B4A0000}"/>
    <cellStyle name="Comma 8 9 7" xfId="22046" xr:uid="{00000000-0005-0000-0000-00006C4A0000}"/>
    <cellStyle name="Comma 8 9 7 2" xfId="49367" xr:uid="{00000000-0005-0000-0000-00006D4A0000}"/>
    <cellStyle name="Comma 8 9 8" xfId="35709" xr:uid="{00000000-0005-0000-0000-00006E4A0000}"/>
    <cellStyle name="Comma 9" xfId="5314" xr:uid="{00000000-0005-0000-0000-00006F4A0000}"/>
    <cellStyle name="Comma 9 10" xfId="35727" xr:uid="{00000000-0005-0000-0000-0000704A0000}"/>
    <cellStyle name="Comma 9 2" xfId="5315" xr:uid="{00000000-0005-0000-0000-0000714A0000}"/>
    <cellStyle name="Comma 9 2 2" xfId="5316" xr:uid="{00000000-0005-0000-0000-0000724A0000}"/>
    <cellStyle name="Comma 9 2 3" xfId="5317" xr:uid="{00000000-0005-0000-0000-0000734A0000}"/>
    <cellStyle name="Comma 9 2 3 2" xfId="22066" xr:uid="{00000000-0005-0000-0000-0000744A0000}"/>
    <cellStyle name="Comma 9 2 3 2 2" xfId="49387" xr:uid="{00000000-0005-0000-0000-0000754A0000}"/>
    <cellStyle name="Comma 9 2 3 3" xfId="35729" xr:uid="{00000000-0005-0000-0000-0000764A0000}"/>
    <cellStyle name="Comma 9 2 4" xfId="5318" xr:uid="{00000000-0005-0000-0000-0000774A0000}"/>
    <cellStyle name="Comma 9 2 5" xfId="22065" xr:uid="{00000000-0005-0000-0000-0000784A0000}"/>
    <cellStyle name="Comma 9 2 5 2" xfId="49386" xr:uid="{00000000-0005-0000-0000-0000794A0000}"/>
    <cellStyle name="Comma 9 2 6" xfId="35728" xr:uid="{00000000-0005-0000-0000-00007A4A0000}"/>
    <cellStyle name="Comma 9 3" xfId="5319" xr:uid="{00000000-0005-0000-0000-00007B4A0000}"/>
    <cellStyle name="Comma 9 3 2" xfId="5320" xr:uid="{00000000-0005-0000-0000-00007C4A0000}"/>
    <cellStyle name="Comma 9 4" xfId="5321" xr:uid="{00000000-0005-0000-0000-00007D4A0000}"/>
    <cellStyle name="Comma 9 4 2" xfId="5322" xr:uid="{00000000-0005-0000-0000-00007E4A0000}"/>
    <cellStyle name="Comma 9 4 2 2" xfId="5323" xr:uid="{00000000-0005-0000-0000-00007F4A0000}"/>
    <cellStyle name="Comma 9 4 2 2 2" xfId="5324" xr:uid="{00000000-0005-0000-0000-0000804A0000}"/>
    <cellStyle name="Comma 9 4 2 2 2 2" xfId="22070" xr:uid="{00000000-0005-0000-0000-0000814A0000}"/>
    <cellStyle name="Comma 9 4 2 2 2 2 2" xfId="49391" xr:uid="{00000000-0005-0000-0000-0000824A0000}"/>
    <cellStyle name="Comma 9 4 2 2 2 3" xfId="35733" xr:uid="{00000000-0005-0000-0000-0000834A0000}"/>
    <cellStyle name="Comma 9 4 2 2 3" xfId="22069" xr:uid="{00000000-0005-0000-0000-0000844A0000}"/>
    <cellStyle name="Comma 9 4 2 2 3 2" xfId="49390" xr:uid="{00000000-0005-0000-0000-0000854A0000}"/>
    <cellStyle name="Comma 9 4 2 2 4" xfId="35732" xr:uid="{00000000-0005-0000-0000-0000864A0000}"/>
    <cellStyle name="Comma 9 4 2 3" xfId="5325" xr:uid="{00000000-0005-0000-0000-0000874A0000}"/>
    <cellStyle name="Comma 9 4 2 3 2" xfId="22071" xr:uid="{00000000-0005-0000-0000-0000884A0000}"/>
    <cellStyle name="Comma 9 4 2 3 2 2" xfId="49392" xr:uid="{00000000-0005-0000-0000-0000894A0000}"/>
    <cellStyle name="Comma 9 4 2 3 3" xfId="35734" xr:uid="{00000000-0005-0000-0000-00008A4A0000}"/>
    <cellStyle name="Comma 9 4 2 4" xfId="22068" xr:uid="{00000000-0005-0000-0000-00008B4A0000}"/>
    <cellStyle name="Comma 9 4 2 4 2" xfId="49389" xr:uid="{00000000-0005-0000-0000-00008C4A0000}"/>
    <cellStyle name="Comma 9 4 2 5" xfId="35731" xr:uid="{00000000-0005-0000-0000-00008D4A0000}"/>
    <cellStyle name="Comma 9 4 3" xfId="5326" xr:uid="{00000000-0005-0000-0000-00008E4A0000}"/>
    <cellStyle name="Comma 9 4 3 2" xfId="5327" xr:uid="{00000000-0005-0000-0000-00008F4A0000}"/>
    <cellStyle name="Comma 9 4 3 2 2" xfId="22073" xr:uid="{00000000-0005-0000-0000-0000904A0000}"/>
    <cellStyle name="Comma 9 4 3 2 2 2" xfId="49394" xr:uid="{00000000-0005-0000-0000-0000914A0000}"/>
    <cellStyle name="Comma 9 4 3 2 3" xfId="35736" xr:uid="{00000000-0005-0000-0000-0000924A0000}"/>
    <cellStyle name="Comma 9 4 3 3" xfId="22072" xr:uid="{00000000-0005-0000-0000-0000934A0000}"/>
    <cellStyle name="Comma 9 4 3 3 2" xfId="49393" xr:uid="{00000000-0005-0000-0000-0000944A0000}"/>
    <cellStyle name="Comma 9 4 3 4" xfId="35735" xr:uid="{00000000-0005-0000-0000-0000954A0000}"/>
    <cellStyle name="Comma 9 4 4" xfId="5328" xr:uid="{00000000-0005-0000-0000-0000964A0000}"/>
    <cellStyle name="Comma 9 4 4 2" xfId="22074" xr:uid="{00000000-0005-0000-0000-0000974A0000}"/>
    <cellStyle name="Comma 9 4 4 2 2" xfId="49395" xr:uid="{00000000-0005-0000-0000-0000984A0000}"/>
    <cellStyle name="Comma 9 4 4 3" xfId="35737" xr:uid="{00000000-0005-0000-0000-0000994A0000}"/>
    <cellStyle name="Comma 9 4 5" xfId="22067" xr:uid="{00000000-0005-0000-0000-00009A4A0000}"/>
    <cellStyle name="Comma 9 4 5 2" xfId="49388" xr:uid="{00000000-0005-0000-0000-00009B4A0000}"/>
    <cellStyle name="Comma 9 4 6" xfId="35730" xr:uid="{00000000-0005-0000-0000-00009C4A0000}"/>
    <cellStyle name="Comma 9 5" xfId="5329" xr:uid="{00000000-0005-0000-0000-00009D4A0000}"/>
    <cellStyle name="Comma 9 5 2" xfId="5330" xr:uid="{00000000-0005-0000-0000-00009E4A0000}"/>
    <cellStyle name="Comma 9 5 2 2" xfId="5331" xr:uid="{00000000-0005-0000-0000-00009F4A0000}"/>
    <cellStyle name="Comma 9 5 2 2 2" xfId="22077" xr:uid="{00000000-0005-0000-0000-0000A04A0000}"/>
    <cellStyle name="Comma 9 5 2 2 2 2" xfId="49398" xr:uid="{00000000-0005-0000-0000-0000A14A0000}"/>
    <cellStyle name="Comma 9 5 2 2 3" xfId="35740" xr:uid="{00000000-0005-0000-0000-0000A24A0000}"/>
    <cellStyle name="Comma 9 5 2 3" xfId="22076" xr:uid="{00000000-0005-0000-0000-0000A34A0000}"/>
    <cellStyle name="Comma 9 5 2 3 2" xfId="49397" xr:uid="{00000000-0005-0000-0000-0000A44A0000}"/>
    <cellStyle name="Comma 9 5 2 4" xfId="35739" xr:uid="{00000000-0005-0000-0000-0000A54A0000}"/>
    <cellStyle name="Comma 9 5 3" xfId="5332" xr:uid="{00000000-0005-0000-0000-0000A64A0000}"/>
    <cellStyle name="Comma 9 5 3 2" xfId="22078" xr:uid="{00000000-0005-0000-0000-0000A74A0000}"/>
    <cellStyle name="Comma 9 5 3 2 2" xfId="49399" xr:uid="{00000000-0005-0000-0000-0000A84A0000}"/>
    <cellStyle name="Comma 9 5 3 3" xfId="35741" xr:uid="{00000000-0005-0000-0000-0000A94A0000}"/>
    <cellStyle name="Comma 9 5 4" xfId="22075" xr:uid="{00000000-0005-0000-0000-0000AA4A0000}"/>
    <cellStyle name="Comma 9 5 4 2" xfId="49396" xr:uid="{00000000-0005-0000-0000-0000AB4A0000}"/>
    <cellStyle name="Comma 9 5 5" xfId="35738" xr:uid="{00000000-0005-0000-0000-0000AC4A0000}"/>
    <cellStyle name="Comma 9 6" xfId="5333" xr:uid="{00000000-0005-0000-0000-0000AD4A0000}"/>
    <cellStyle name="Comma 9 7" xfId="5334" xr:uid="{00000000-0005-0000-0000-0000AE4A0000}"/>
    <cellStyle name="Comma 9 7 2" xfId="22079" xr:uid="{00000000-0005-0000-0000-0000AF4A0000}"/>
    <cellStyle name="Comma 9 7 2 2" xfId="49400" xr:uid="{00000000-0005-0000-0000-0000B04A0000}"/>
    <cellStyle name="Comma 9 7 3" xfId="35742" xr:uid="{00000000-0005-0000-0000-0000B14A0000}"/>
    <cellStyle name="Comma 9 8" xfId="5335" xr:uid="{00000000-0005-0000-0000-0000B24A0000}"/>
    <cellStyle name="Comma 9 8 2" xfId="5336" xr:uid="{00000000-0005-0000-0000-0000B34A0000}"/>
    <cellStyle name="Comma 9 9" xfId="22064" xr:uid="{00000000-0005-0000-0000-0000B44A0000}"/>
    <cellStyle name="Comma 9 9 2" xfId="49385" xr:uid="{00000000-0005-0000-0000-0000B54A0000}"/>
    <cellStyle name="Copied" xfId="5337" xr:uid="{00000000-0005-0000-0000-0000B64A0000}"/>
    <cellStyle name="Currency 2" xfId="9" xr:uid="{00000000-0005-0000-0000-0000B74A0000}"/>
    <cellStyle name="Currency 2 2" xfId="5339" xr:uid="{00000000-0005-0000-0000-0000B84A0000}"/>
    <cellStyle name="Currency 2 3" xfId="5340" xr:uid="{00000000-0005-0000-0000-0000B94A0000}"/>
    <cellStyle name="Currency 2 3 2" xfId="22081" xr:uid="{00000000-0005-0000-0000-0000BA4A0000}"/>
    <cellStyle name="Currency 2 3 2 2" xfId="49402" xr:uid="{00000000-0005-0000-0000-0000BB4A0000}"/>
    <cellStyle name="Currency 2 3 3" xfId="35744" xr:uid="{00000000-0005-0000-0000-0000BC4A0000}"/>
    <cellStyle name="Currency 2 4" xfId="5338" xr:uid="{00000000-0005-0000-0000-0000BD4A0000}"/>
    <cellStyle name="Currency 2 4 2" xfId="22080" xr:uid="{00000000-0005-0000-0000-0000BE4A0000}"/>
    <cellStyle name="Currency 2 4 2 2" xfId="49401" xr:uid="{00000000-0005-0000-0000-0000BF4A0000}"/>
    <cellStyle name="Currency 2 4 3" xfId="35743" xr:uid="{00000000-0005-0000-0000-0000C04A0000}"/>
    <cellStyle name="Currency 3" xfId="5341" xr:uid="{00000000-0005-0000-0000-0000C14A0000}"/>
    <cellStyle name="Currency 3 2" xfId="5342" xr:uid="{00000000-0005-0000-0000-0000C24A0000}"/>
    <cellStyle name="Currency 3 2 2" xfId="22083" xr:uid="{00000000-0005-0000-0000-0000C34A0000}"/>
    <cellStyle name="Currency 3 2 2 2" xfId="49404" xr:uid="{00000000-0005-0000-0000-0000C44A0000}"/>
    <cellStyle name="Currency 3 2 3" xfId="35746" xr:uid="{00000000-0005-0000-0000-0000C54A0000}"/>
    <cellStyle name="Currency 3 3" xfId="22082" xr:uid="{00000000-0005-0000-0000-0000C64A0000}"/>
    <cellStyle name="Currency 3 3 2" xfId="49403" xr:uid="{00000000-0005-0000-0000-0000C74A0000}"/>
    <cellStyle name="Currency 3 4" xfId="35745" xr:uid="{00000000-0005-0000-0000-0000C84A0000}"/>
    <cellStyle name="Currency 4" xfId="5343" xr:uid="{00000000-0005-0000-0000-0000C94A0000}"/>
    <cellStyle name="Currency 4 2" xfId="5344" xr:uid="{00000000-0005-0000-0000-0000CA4A0000}"/>
    <cellStyle name="Currency 4 2 2" xfId="22085" xr:uid="{00000000-0005-0000-0000-0000CB4A0000}"/>
    <cellStyle name="Currency 4 2 2 2" xfId="49406" xr:uid="{00000000-0005-0000-0000-0000CC4A0000}"/>
    <cellStyle name="Currency 4 2 3" xfId="35748" xr:uid="{00000000-0005-0000-0000-0000CD4A0000}"/>
    <cellStyle name="Currency 4 3" xfId="22084" xr:uid="{00000000-0005-0000-0000-0000CE4A0000}"/>
    <cellStyle name="Currency 4 3 2" xfId="49405" xr:uid="{00000000-0005-0000-0000-0000CF4A0000}"/>
    <cellStyle name="Currency 4 4" xfId="35747" xr:uid="{00000000-0005-0000-0000-0000D04A0000}"/>
    <cellStyle name="Currency 5" xfId="5345" xr:uid="{00000000-0005-0000-0000-0000D14A0000}"/>
    <cellStyle name="Currency 5 2" xfId="5346" xr:uid="{00000000-0005-0000-0000-0000D24A0000}"/>
    <cellStyle name="Currency 5 2 2" xfId="22087" xr:uid="{00000000-0005-0000-0000-0000D34A0000}"/>
    <cellStyle name="Currency 5 2 2 2" xfId="49408" xr:uid="{00000000-0005-0000-0000-0000D44A0000}"/>
    <cellStyle name="Currency 5 2 3" xfId="35750" xr:uid="{00000000-0005-0000-0000-0000D54A0000}"/>
    <cellStyle name="Currency 5 3" xfId="22086" xr:uid="{00000000-0005-0000-0000-0000D64A0000}"/>
    <cellStyle name="Currency 5 3 2" xfId="49407" xr:uid="{00000000-0005-0000-0000-0000D74A0000}"/>
    <cellStyle name="Currency 5 4" xfId="35749" xr:uid="{00000000-0005-0000-0000-0000D84A0000}"/>
    <cellStyle name="Currency 6" xfId="31134" xr:uid="{00000000-0005-0000-0000-0000D94A0000}"/>
    <cellStyle name="Date" xfId="5347" xr:uid="{00000000-0005-0000-0000-0000DA4A0000}"/>
    <cellStyle name="Dezimal [0]_dlgSelectReportSheet" xfId="5348" xr:uid="{00000000-0005-0000-0000-0000DB4A0000}"/>
    <cellStyle name="Dezimal_dlgSelectReportSheet" xfId="5349" xr:uid="{00000000-0005-0000-0000-0000DC4A0000}"/>
    <cellStyle name="Ellenőrzőcella" xfId="5350" xr:uid="{00000000-0005-0000-0000-0000DD4A0000}"/>
    <cellStyle name="Ellenőrzőcella 2" xfId="5351" xr:uid="{00000000-0005-0000-0000-0000DE4A0000}"/>
    <cellStyle name="Encabezado 4" xfId="5352" xr:uid="{00000000-0005-0000-0000-0000DF4A0000}"/>
    <cellStyle name="Encabezado 4 2" xfId="5353" xr:uid="{00000000-0005-0000-0000-0000E04A0000}"/>
    <cellStyle name="Énfasis1" xfId="5354" xr:uid="{00000000-0005-0000-0000-0000E14A0000}"/>
    <cellStyle name="Énfasis1 2" xfId="5355" xr:uid="{00000000-0005-0000-0000-0000E24A0000}"/>
    <cellStyle name="Énfasis2" xfId="5356" xr:uid="{00000000-0005-0000-0000-0000E34A0000}"/>
    <cellStyle name="Énfasis2 2" xfId="5357" xr:uid="{00000000-0005-0000-0000-0000E44A0000}"/>
    <cellStyle name="Énfasis3" xfId="5358" xr:uid="{00000000-0005-0000-0000-0000E54A0000}"/>
    <cellStyle name="Énfasis3 2" xfId="5359" xr:uid="{00000000-0005-0000-0000-0000E64A0000}"/>
    <cellStyle name="Énfasis4" xfId="5360" xr:uid="{00000000-0005-0000-0000-0000E74A0000}"/>
    <cellStyle name="Énfasis4 2" xfId="5361" xr:uid="{00000000-0005-0000-0000-0000E84A0000}"/>
    <cellStyle name="Énfasis5" xfId="5362" xr:uid="{00000000-0005-0000-0000-0000E94A0000}"/>
    <cellStyle name="Énfasis5 2" xfId="5363" xr:uid="{00000000-0005-0000-0000-0000EA4A0000}"/>
    <cellStyle name="Énfasis6" xfId="5364" xr:uid="{00000000-0005-0000-0000-0000EB4A0000}"/>
    <cellStyle name="Énfasis6 2" xfId="5365" xr:uid="{00000000-0005-0000-0000-0000EC4A0000}"/>
    <cellStyle name="Entered" xfId="5366" xr:uid="{00000000-0005-0000-0000-0000ED4A0000}"/>
    <cellStyle name="Entrada" xfId="5367" xr:uid="{00000000-0005-0000-0000-0000EE4A0000}"/>
    <cellStyle name="Entrada 2" xfId="5368" xr:uid="{00000000-0005-0000-0000-0000EF4A0000}"/>
    <cellStyle name="Entrada 3" xfId="5369" xr:uid="{00000000-0005-0000-0000-0000F04A0000}"/>
    <cellStyle name="Entrada 4" xfId="5370" xr:uid="{00000000-0005-0000-0000-0000F14A0000}"/>
    <cellStyle name="Entrada 5" xfId="5371" xr:uid="{00000000-0005-0000-0000-0000F24A0000}"/>
    <cellStyle name="Entrada 6" xfId="5372" xr:uid="{00000000-0005-0000-0000-0000F34A0000}"/>
    <cellStyle name="Error" xfId="58510" xr:uid="{00000000-0005-0000-0000-0000F44A0000}"/>
    <cellStyle name="Euro" xfId="5373" xr:uid="{00000000-0005-0000-0000-0000F54A0000}"/>
    <cellStyle name="Euro 2" xfId="5374" xr:uid="{00000000-0005-0000-0000-0000F64A0000}"/>
    <cellStyle name="Explanatory Text 2" xfId="43" xr:uid="{00000000-0005-0000-0000-0000F74A0000}"/>
    <cellStyle name="Explanatory Text 2 2" xfId="5375" xr:uid="{00000000-0005-0000-0000-0000F84A0000}"/>
    <cellStyle name="Explanatory Text 2 2 2" xfId="5376" xr:uid="{00000000-0005-0000-0000-0000F94A0000}"/>
    <cellStyle name="Explanatory Text 2 3" xfId="5377" xr:uid="{00000000-0005-0000-0000-0000FA4A0000}"/>
    <cellStyle name="Explanatory Text 2 3 2" xfId="5378" xr:uid="{00000000-0005-0000-0000-0000FB4A0000}"/>
    <cellStyle name="Explanatory Text 2 4" xfId="5379" xr:uid="{00000000-0005-0000-0000-0000FC4A0000}"/>
    <cellStyle name="Explanatory Text 2 5" xfId="5380" xr:uid="{00000000-0005-0000-0000-0000FD4A0000}"/>
    <cellStyle name="Explanatory Text 3" xfId="5381" xr:uid="{00000000-0005-0000-0000-0000FE4A0000}"/>
    <cellStyle name="Explanatory Text 4" xfId="5382" xr:uid="{00000000-0005-0000-0000-0000FF4A0000}"/>
    <cellStyle name="Explanatory Text 4 2" xfId="5383" xr:uid="{00000000-0005-0000-0000-0000004B0000}"/>
    <cellStyle name="Explanatory Text 5" xfId="5384" xr:uid="{00000000-0005-0000-0000-0000014B0000}"/>
    <cellStyle name="EY House" xfId="5385" xr:uid="{00000000-0005-0000-0000-0000024B0000}"/>
    <cellStyle name="fcs" xfId="5386" xr:uid="{00000000-0005-0000-0000-0000034B0000}"/>
    <cellStyle name="Figyelmeztetés" xfId="5387" xr:uid="{00000000-0005-0000-0000-0000044B0000}"/>
    <cellStyle name="Figyelmeztetés 2" xfId="5388" xr:uid="{00000000-0005-0000-0000-0000054B0000}"/>
    <cellStyle name="Footnote" xfId="58511" xr:uid="{00000000-0005-0000-0000-0000064B0000}"/>
    <cellStyle name="General" xfId="5389" xr:uid="{00000000-0005-0000-0000-0000074B0000}"/>
    <cellStyle name="Good 2" xfId="44" xr:uid="{00000000-0005-0000-0000-0000084B0000}"/>
    <cellStyle name="Good 2 2" xfId="5390" xr:uid="{00000000-0005-0000-0000-0000094B0000}"/>
    <cellStyle name="Good 2 2 2" xfId="5391" xr:uid="{00000000-0005-0000-0000-00000A4B0000}"/>
    <cellStyle name="Good 2 3" xfId="5392" xr:uid="{00000000-0005-0000-0000-00000B4B0000}"/>
    <cellStyle name="Good 2 3 2" xfId="5393" xr:uid="{00000000-0005-0000-0000-00000C4B0000}"/>
    <cellStyle name="Good 2 4" xfId="5394" xr:uid="{00000000-0005-0000-0000-00000D4B0000}"/>
    <cellStyle name="Good 2 5" xfId="5395" xr:uid="{00000000-0005-0000-0000-00000E4B0000}"/>
    <cellStyle name="Good 3" xfId="5396" xr:uid="{00000000-0005-0000-0000-00000F4B0000}"/>
    <cellStyle name="Good 3 2" xfId="5397" xr:uid="{00000000-0005-0000-0000-0000104B0000}"/>
    <cellStyle name="Good 4" xfId="5398" xr:uid="{00000000-0005-0000-0000-0000114B0000}"/>
    <cellStyle name="Good 5" xfId="5399" xr:uid="{00000000-0005-0000-0000-0000124B0000}"/>
    <cellStyle name="Good 6" xfId="5400" xr:uid="{00000000-0005-0000-0000-0000134B0000}"/>
    <cellStyle name="Good 7" xfId="58512" xr:uid="{00000000-0005-0000-0000-0000144B0000}"/>
    <cellStyle name="Grey" xfId="5401" xr:uid="{00000000-0005-0000-0000-0000154B0000}"/>
    <cellStyle name="Grey 2" xfId="5402" xr:uid="{00000000-0005-0000-0000-0000164B0000}"/>
    <cellStyle name="Grey 3" xfId="5403" xr:uid="{00000000-0005-0000-0000-0000174B0000}"/>
    <cellStyle name="Grey 4" xfId="5404" xr:uid="{00000000-0005-0000-0000-0000184B0000}"/>
    <cellStyle name="greyed" xfId="5405" xr:uid="{00000000-0005-0000-0000-0000194B0000}"/>
    <cellStyle name="greyed 10" xfId="5406" xr:uid="{00000000-0005-0000-0000-00001A4B0000}"/>
    <cellStyle name="greyed 11" xfId="5407" xr:uid="{00000000-0005-0000-0000-00001B4B0000}"/>
    <cellStyle name="greyed 12" xfId="5408" xr:uid="{00000000-0005-0000-0000-00001C4B0000}"/>
    <cellStyle name="greyed 13" xfId="5409" xr:uid="{00000000-0005-0000-0000-00001D4B0000}"/>
    <cellStyle name="greyed 2" xfId="5410" xr:uid="{00000000-0005-0000-0000-00001E4B0000}"/>
    <cellStyle name="greyed 2 10" xfId="5411" xr:uid="{00000000-0005-0000-0000-00001F4B0000}"/>
    <cellStyle name="greyed 2 2" xfId="5412" xr:uid="{00000000-0005-0000-0000-0000204B0000}"/>
    <cellStyle name="greyed 2 3" xfId="5413" xr:uid="{00000000-0005-0000-0000-0000214B0000}"/>
    <cellStyle name="greyed 2 4" xfId="5414" xr:uid="{00000000-0005-0000-0000-0000224B0000}"/>
    <cellStyle name="greyed 2 5" xfId="5415" xr:uid="{00000000-0005-0000-0000-0000234B0000}"/>
    <cellStyle name="greyed 2 6" xfId="5416" xr:uid="{00000000-0005-0000-0000-0000244B0000}"/>
    <cellStyle name="greyed 2 7" xfId="5417" xr:uid="{00000000-0005-0000-0000-0000254B0000}"/>
    <cellStyle name="greyed 2 8" xfId="5418" xr:uid="{00000000-0005-0000-0000-0000264B0000}"/>
    <cellStyle name="greyed 2 9" xfId="5419" xr:uid="{00000000-0005-0000-0000-0000274B0000}"/>
    <cellStyle name="greyed 3" xfId="5420" xr:uid="{00000000-0005-0000-0000-0000284B0000}"/>
    <cellStyle name="greyed 4" xfId="5421" xr:uid="{00000000-0005-0000-0000-0000294B0000}"/>
    <cellStyle name="greyed 5" xfId="5422" xr:uid="{00000000-0005-0000-0000-00002A4B0000}"/>
    <cellStyle name="greyed 6" xfId="5423" xr:uid="{00000000-0005-0000-0000-00002B4B0000}"/>
    <cellStyle name="greyed 7" xfId="5424" xr:uid="{00000000-0005-0000-0000-00002C4B0000}"/>
    <cellStyle name="greyed 8" xfId="5425" xr:uid="{00000000-0005-0000-0000-00002D4B0000}"/>
    <cellStyle name="greyed 9" xfId="5426" xr:uid="{00000000-0005-0000-0000-00002E4B0000}"/>
    <cellStyle name="Gross Margin" xfId="5427" xr:uid="{00000000-0005-0000-0000-00002F4B0000}"/>
    <cellStyle name="Headcount\Thou" xfId="5428" xr:uid="{00000000-0005-0000-0000-0000304B0000}"/>
    <cellStyle name="Header" xfId="5429" xr:uid="{00000000-0005-0000-0000-0000314B0000}"/>
    <cellStyle name="Header1" xfId="5430" xr:uid="{00000000-0005-0000-0000-0000324B0000}"/>
    <cellStyle name="Header1 2" xfId="5431" xr:uid="{00000000-0005-0000-0000-0000334B0000}"/>
    <cellStyle name="Header2" xfId="5432" xr:uid="{00000000-0005-0000-0000-0000344B0000}"/>
    <cellStyle name="Header2 10" xfId="5433" xr:uid="{00000000-0005-0000-0000-0000354B0000}"/>
    <cellStyle name="Header2 11" xfId="5434" xr:uid="{00000000-0005-0000-0000-0000364B0000}"/>
    <cellStyle name="Header2 12" xfId="5435" xr:uid="{00000000-0005-0000-0000-0000374B0000}"/>
    <cellStyle name="Header2 2" xfId="5436" xr:uid="{00000000-0005-0000-0000-0000384B0000}"/>
    <cellStyle name="Header2 2 2" xfId="5437" xr:uid="{00000000-0005-0000-0000-0000394B0000}"/>
    <cellStyle name="Header2 2 3" xfId="5438" xr:uid="{00000000-0005-0000-0000-00003A4B0000}"/>
    <cellStyle name="Header2 2 4" xfId="5439" xr:uid="{00000000-0005-0000-0000-00003B4B0000}"/>
    <cellStyle name="Header2 2 5" xfId="5440" xr:uid="{00000000-0005-0000-0000-00003C4B0000}"/>
    <cellStyle name="Header2 2 6" xfId="5441" xr:uid="{00000000-0005-0000-0000-00003D4B0000}"/>
    <cellStyle name="Header2 2 7" xfId="5442" xr:uid="{00000000-0005-0000-0000-00003E4B0000}"/>
    <cellStyle name="Header2 2 8" xfId="5443" xr:uid="{00000000-0005-0000-0000-00003F4B0000}"/>
    <cellStyle name="Header2 2 9" xfId="5444" xr:uid="{00000000-0005-0000-0000-0000404B0000}"/>
    <cellStyle name="Header2 3" xfId="5445" xr:uid="{00000000-0005-0000-0000-0000414B0000}"/>
    <cellStyle name="Header2 4" xfId="5446" xr:uid="{00000000-0005-0000-0000-0000424B0000}"/>
    <cellStyle name="Header2 5" xfId="5447" xr:uid="{00000000-0005-0000-0000-0000434B0000}"/>
    <cellStyle name="Header2 6" xfId="5448" xr:uid="{00000000-0005-0000-0000-0000444B0000}"/>
    <cellStyle name="Header2 7" xfId="5449" xr:uid="{00000000-0005-0000-0000-0000454B0000}"/>
    <cellStyle name="Header2 8" xfId="5450" xr:uid="{00000000-0005-0000-0000-0000464B0000}"/>
    <cellStyle name="Header2 9" xfId="5451" xr:uid="{00000000-0005-0000-0000-0000474B0000}"/>
    <cellStyle name="Heading" xfId="5452" xr:uid="{00000000-0005-0000-0000-0000484B0000}"/>
    <cellStyle name="Heading (user)" xfId="58513" xr:uid="{00000000-0005-0000-0000-0000494B0000}"/>
    <cellStyle name="Heading 1 2" xfId="45" xr:uid="{00000000-0005-0000-0000-00004A4B0000}"/>
    <cellStyle name="Heading 1 2 2" xfId="5453" xr:uid="{00000000-0005-0000-0000-00004B4B0000}"/>
    <cellStyle name="Heading 1 2 2 2" xfId="5454" xr:uid="{00000000-0005-0000-0000-00004C4B0000}"/>
    <cellStyle name="Heading 1 2 3" xfId="5455" xr:uid="{00000000-0005-0000-0000-00004D4B0000}"/>
    <cellStyle name="Heading 1 2 3 2" xfId="5456" xr:uid="{00000000-0005-0000-0000-00004E4B0000}"/>
    <cellStyle name="Heading 1 2 4" xfId="5457" xr:uid="{00000000-0005-0000-0000-00004F4B0000}"/>
    <cellStyle name="Heading 1 2 5" xfId="5458" xr:uid="{00000000-0005-0000-0000-0000504B0000}"/>
    <cellStyle name="Heading 1 3" xfId="5459" xr:uid="{00000000-0005-0000-0000-0000514B0000}"/>
    <cellStyle name="Heading 1 3 2" xfId="5460" xr:uid="{00000000-0005-0000-0000-0000524B0000}"/>
    <cellStyle name="Heading 1 4" xfId="5461" xr:uid="{00000000-0005-0000-0000-0000534B0000}"/>
    <cellStyle name="Heading 1 4 2" xfId="5462" xr:uid="{00000000-0005-0000-0000-0000544B0000}"/>
    <cellStyle name="Heading 1 5" xfId="5463" xr:uid="{00000000-0005-0000-0000-0000554B0000}"/>
    <cellStyle name="Heading 1 6" xfId="5464" xr:uid="{00000000-0005-0000-0000-0000564B0000}"/>
    <cellStyle name="Heading 1 7" xfId="58514" xr:uid="{00000000-0005-0000-0000-0000574B0000}"/>
    <cellStyle name="Heading 2 2" xfId="46" xr:uid="{00000000-0005-0000-0000-0000584B0000}"/>
    <cellStyle name="Heading 2 2 2" xfId="5465" xr:uid="{00000000-0005-0000-0000-0000594B0000}"/>
    <cellStyle name="Heading 2 2 2 2" xfId="5466" xr:uid="{00000000-0005-0000-0000-00005A4B0000}"/>
    <cellStyle name="Heading 2 2 3" xfId="5467" xr:uid="{00000000-0005-0000-0000-00005B4B0000}"/>
    <cellStyle name="Heading 2 2 3 2" xfId="5468" xr:uid="{00000000-0005-0000-0000-00005C4B0000}"/>
    <cellStyle name="Heading 2 2 4" xfId="5469" xr:uid="{00000000-0005-0000-0000-00005D4B0000}"/>
    <cellStyle name="Heading 2 2 5" xfId="5470" xr:uid="{00000000-0005-0000-0000-00005E4B0000}"/>
    <cellStyle name="Heading 2 2 6" xfId="58461" xr:uid="{00000000-0005-0000-0000-00005F4B0000}"/>
    <cellStyle name="Heading 2 3" xfId="5471" xr:uid="{00000000-0005-0000-0000-0000604B0000}"/>
    <cellStyle name="Heading 2 3 2" xfId="5472" xr:uid="{00000000-0005-0000-0000-0000614B0000}"/>
    <cellStyle name="Heading 2 4" xfId="5473" xr:uid="{00000000-0005-0000-0000-0000624B0000}"/>
    <cellStyle name="Heading 2 4 2" xfId="5474" xr:uid="{00000000-0005-0000-0000-0000634B0000}"/>
    <cellStyle name="Heading 2 5" xfId="5475" xr:uid="{00000000-0005-0000-0000-0000644B0000}"/>
    <cellStyle name="Heading 2 6" xfId="5476" xr:uid="{00000000-0005-0000-0000-0000654B0000}"/>
    <cellStyle name="Heading 2 7" xfId="58515" xr:uid="{00000000-0005-0000-0000-0000664B0000}"/>
    <cellStyle name="Heading 3 2" xfId="47" xr:uid="{00000000-0005-0000-0000-0000674B0000}"/>
    <cellStyle name="Heading 3 2 2" xfId="5477" xr:uid="{00000000-0005-0000-0000-0000684B0000}"/>
    <cellStyle name="Heading 3 2 2 2" xfId="5478" xr:uid="{00000000-0005-0000-0000-0000694B0000}"/>
    <cellStyle name="Heading 3 2 3" xfId="5479" xr:uid="{00000000-0005-0000-0000-00006A4B0000}"/>
    <cellStyle name="Heading 3 2 3 2" xfId="5480" xr:uid="{00000000-0005-0000-0000-00006B4B0000}"/>
    <cellStyle name="Heading 3 2 4" xfId="5481" xr:uid="{00000000-0005-0000-0000-00006C4B0000}"/>
    <cellStyle name="Heading 3 2 5" xfId="5482" xr:uid="{00000000-0005-0000-0000-00006D4B0000}"/>
    <cellStyle name="Heading 3 2 6" xfId="58462" xr:uid="{00000000-0005-0000-0000-00006E4B0000}"/>
    <cellStyle name="Heading 3 3" xfId="5483" xr:uid="{00000000-0005-0000-0000-00006F4B0000}"/>
    <cellStyle name="Heading 3 3 2" xfId="5484" xr:uid="{00000000-0005-0000-0000-0000704B0000}"/>
    <cellStyle name="Heading 3 4" xfId="5485" xr:uid="{00000000-0005-0000-0000-0000714B0000}"/>
    <cellStyle name="Heading 3 5" xfId="5486" xr:uid="{00000000-0005-0000-0000-0000724B0000}"/>
    <cellStyle name="Heading 3 6" xfId="5487" xr:uid="{00000000-0005-0000-0000-0000734B0000}"/>
    <cellStyle name="Heading 4 2" xfId="48" xr:uid="{00000000-0005-0000-0000-0000744B0000}"/>
    <cellStyle name="Heading 4 2 2" xfId="5488" xr:uid="{00000000-0005-0000-0000-0000754B0000}"/>
    <cellStyle name="Heading 4 2 2 2" xfId="5489" xr:uid="{00000000-0005-0000-0000-0000764B0000}"/>
    <cellStyle name="Heading 4 2 3" xfId="5490" xr:uid="{00000000-0005-0000-0000-0000774B0000}"/>
    <cellStyle name="Heading 4 2 3 2" xfId="5491" xr:uid="{00000000-0005-0000-0000-0000784B0000}"/>
    <cellStyle name="Heading 4 2 4" xfId="5492" xr:uid="{00000000-0005-0000-0000-0000794B0000}"/>
    <cellStyle name="Heading 4 2 5" xfId="5493" xr:uid="{00000000-0005-0000-0000-00007A4B0000}"/>
    <cellStyle name="Heading 4 3" xfId="5494" xr:uid="{00000000-0005-0000-0000-00007B4B0000}"/>
    <cellStyle name="Heading 4 3 2" xfId="5495" xr:uid="{00000000-0005-0000-0000-00007C4B0000}"/>
    <cellStyle name="Heading 4 4" xfId="5496" xr:uid="{00000000-0005-0000-0000-00007D4B0000}"/>
    <cellStyle name="Heading 4 5" xfId="5497" xr:uid="{00000000-0005-0000-0000-00007E4B0000}"/>
    <cellStyle name="Heading 4 6" xfId="5498" xr:uid="{00000000-0005-0000-0000-00007F4B0000}"/>
    <cellStyle name="HeadingText" xfId="5499" xr:uid="{00000000-0005-0000-0000-0000804B0000}"/>
    <cellStyle name="highlightExposure" xfId="5500" xr:uid="{00000000-0005-0000-0000-0000814B0000}"/>
    <cellStyle name="highlightExposure 2" xfId="5501" xr:uid="{00000000-0005-0000-0000-0000824B0000}"/>
    <cellStyle name="highlightExposure 2 10" xfId="5502" xr:uid="{00000000-0005-0000-0000-0000834B0000}"/>
    <cellStyle name="highlightExposure 2 2" xfId="5503" xr:uid="{00000000-0005-0000-0000-0000844B0000}"/>
    <cellStyle name="highlightExposure 2 3" xfId="5504" xr:uid="{00000000-0005-0000-0000-0000854B0000}"/>
    <cellStyle name="highlightExposure 2 4" xfId="5505" xr:uid="{00000000-0005-0000-0000-0000864B0000}"/>
    <cellStyle name="highlightExposure 2 5" xfId="5506" xr:uid="{00000000-0005-0000-0000-0000874B0000}"/>
    <cellStyle name="highlightExposure 2 6" xfId="5507" xr:uid="{00000000-0005-0000-0000-0000884B0000}"/>
    <cellStyle name="highlightExposure 2 7" xfId="5508" xr:uid="{00000000-0005-0000-0000-0000894B0000}"/>
    <cellStyle name="highlightExposure 2 8" xfId="5509" xr:uid="{00000000-0005-0000-0000-00008A4B0000}"/>
    <cellStyle name="highlightExposure 2 9" xfId="5510" xr:uid="{00000000-0005-0000-0000-00008B4B0000}"/>
    <cellStyle name="highlightPD" xfId="5511" xr:uid="{00000000-0005-0000-0000-00008C4B0000}"/>
    <cellStyle name="highlightPD 2" xfId="5512" xr:uid="{00000000-0005-0000-0000-00008D4B0000}"/>
    <cellStyle name="highlightPD 2 10" xfId="5513" xr:uid="{00000000-0005-0000-0000-00008E4B0000}"/>
    <cellStyle name="highlightPD 2 2" xfId="5514" xr:uid="{00000000-0005-0000-0000-00008F4B0000}"/>
    <cellStyle name="highlightPD 2 3" xfId="5515" xr:uid="{00000000-0005-0000-0000-0000904B0000}"/>
    <cellStyle name="highlightPD 2 4" xfId="5516" xr:uid="{00000000-0005-0000-0000-0000914B0000}"/>
    <cellStyle name="highlightPD 2 5" xfId="5517" xr:uid="{00000000-0005-0000-0000-0000924B0000}"/>
    <cellStyle name="highlightPD 2 6" xfId="5518" xr:uid="{00000000-0005-0000-0000-0000934B0000}"/>
    <cellStyle name="highlightPD 2 7" xfId="5519" xr:uid="{00000000-0005-0000-0000-0000944B0000}"/>
    <cellStyle name="highlightPD 2 8" xfId="5520" xr:uid="{00000000-0005-0000-0000-0000954B0000}"/>
    <cellStyle name="highlightPD 2 9" xfId="5521" xr:uid="{00000000-0005-0000-0000-0000964B0000}"/>
    <cellStyle name="highlightPercentage" xfId="5522" xr:uid="{00000000-0005-0000-0000-0000974B0000}"/>
    <cellStyle name="highlightPercentage 2" xfId="5523" xr:uid="{00000000-0005-0000-0000-0000984B0000}"/>
    <cellStyle name="highlightPercentage 2 10" xfId="5524" xr:uid="{00000000-0005-0000-0000-0000994B0000}"/>
    <cellStyle name="highlightPercentage 2 2" xfId="5525" xr:uid="{00000000-0005-0000-0000-00009A4B0000}"/>
    <cellStyle name="highlightPercentage 2 3" xfId="5526" xr:uid="{00000000-0005-0000-0000-00009B4B0000}"/>
    <cellStyle name="highlightPercentage 2 4" xfId="5527" xr:uid="{00000000-0005-0000-0000-00009C4B0000}"/>
    <cellStyle name="highlightPercentage 2 5" xfId="5528" xr:uid="{00000000-0005-0000-0000-00009D4B0000}"/>
    <cellStyle name="highlightPercentage 2 6" xfId="5529" xr:uid="{00000000-0005-0000-0000-00009E4B0000}"/>
    <cellStyle name="highlightPercentage 2 7" xfId="5530" xr:uid="{00000000-0005-0000-0000-00009F4B0000}"/>
    <cellStyle name="highlightPercentage 2 8" xfId="5531" xr:uid="{00000000-0005-0000-0000-0000A04B0000}"/>
    <cellStyle name="highlightPercentage 2 9" xfId="5532" xr:uid="{00000000-0005-0000-0000-0000A14B0000}"/>
    <cellStyle name="highlightText" xfId="5533" xr:uid="{00000000-0005-0000-0000-0000A24B0000}"/>
    <cellStyle name="highlightText 10" xfId="5534" xr:uid="{00000000-0005-0000-0000-0000A34B0000}"/>
    <cellStyle name="highlightText 11" xfId="5535" xr:uid="{00000000-0005-0000-0000-0000A44B0000}"/>
    <cellStyle name="highlightText 12" xfId="5536" xr:uid="{00000000-0005-0000-0000-0000A54B0000}"/>
    <cellStyle name="highlightText 13" xfId="5537" xr:uid="{00000000-0005-0000-0000-0000A64B0000}"/>
    <cellStyle name="highlightText 2" xfId="5538" xr:uid="{00000000-0005-0000-0000-0000A74B0000}"/>
    <cellStyle name="highlightText 2 10" xfId="5539" xr:uid="{00000000-0005-0000-0000-0000A84B0000}"/>
    <cellStyle name="highlightText 2 2" xfId="5540" xr:uid="{00000000-0005-0000-0000-0000A94B0000}"/>
    <cellStyle name="highlightText 2 3" xfId="5541" xr:uid="{00000000-0005-0000-0000-0000AA4B0000}"/>
    <cellStyle name="highlightText 2 4" xfId="5542" xr:uid="{00000000-0005-0000-0000-0000AB4B0000}"/>
    <cellStyle name="highlightText 2 5" xfId="5543" xr:uid="{00000000-0005-0000-0000-0000AC4B0000}"/>
    <cellStyle name="highlightText 2 6" xfId="5544" xr:uid="{00000000-0005-0000-0000-0000AD4B0000}"/>
    <cellStyle name="highlightText 2 7" xfId="5545" xr:uid="{00000000-0005-0000-0000-0000AE4B0000}"/>
    <cellStyle name="highlightText 2 8" xfId="5546" xr:uid="{00000000-0005-0000-0000-0000AF4B0000}"/>
    <cellStyle name="highlightText 2 9" xfId="5547" xr:uid="{00000000-0005-0000-0000-0000B04B0000}"/>
    <cellStyle name="highlightText 3" xfId="5548" xr:uid="{00000000-0005-0000-0000-0000B14B0000}"/>
    <cellStyle name="highlightText 4" xfId="5549" xr:uid="{00000000-0005-0000-0000-0000B24B0000}"/>
    <cellStyle name="highlightText 5" xfId="5550" xr:uid="{00000000-0005-0000-0000-0000B34B0000}"/>
    <cellStyle name="highlightText 6" xfId="5551" xr:uid="{00000000-0005-0000-0000-0000B44B0000}"/>
    <cellStyle name="highlightText 7" xfId="5552" xr:uid="{00000000-0005-0000-0000-0000B54B0000}"/>
    <cellStyle name="highlightText 8" xfId="5553" xr:uid="{00000000-0005-0000-0000-0000B64B0000}"/>
    <cellStyle name="highlightText 9" xfId="5554" xr:uid="{00000000-0005-0000-0000-0000B74B0000}"/>
    <cellStyle name="Hipervínculo 2" xfId="5555" xr:uid="{00000000-0005-0000-0000-0000B84B0000}"/>
    <cellStyle name="Hipervínculo 2 2" xfId="5556" xr:uid="{00000000-0005-0000-0000-0000B94B0000}"/>
    <cellStyle name="Hivatkozott cella" xfId="5557" xr:uid="{00000000-0005-0000-0000-0000BA4B0000}"/>
    <cellStyle name="Hivatkozott cella 2" xfId="5558" xr:uid="{00000000-0005-0000-0000-0000BB4B0000}"/>
    <cellStyle name="Hyperlink" xfId="2" builtinId="8"/>
    <cellStyle name="Hyperlink 2" xfId="5559" xr:uid="{00000000-0005-0000-0000-0000BD4B0000}"/>
    <cellStyle name="Hyperlink 2 2" xfId="5560" xr:uid="{00000000-0005-0000-0000-0000BE4B0000}"/>
    <cellStyle name="Hyperlink 2 3" xfId="5561" xr:uid="{00000000-0005-0000-0000-0000BF4B0000}"/>
    <cellStyle name="Hyperlink 2 4" xfId="5562" xr:uid="{00000000-0005-0000-0000-0000C04B0000}"/>
    <cellStyle name="Hyperlink 2 5" xfId="5563" xr:uid="{00000000-0005-0000-0000-0000C14B0000}"/>
    <cellStyle name="Hyperlink 3" xfId="5564" xr:uid="{00000000-0005-0000-0000-0000C24B0000}"/>
    <cellStyle name="Hyperlink 3 2" xfId="5565" xr:uid="{00000000-0005-0000-0000-0000C34B0000}"/>
    <cellStyle name="Hyperlink 3 2 2" xfId="5566" xr:uid="{00000000-0005-0000-0000-0000C44B0000}"/>
    <cellStyle name="Hyperlink 3 3" xfId="5567" xr:uid="{00000000-0005-0000-0000-0000C54B0000}"/>
    <cellStyle name="Hyperlink 4" xfId="5568" xr:uid="{00000000-0005-0000-0000-0000C64B0000}"/>
    <cellStyle name="Hyperlink 5" xfId="58516" xr:uid="{00000000-0005-0000-0000-0000C74B0000}"/>
    <cellStyle name="IinputText" xfId="5569" xr:uid="{00000000-0005-0000-0000-0000C84B0000}"/>
    <cellStyle name="Incorrecto" xfId="5570" xr:uid="{00000000-0005-0000-0000-0000C94B0000}"/>
    <cellStyle name="Incorrecto 2" xfId="5571" xr:uid="{00000000-0005-0000-0000-0000CA4B0000}"/>
    <cellStyle name="INDEX" xfId="5572" xr:uid="{00000000-0005-0000-0000-0000CB4B0000}"/>
    <cellStyle name="Input [yellow]" xfId="5573" xr:uid="{00000000-0005-0000-0000-0000CC4B0000}"/>
    <cellStyle name="Input [yellow] 10" xfId="5574" xr:uid="{00000000-0005-0000-0000-0000CD4B0000}"/>
    <cellStyle name="Input [yellow] 11" xfId="5575" xr:uid="{00000000-0005-0000-0000-0000CE4B0000}"/>
    <cellStyle name="Input [yellow] 12" xfId="5576" xr:uid="{00000000-0005-0000-0000-0000CF4B0000}"/>
    <cellStyle name="Input [yellow] 2" xfId="5577" xr:uid="{00000000-0005-0000-0000-0000D04B0000}"/>
    <cellStyle name="Input [yellow] 3" xfId="5578" xr:uid="{00000000-0005-0000-0000-0000D14B0000}"/>
    <cellStyle name="Input [yellow] 4" xfId="5579" xr:uid="{00000000-0005-0000-0000-0000D24B0000}"/>
    <cellStyle name="Input [yellow] 5" xfId="5580" xr:uid="{00000000-0005-0000-0000-0000D34B0000}"/>
    <cellStyle name="Input [yellow] 6" xfId="5581" xr:uid="{00000000-0005-0000-0000-0000D44B0000}"/>
    <cellStyle name="Input [yellow] 7" xfId="5582" xr:uid="{00000000-0005-0000-0000-0000D54B0000}"/>
    <cellStyle name="Input [yellow] 8" xfId="5583" xr:uid="{00000000-0005-0000-0000-0000D64B0000}"/>
    <cellStyle name="Input [yellow] 9" xfId="5584" xr:uid="{00000000-0005-0000-0000-0000D74B0000}"/>
    <cellStyle name="Input 10" xfId="5585" xr:uid="{00000000-0005-0000-0000-0000D84B0000}"/>
    <cellStyle name="Input 10 2" xfId="5586" xr:uid="{00000000-0005-0000-0000-0000D94B0000}"/>
    <cellStyle name="Input 11" xfId="5587" xr:uid="{00000000-0005-0000-0000-0000DA4B0000}"/>
    <cellStyle name="Input 11 2" xfId="5588" xr:uid="{00000000-0005-0000-0000-0000DB4B0000}"/>
    <cellStyle name="Input 12" xfId="5589" xr:uid="{00000000-0005-0000-0000-0000DC4B0000}"/>
    <cellStyle name="Input 12 2" xfId="5590" xr:uid="{00000000-0005-0000-0000-0000DD4B0000}"/>
    <cellStyle name="Input 13" xfId="5591" xr:uid="{00000000-0005-0000-0000-0000DE4B0000}"/>
    <cellStyle name="Input 13 2" xfId="5592" xr:uid="{00000000-0005-0000-0000-0000DF4B0000}"/>
    <cellStyle name="Input 14" xfId="5593" xr:uid="{00000000-0005-0000-0000-0000E04B0000}"/>
    <cellStyle name="Input 14 2" xfId="5594" xr:uid="{00000000-0005-0000-0000-0000E14B0000}"/>
    <cellStyle name="Input 15" xfId="5595" xr:uid="{00000000-0005-0000-0000-0000E24B0000}"/>
    <cellStyle name="Input 15 2" xfId="5596" xr:uid="{00000000-0005-0000-0000-0000E34B0000}"/>
    <cellStyle name="Input 16" xfId="5597" xr:uid="{00000000-0005-0000-0000-0000E44B0000}"/>
    <cellStyle name="Input 16 2" xfId="5598" xr:uid="{00000000-0005-0000-0000-0000E54B0000}"/>
    <cellStyle name="Input 17" xfId="5599" xr:uid="{00000000-0005-0000-0000-0000E64B0000}"/>
    <cellStyle name="Input 17 2" xfId="5600" xr:uid="{00000000-0005-0000-0000-0000E74B0000}"/>
    <cellStyle name="Input 18" xfId="5601" xr:uid="{00000000-0005-0000-0000-0000E84B0000}"/>
    <cellStyle name="Input 18 2" xfId="5602" xr:uid="{00000000-0005-0000-0000-0000E94B0000}"/>
    <cellStyle name="Input 19" xfId="5603" xr:uid="{00000000-0005-0000-0000-0000EA4B0000}"/>
    <cellStyle name="Input 19 2" xfId="5604" xr:uid="{00000000-0005-0000-0000-0000EB4B0000}"/>
    <cellStyle name="Input 2" xfId="49" xr:uid="{00000000-0005-0000-0000-0000EC4B0000}"/>
    <cellStyle name="Input 2 2" xfId="5605" xr:uid="{00000000-0005-0000-0000-0000ED4B0000}"/>
    <cellStyle name="Input 2 2 2" xfId="5606" xr:uid="{00000000-0005-0000-0000-0000EE4B0000}"/>
    <cellStyle name="Input 2 3" xfId="5607" xr:uid="{00000000-0005-0000-0000-0000EF4B0000}"/>
    <cellStyle name="Input 2 3 2" xfId="5608" xr:uid="{00000000-0005-0000-0000-0000F04B0000}"/>
    <cellStyle name="Input 2 4" xfId="5609" xr:uid="{00000000-0005-0000-0000-0000F14B0000}"/>
    <cellStyle name="Input 2 5" xfId="5610" xr:uid="{00000000-0005-0000-0000-0000F24B0000}"/>
    <cellStyle name="Input 2 6" xfId="5611" xr:uid="{00000000-0005-0000-0000-0000F34B0000}"/>
    <cellStyle name="Input 2 7" xfId="5612" xr:uid="{00000000-0005-0000-0000-0000F44B0000}"/>
    <cellStyle name="Input 2 8" xfId="5613" xr:uid="{00000000-0005-0000-0000-0000F54B0000}"/>
    <cellStyle name="Input 2 9" xfId="5614" xr:uid="{00000000-0005-0000-0000-0000F64B0000}"/>
    <cellStyle name="Input 20" xfId="5615" xr:uid="{00000000-0005-0000-0000-0000F74B0000}"/>
    <cellStyle name="Input 20 2" xfId="5616" xr:uid="{00000000-0005-0000-0000-0000F84B0000}"/>
    <cellStyle name="Input 21" xfId="5617" xr:uid="{00000000-0005-0000-0000-0000F94B0000}"/>
    <cellStyle name="Input 21 2" xfId="5618" xr:uid="{00000000-0005-0000-0000-0000FA4B0000}"/>
    <cellStyle name="Input 22" xfId="5619" xr:uid="{00000000-0005-0000-0000-0000FB4B0000}"/>
    <cellStyle name="Input 22 2" xfId="5620" xr:uid="{00000000-0005-0000-0000-0000FC4B0000}"/>
    <cellStyle name="Input 23" xfId="5621" xr:uid="{00000000-0005-0000-0000-0000FD4B0000}"/>
    <cellStyle name="Input 23 2" xfId="5622" xr:uid="{00000000-0005-0000-0000-0000FE4B0000}"/>
    <cellStyle name="Input 24" xfId="5623" xr:uid="{00000000-0005-0000-0000-0000FF4B0000}"/>
    <cellStyle name="Input 25" xfId="5624" xr:uid="{00000000-0005-0000-0000-0000004C0000}"/>
    <cellStyle name="Input 26" xfId="5625" xr:uid="{00000000-0005-0000-0000-0000014C0000}"/>
    <cellStyle name="Input 27" xfId="5626" xr:uid="{00000000-0005-0000-0000-0000024C0000}"/>
    <cellStyle name="Input 28" xfId="5627" xr:uid="{00000000-0005-0000-0000-0000034C0000}"/>
    <cellStyle name="Input 29" xfId="5628" xr:uid="{00000000-0005-0000-0000-0000044C0000}"/>
    <cellStyle name="Input 3" xfId="5629" xr:uid="{00000000-0005-0000-0000-0000054C0000}"/>
    <cellStyle name="Input 3 2" xfId="5630" xr:uid="{00000000-0005-0000-0000-0000064C0000}"/>
    <cellStyle name="Input 3 3" xfId="5631" xr:uid="{00000000-0005-0000-0000-0000074C0000}"/>
    <cellStyle name="Input 3 4" xfId="5632" xr:uid="{00000000-0005-0000-0000-0000084C0000}"/>
    <cellStyle name="Input 3 5" xfId="5633" xr:uid="{00000000-0005-0000-0000-0000094C0000}"/>
    <cellStyle name="Input 30" xfId="5634" xr:uid="{00000000-0005-0000-0000-00000A4C0000}"/>
    <cellStyle name="Input 31" xfId="5635" xr:uid="{00000000-0005-0000-0000-00000B4C0000}"/>
    <cellStyle name="Input 32" xfId="5636" xr:uid="{00000000-0005-0000-0000-00000C4C0000}"/>
    <cellStyle name="Input 33" xfId="5637" xr:uid="{00000000-0005-0000-0000-00000D4C0000}"/>
    <cellStyle name="Input 34" xfId="5638" xr:uid="{00000000-0005-0000-0000-00000E4C0000}"/>
    <cellStyle name="Input 35" xfId="5639" xr:uid="{00000000-0005-0000-0000-00000F4C0000}"/>
    <cellStyle name="Input 36" xfId="5640" xr:uid="{00000000-0005-0000-0000-0000104C0000}"/>
    <cellStyle name="Input 37" xfId="5641" xr:uid="{00000000-0005-0000-0000-0000114C0000}"/>
    <cellStyle name="Input 38" xfId="5642" xr:uid="{00000000-0005-0000-0000-0000124C0000}"/>
    <cellStyle name="Input 39" xfId="5643" xr:uid="{00000000-0005-0000-0000-0000134C0000}"/>
    <cellStyle name="Input 4" xfId="5644" xr:uid="{00000000-0005-0000-0000-0000144C0000}"/>
    <cellStyle name="Input 4 2" xfId="5645" xr:uid="{00000000-0005-0000-0000-0000154C0000}"/>
    <cellStyle name="Input 4 3" xfId="5646" xr:uid="{00000000-0005-0000-0000-0000164C0000}"/>
    <cellStyle name="Input 4 4" xfId="5647" xr:uid="{00000000-0005-0000-0000-0000174C0000}"/>
    <cellStyle name="Input 4 5" xfId="5648" xr:uid="{00000000-0005-0000-0000-0000184C0000}"/>
    <cellStyle name="Input 40" xfId="5649" xr:uid="{00000000-0005-0000-0000-0000194C0000}"/>
    <cellStyle name="Input 5" xfId="5650" xr:uid="{00000000-0005-0000-0000-00001A4C0000}"/>
    <cellStyle name="Input 5 2" xfId="5651" xr:uid="{00000000-0005-0000-0000-00001B4C0000}"/>
    <cellStyle name="Input 5 3" xfId="5652" xr:uid="{00000000-0005-0000-0000-00001C4C0000}"/>
    <cellStyle name="Input 5 4" xfId="5653" xr:uid="{00000000-0005-0000-0000-00001D4C0000}"/>
    <cellStyle name="Input 5 5" xfId="5654" xr:uid="{00000000-0005-0000-0000-00001E4C0000}"/>
    <cellStyle name="Input 6" xfId="5655" xr:uid="{00000000-0005-0000-0000-00001F4C0000}"/>
    <cellStyle name="Input 6 2" xfId="5656" xr:uid="{00000000-0005-0000-0000-0000204C0000}"/>
    <cellStyle name="Input 6 3" xfId="5657" xr:uid="{00000000-0005-0000-0000-0000214C0000}"/>
    <cellStyle name="Input 6 4" xfId="5658" xr:uid="{00000000-0005-0000-0000-0000224C0000}"/>
    <cellStyle name="Input 6 5" xfId="5659" xr:uid="{00000000-0005-0000-0000-0000234C0000}"/>
    <cellStyle name="Input 7" xfId="5660" xr:uid="{00000000-0005-0000-0000-0000244C0000}"/>
    <cellStyle name="Input 7 2" xfId="5661" xr:uid="{00000000-0005-0000-0000-0000254C0000}"/>
    <cellStyle name="Input 7 3" xfId="5662" xr:uid="{00000000-0005-0000-0000-0000264C0000}"/>
    <cellStyle name="Input 7 4" xfId="5663" xr:uid="{00000000-0005-0000-0000-0000274C0000}"/>
    <cellStyle name="Input 7 5" xfId="5664" xr:uid="{00000000-0005-0000-0000-0000284C0000}"/>
    <cellStyle name="Input 8" xfId="5665" xr:uid="{00000000-0005-0000-0000-0000294C0000}"/>
    <cellStyle name="Input 8 2" xfId="5666" xr:uid="{00000000-0005-0000-0000-00002A4C0000}"/>
    <cellStyle name="Input 8 3" xfId="5667" xr:uid="{00000000-0005-0000-0000-00002B4C0000}"/>
    <cellStyle name="Input 8 4" xfId="5668" xr:uid="{00000000-0005-0000-0000-00002C4C0000}"/>
    <cellStyle name="Input 8 5" xfId="5669" xr:uid="{00000000-0005-0000-0000-00002D4C0000}"/>
    <cellStyle name="Input 9" xfId="5670" xr:uid="{00000000-0005-0000-0000-00002E4C0000}"/>
    <cellStyle name="Input 9 2" xfId="5671" xr:uid="{00000000-0005-0000-0000-00002F4C0000}"/>
    <cellStyle name="Input 9 3" xfId="5672" xr:uid="{00000000-0005-0000-0000-0000304C0000}"/>
    <cellStyle name="Input 9 4" xfId="5673" xr:uid="{00000000-0005-0000-0000-0000314C0000}"/>
    <cellStyle name="Input 9 5" xfId="5674" xr:uid="{00000000-0005-0000-0000-0000324C0000}"/>
    <cellStyle name="Input Area" xfId="5675" xr:uid="{00000000-0005-0000-0000-0000334C0000}"/>
    <cellStyle name="Input Area 2" xfId="5676" xr:uid="{00000000-0005-0000-0000-0000344C0000}"/>
    <cellStyle name="inputDate" xfId="5677" xr:uid="{00000000-0005-0000-0000-0000354C0000}"/>
    <cellStyle name="inputDate 2" xfId="5678" xr:uid="{00000000-0005-0000-0000-0000364C0000}"/>
    <cellStyle name="inputDate 2 10" xfId="5679" xr:uid="{00000000-0005-0000-0000-0000374C0000}"/>
    <cellStyle name="inputDate 2 2" xfId="5680" xr:uid="{00000000-0005-0000-0000-0000384C0000}"/>
    <cellStyle name="inputDate 2 3" xfId="5681" xr:uid="{00000000-0005-0000-0000-0000394C0000}"/>
    <cellStyle name="inputDate 2 4" xfId="5682" xr:uid="{00000000-0005-0000-0000-00003A4C0000}"/>
    <cellStyle name="inputDate 2 5" xfId="5683" xr:uid="{00000000-0005-0000-0000-00003B4C0000}"/>
    <cellStyle name="inputDate 2 6" xfId="5684" xr:uid="{00000000-0005-0000-0000-00003C4C0000}"/>
    <cellStyle name="inputDate 2 7" xfId="5685" xr:uid="{00000000-0005-0000-0000-00003D4C0000}"/>
    <cellStyle name="inputDate 2 8" xfId="5686" xr:uid="{00000000-0005-0000-0000-00003E4C0000}"/>
    <cellStyle name="inputDate 2 9" xfId="5687" xr:uid="{00000000-0005-0000-0000-00003F4C0000}"/>
    <cellStyle name="inputExposure" xfId="5688" xr:uid="{00000000-0005-0000-0000-0000404C0000}"/>
    <cellStyle name="inputExposure 2" xfId="5689" xr:uid="{00000000-0005-0000-0000-0000414C0000}"/>
    <cellStyle name="inputExposure 2 10" xfId="5690" xr:uid="{00000000-0005-0000-0000-0000424C0000}"/>
    <cellStyle name="inputExposure 2 2" xfId="5691" xr:uid="{00000000-0005-0000-0000-0000434C0000}"/>
    <cellStyle name="inputExposure 2 3" xfId="5692" xr:uid="{00000000-0005-0000-0000-0000444C0000}"/>
    <cellStyle name="inputExposure 2 4" xfId="5693" xr:uid="{00000000-0005-0000-0000-0000454C0000}"/>
    <cellStyle name="inputExposure 2 5" xfId="5694" xr:uid="{00000000-0005-0000-0000-0000464C0000}"/>
    <cellStyle name="inputExposure 2 6" xfId="5695" xr:uid="{00000000-0005-0000-0000-0000474C0000}"/>
    <cellStyle name="inputExposure 2 7" xfId="5696" xr:uid="{00000000-0005-0000-0000-0000484C0000}"/>
    <cellStyle name="inputExposure 2 8" xfId="5697" xr:uid="{00000000-0005-0000-0000-0000494C0000}"/>
    <cellStyle name="inputExposure 2 9" xfId="5698" xr:uid="{00000000-0005-0000-0000-00004A4C0000}"/>
    <cellStyle name="inputMaturity" xfId="5699" xr:uid="{00000000-0005-0000-0000-00004B4C0000}"/>
    <cellStyle name="inputMaturity 2" xfId="5700" xr:uid="{00000000-0005-0000-0000-00004C4C0000}"/>
    <cellStyle name="inputMaturity 2 10" xfId="5701" xr:uid="{00000000-0005-0000-0000-00004D4C0000}"/>
    <cellStyle name="inputMaturity 2 2" xfId="5702" xr:uid="{00000000-0005-0000-0000-00004E4C0000}"/>
    <cellStyle name="inputMaturity 2 3" xfId="5703" xr:uid="{00000000-0005-0000-0000-00004F4C0000}"/>
    <cellStyle name="inputMaturity 2 4" xfId="5704" xr:uid="{00000000-0005-0000-0000-0000504C0000}"/>
    <cellStyle name="inputMaturity 2 5" xfId="5705" xr:uid="{00000000-0005-0000-0000-0000514C0000}"/>
    <cellStyle name="inputMaturity 2 6" xfId="5706" xr:uid="{00000000-0005-0000-0000-0000524C0000}"/>
    <cellStyle name="inputMaturity 2 7" xfId="5707" xr:uid="{00000000-0005-0000-0000-0000534C0000}"/>
    <cellStyle name="inputMaturity 2 8" xfId="5708" xr:uid="{00000000-0005-0000-0000-0000544C0000}"/>
    <cellStyle name="inputMaturity 2 9" xfId="5709" xr:uid="{00000000-0005-0000-0000-0000554C0000}"/>
    <cellStyle name="inputPD" xfId="5710" xr:uid="{00000000-0005-0000-0000-0000564C0000}"/>
    <cellStyle name="inputPD 2" xfId="5711" xr:uid="{00000000-0005-0000-0000-0000574C0000}"/>
    <cellStyle name="inputPD 2 10" xfId="5712" xr:uid="{00000000-0005-0000-0000-0000584C0000}"/>
    <cellStyle name="inputPD 2 2" xfId="5713" xr:uid="{00000000-0005-0000-0000-0000594C0000}"/>
    <cellStyle name="inputPD 2 3" xfId="5714" xr:uid="{00000000-0005-0000-0000-00005A4C0000}"/>
    <cellStyle name="inputPD 2 4" xfId="5715" xr:uid="{00000000-0005-0000-0000-00005B4C0000}"/>
    <cellStyle name="inputPD 2 5" xfId="5716" xr:uid="{00000000-0005-0000-0000-00005C4C0000}"/>
    <cellStyle name="inputPD 2 6" xfId="5717" xr:uid="{00000000-0005-0000-0000-00005D4C0000}"/>
    <cellStyle name="inputPD 2 7" xfId="5718" xr:uid="{00000000-0005-0000-0000-00005E4C0000}"/>
    <cellStyle name="inputPD 2 8" xfId="5719" xr:uid="{00000000-0005-0000-0000-00005F4C0000}"/>
    <cellStyle name="inputPD 2 9" xfId="5720" xr:uid="{00000000-0005-0000-0000-0000604C0000}"/>
    <cellStyle name="inputPercentage" xfId="5721" xr:uid="{00000000-0005-0000-0000-0000614C0000}"/>
    <cellStyle name="inputPercentage 2" xfId="5722" xr:uid="{00000000-0005-0000-0000-0000624C0000}"/>
    <cellStyle name="inputPercentage 2 10" xfId="5723" xr:uid="{00000000-0005-0000-0000-0000634C0000}"/>
    <cellStyle name="inputPercentage 2 2" xfId="5724" xr:uid="{00000000-0005-0000-0000-0000644C0000}"/>
    <cellStyle name="inputPercentage 2 3" xfId="5725" xr:uid="{00000000-0005-0000-0000-0000654C0000}"/>
    <cellStyle name="inputPercentage 2 4" xfId="5726" xr:uid="{00000000-0005-0000-0000-0000664C0000}"/>
    <cellStyle name="inputPercentage 2 5" xfId="5727" xr:uid="{00000000-0005-0000-0000-0000674C0000}"/>
    <cellStyle name="inputPercentage 2 6" xfId="5728" xr:uid="{00000000-0005-0000-0000-0000684C0000}"/>
    <cellStyle name="inputPercentage 2 7" xfId="5729" xr:uid="{00000000-0005-0000-0000-0000694C0000}"/>
    <cellStyle name="inputPercentage 2 8" xfId="5730" xr:uid="{00000000-0005-0000-0000-00006A4C0000}"/>
    <cellStyle name="inputPercentage 2 9" xfId="5731" xr:uid="{00000000-0005-0000-0000-00006B4C0000}"/>
    <cellStyle name="inputSelection" xfId="5732" xr:uid="{00000000-0005-0000-0000-00006C4C0000}"/>
    <cellStyle name="inputSelection 10" xfId="5733" xr:uid="{00000000-0005-0000-0000-00006D4C0000}"/>
    <cellStyle name="inputSelection 11" xfId="5734" xr:uid="{00000000-0005-0000-0000-00006E4C0000}"/>
    <cellStyle name="inputSelection 12" xfId="5735" xr:uid="{00000000-0005-0000-0000-00006F4C0000}"/>
    <cellStyle name="inputSelection 13" xfId="5736" xr:uid="{00000000-0005-0000-0000-0000704C0000}"/>
    <cellStyle name="inputSelection 2" xfId="5737" xr:uid="{00000000-0005-0000-0000-0000714C0000}"/>
    <cellStyle name="inputSelection 2 10" xfId="5738" xr:uid="{00000000-0005-0000-0000-0000724C0000}"/>
    <cellStyle name="inputSelection 2 2" xfId="5739" xr:uid="{00000000-0005-0000-0000-0000734C0000}"/>
    <cellStyle name="inputSelection 2 3" xfId="5740" xr:uid="{00000000-0005-0000-0000-0000744C0000}"/>
    <cellStyle name="inputSelection 2 4" xfId="5741" xr:uid="{00000000-0005-0000-0000-0000754C0000}"/>
    <cellStyle name="inputSelection 2 5" xfId="5742" xr:uid="{00000000-0005-0000-0000-0000764C0000}"/>
    <cellStyle name="inputSelection 2 6" xfId="5743" xr:uid="{00000000-0005-0000-0000-0000774C0000}"/>
    <cellStyle name="inputSelection 2 7" xfId="5744" xr:uid="{00000000-0005-0000-0000-0000784C0000}"/>
    <cellStyle name="inputSelection 2 8" xfId="5745" xr:uid="{00000000-0005-0000-0000-0000794C0000}"/>
    <cellStyle name="inputSelection 2 9" xfId="5746" xr:uid="{00000000-0005-0000-0000-00007A4C0000}"/>
    <cellStyle name="inputSelection 3" xfId="5747" xr:uid="{00000000-0005-0000-0000-00007B4C0000}"/>
    <cellStyle name="inputSelection 4" xfId="5748" xr:uid="{00000000-0005-0000-0000-00007C4C0000}"/>
    <cellStyle name="inputSelection 5" xfId="5749" xr:uid="{00000000-0005-0000-0000-00007D4C0000}"/>
    <cellStyle name="inputSelection 6" xfId="5750" xr:uid="{00000000-0005-0000-0000-00007E4C0000}"/>
    <cellStyle name="inputSelection 7" xfId="5751" xr:uid="{00000000-0005-0000-0000-00007F4C0000}"/>
    <cellStyle name="inputSelection 8" xfId="5752" xr:uid="{00000000-0005-0000-0000-0000804C0000}"/>
    <cellStyle name="inputSelection 9" xfId="5753" xr:uid="{00000000-0005-0000-0000-0000814C0000}"/>
    <cellStyle name="inputText" xfId="5754" xr:uid="{00000000-0005-0000-0000-0000824C0000}"/>
    <cellStyle name="inputText 2" xfId="5755" xr:uid="{00000000-0005-0000-0000-0000834C0000}"/>
    <cellStyle name="inputText 2 10" xfId="5756" xr:uid="{00000000-0005-0000-0000-0000844C0000}"/>
    <cellStyle name="inputText 2 11" xfId="5757" xr:uid="{00000000-0005-0000-0000-0000854C0000}"/>
    <cellStyle name="inputText 2 2" xfId="5758" xr:uid="{00000000-0005-0000-0000-0000864C0000}"/>
    <cellStyle name="inputText 2 3" xfId="5759" xr:uid="{00000000-0005-0000-0000-0000874C0000}"/>
    <cellStyle name="inputText 2 4" xfId="5760" xr:uid="{00000000-0005-0000-0000-0000884C0000}"/>
    <cellStyle name="inputText 2 5" xfId="5761" xr:uid="{00000000-0005-0000-0000-0000894C0000}"/>
    <cellStyle name="inputText 2 6" xfId="5762" xr:uid="{00000000-0005-0000-0000-00008A4C0000}"/>
    <cellStyle name="inputText 2 7" xfId="5763" xr:uid="{00000000-0005-0000-0000-00008B4C0000}"/>
    <cellStyle name="inputText 2 8" xfId="5764" xr:uid="{00000000-0005-0000-0000-00008C4C0000}"/>
    <cellStyle name="inputText 2 9" xfId="5765" xr:uid="{00000000-0005-0000-0000-00008D4C0000}"/>
    <cellStyle name="Jegyzet" xfId="5766" xr:uid="{00000000-0005-0000-0000-00008E4C0000}"/>
    <cellStyle name="Jegyzet 2" xfId="5767" xr:uid="{00000000-0005-0000-0000-00008F4C0000}"/>
    <cellStyle name="Jelölőszín (1)" xfId="5768" xr:uid="{00000000-0005-0000-0000-0000904C0000}"/>
    <cellStyle name="Jelölőszín (1) 2" xfId="5769" xr:uid="{00000000-0005-0000-0000-0000914C0000}"/>
    <cellStyle name="Jelölőszín (2)" xfId="5770" xr:uid="{00000000-0005-0000-0000-0000924C0000}"/>
    <cellStyle name="Jelölőszín (2) 2" xfId="5771" xr:uid="{00000000-0005-0000-0000-0000934C0000}"/>
    <cellStyle name="Jelölőszín (3)" xfId="5772" xr:uid="{00000000-0005-0000-0000-0000944C0000}"/>
    <cellStyle name="Jelölőszín (3) 2" xfId="5773" xr:uid="{00000000-0005-0000-0000-0000954C0000}"/>
    <cellStyle name="Jelölőszín (4)" xfId="5774" xr:uid="{00000000-0005-0000-0000-0000964C0000}"/>
    <cellStyle name="Jelölőszín (4) 2" xfId="5775" xr:uid="{00000000-0005-0000-0000-0000974C0000}"/>
    <cellStyle name="Jelölőszín (5)" xfId="5776" xr:uid="{00000000-0005-0000-0000-0000984C0000}"/>
    <cellStyle name="Jelölőszín (5) 2" xfId="5777" xr:uid="{00000000-0005-0000-0000-0000994C0000}"/>
    <cellStyle name="Jelölőszín (6)" xfId="5778" xr:uid="{00000000-0005-0000-0000-00009A4C0000}"/>
    <cellStyle name="Jelölőszín (6) 2" xfId="5779" xr:uid="{00000000-0005-0000-0000-00009B4C0000}"/>
    <cellStyle name="Jó" xfId="5780" xr:uid="{00000000-0005-0000-0000-00009C4C0000}"/>
    <cellStyle name="Jó 2" xfId="5781" xr:uid="{00000000-0005-0000-0000-00009D4C0000}"/>
    <cellStyle name="KAREN" xfId="5782" xr:uid="{00000000-0005-0000-0000-00009E4C0000}"/>
    <cellStyle name="Kimenet" xfId="5783" xr:uid="{00000000-0005-0000-0000-00009F4C0000}"/>
    <cellStyle name="Kimenet 2" xfId="5784" xr:uid="{00000000-0005-0000-0000-0000A04C0000}"/>
    <cellStyle name="Kimenet 3" xfId="5785" xr:uid="{00000000-0005-0000-0000-0000A14C0000}"/>
    <cellStyle name="Kimenet 4" xfId="5786" xr:uid="{00000000-0005-0000-0000-0000A24C0000}"/>
    <cellStyle name="Kimenet 5" xfId="5787" xr:uid="{00000000-0005-0000-0000-0000A34C0000}"/>
    <cellStyle name="Kimenet 6" xfId="5788" xr:uid="{00000000-0005-0000-0000-0000A44C0000}"/>
    <cellStyle name="Kimenet 7" xfId="5789" xr:uid="{00000000-0005-0000-0000-0000A54C0000}"/>
    <cellStyle name="Kimenet 8" xfId="5790" xr:uid="{00000000-0005-0000-0000-0000A64C0000}"/>
    <cellStyle name="KPMG Heading 1" xfId="5791" xr:uid="{00000000-0005-0000-0000-0000A74C0000}"/>
    <cellStyle name="KPMG Heading 1 2" xfId="5792" xr:uid="{00000000-0005-0000-0000-0000A84C0000}"/>
    <cellStyle name="KPMG Heading 2" xfId="5793" xr:uid="{00000000-0005-0000-0000-0000A94C0000}"/>
    <cellStyle name="KPMG Heading 2 2" xfId="5794" xr:uid="{00000000-0005-0000-0000-0000AA4C0000}"/>
    <cellStyle name="KPMG Heading 3" xfId="5795" xr:uid="{00000000-0005-0000-0000-0000AB4C0000}"/>
    <cellStyle name="KPMG Heading 3 2" xfId="5796" xr:uid="{00000000-0005-0000-0000-0000AC4C0000}"/>
    <cellStyle name="KPMG Heading 4" xfId="5797" xr:uid="{00000000-0005-0000-0000-0000AD4C0000}"/>
    <cellStyle name="KPMG Heading 4 2" xfId="5798" xr:uid="{00000000-0005-0000-0000-0000AE4C0000}"/>
    <cellStyle name="KPMG Normal" xfId="5799" xr:uid="{00000000-0005-0000-0000-0000AF4C0000}"/>
    <cellStyle name="KPMG Normal Text" xfId="5800" xr:uid="{00000000-0005-0000-0000-0000B04C0000}"/>
    <cellStyle name="left" xfId="5801" xr:uid="{00000000-0005-0000-0000-0000B14C0000}"/>
    <cellStyle name="Level 2 Total" xfId="5802" xr:uid="{00000000-0005-0000-0000-0000B24C0000}"/>
    <cellStyle name="Lien hypertexte 2" xfId="5803" xr:uid="{00000000-0005-0000-0000-0000B34C0000}"/>
    <cellStyle name="Lien hypertexte 2 2" xfId="5804" xr:uid="{00000000-0005-0000-0000-0000B44C0000}"/>
    <cellStyle name="Lien hypertexte 3" xfId="5805" xr:uid="{00000000-0005-0000-0000-0000B54C0000}"/>
    <cellStyle name="Lien hypertexte 3 2" xfId="5806" xr:uid="{00000000-0005-0000-0000-0000B64C0000}"/>
    <cellStyle name="Linked Cell 2" xfId="50" xr:uid="{00000000-0005-0000-0000-0000B74C0000}"/>
    <cellStyle name="Linked Cell 2 2" xfId="5807" xr:uid="{00000000-0005-0000-0000-0000B84C0000}"/>
    <cellStyle name="Linked Cell 2 2 2" xfId="5808" xr:uid="{00000000-0005-0000-0000-0000B94C0000}"/>
    <cellStyle name="Linked Cell 2 3" xfId="5809" xr:uid="{00000000-0005-0000-0000-0000BA4C0000}"/>
    <cellStyle name="Linked Cell 2 3 2" xfId="5810" xr:uid="{00000000-0005-0000-0000-0000BB4C0000}"/>
    <cellStyle name="Linked Cell 2 4" xfId="5811" xr:uid="{00000000-0005-0000-0000-0000BC4C0000}"/>
    <cellStyle name="Linked Cell 2 5" xfId="5812" xr:uid="{00000000-0005-0000-0000-0000BD4C0000}"/>
    <cellStyle name="Linked Cell 3" xfId="5813" xr:uid="{00000000-0005-0000-0000-0000BE4C0000}"/>
    <cellStyle name="Linked Cell 3 2" xfId="5814" xr:uid="{00000000-0005-0000-0000-0000BF4C0000}"/>
    <cellStyle name="Linked Cell 4" xfId="5815" xr:uid="{00000000-0005-0000-0000-0000C04C0000}"/>
    <cellStyle name="Linked Cell 5" xfId="5816" xr:uid="{00000000-0005-0000-0000-0000C14C0000}"/>
    <cellStyle name="Linked Cell 6" xfId="5817" xr:uid="{00000000-0005-0000-0000-0000C24C0000}"/>
    <cellStyle name="Magyarázó szöveg" xfId="5818" xr:uid="{00000000-0005-0000-0000-0000C34C0000}"/>
    <cellStyle name="Magyarázó szöveg 2" xfId="5819" xr:uid="{00000000-0005-0000-0000-0000C44C0000}"/>
    <cellStyle name="Major Total" xfId="5820" xr:uid="{00000000-0005-0000-0000-0000C54C0000}"/>
    <cellStyle name="MARGIN" xfId="5821" xr:uid="{00000000-0005-0000-0000-0000C64C0000}"/>
    <cellStyle name="Millares 2" xfId="5822" xr:uid="{00000000-0005-0000-0000-0000C74C0000}"/>
    <cellStyle name="Millares 2 2" xfId="5823" xr:uid="{00000000-0005-0000-0000-0000C84C0000}"/>
    <cellStyle name="Millares 3" xfId="5824" xr:uid="{00000000-0005-0000-0000-0000C94C0000}"/>
    <cellStyle name="Millares 3 2" xfId="5825" xr:uid="{00000000-0005-0000-0000-0000CA4C0000}"/>
    <cellStyle name="Milliers [0]_laroux" xfId="5826" xr:uid="{00000000-0005-0000-0000-0000CB4C0000}"/>
    <cellStyle name="Milliers_laroux" xfId="5827" xr:uid="{00000000-0005-0000-0000-0000CC4C0000}"/>
    <cellStyle name="Millions" xfId="5828" xr:uid="{00000000-0005-0000-0000-0000CD4C0000}"/>
    <cellStyle name="Millions.0*" xfId="5829" xr:uid="{00000000-0005-0000-0000-0000CE4C0000}"/>
    <cellStyle name="Millions_Book2 (2)" xfId="5830" xr:uid="{00000000-0005-0000-0000-0000CF4C0000}"/>
    <cellStyle name="Monétaire [0]_laroux" xfId="5831" xr:uid="{00000000-0005-0000-0000-0000D04C0000}"/>
    <cellStyle name="Monétaire_laroux" xfId="5832" xr:uid="{00000000-0005-0000-0000-0000D14C0000}"/>
    <cellStyle name="Navadno_List1" xfId="5833" xr:uid="{00000000-0005-0000-0000-0000D24C0000}"/>
    <cellStyle name="Neutral 2" xfId="51" xr:uid="{00000000-0005-0000-0000-0000D34C0000}"/>
    <cellStyle name="Neutral 2 2" xfId="5834" xr:uid="{00000000-0005-0000-0000-0000D44C0000}"/>
    <cellStyle name="Neutral 2 2 2" xfId="5835" xr:uid="{00000000-0005-0000-0000-0000D54C0000}"/>
    <cellStyle name="Neutral 2 3" xfId="5836" xr:uid="{00000000-0005-0000-0000-0000D64C0000}"/>
    <cellStyle name="Neutral 2 3 2" xfId="5837" xr:uid="{00000000-0005-0000-0000-0000D74C0000}"/>
    <cellStyle name="Neutral 2 4" xfId="5838" xr:uid="{00000000-0005-0000-0000-0000D84C0000}"/>
    <cellStyle name="Neutral 2 5" xfId="5839" xr:uid="{00000000-0005-0000-0000-0000D94C0000}"/>
    <cellStyle name="Neutral 3" xfId="5840" xr:uid="{00000000-0005-0000-0000-0000DA4C0000}"/>
    <cellStyle name="Neutral 4" xfId="5841" xr:uid="{00000000-0005-0000-0000-0000DB4C0000}"/>
    <cellStyle name="Neutral 4 2" xfId="5842" xr:uid="{00000000-0005-0000-0000-0000DC4C0000}"/>
    <cellStyle name="Neutral 5" xfId="5843" xr:uid="{00000000-0005-0000-0000-0000DD4C0000}"/>
    <cellStyle name="Neutral 6" xfId="58504" xr:uid="{00000000-0005-0000-0000-0000DE4C0000}"/>
    <cellStyle name="Norm੎੎" xfId="5844" xr:uid="{00000000-0005-0000-0000-0000DF4C0000}"/>
    <cellStyle name="Norm??" xfId="5845" xr:uid="{00000000-0005-0000-0000-0000E04C0000}"/>
    <cellStyle name="Norm੎੎_Balance Sheet" xfId="5846" xr:uid="{00000000-0005-0000-0000-0000E14C0000}"/>
    <cellStyle name="Normal" xfId="0" builtinId="0"/>
    <cellStyle name="Normal - Style1" xfId="5847" xr:uid="{00000000-0005-0000-0000-0000E34C0000}"/>
    <cellStyle name="Normal - Style1 2" xfId="5848" xr:uid="{00000000-0005-0000-0000-0000E44C0000}"/>
    <cellStyle name="Normal 1" xfId="58463" xr:uid="{00000000-0005-0000-0000-0000E54C0000}"/>
    <cellStyle name="Normal 10" xfId="5849" xr:uid="{00000000-0005-0000-0000-0000E64C0000}"/>
    <cellStyle name="Normal 10 10" xfId="5850" xr:uid="{00000000-0005-0000-0000-0000E74C0000}"/>
    <cellStyle name="Normal 10 10 2" xfId="5851" xr:uid="{00000000-0005-0000-0000-0000E84C0000}"/>
    <cellStyle name="Normal 10 10 2 2" xfId="5852" xr:uid="{00000000-0005-0000-0000-0000E94C0000}"/>
    <cellStyle name="Normal 10 10 2 2 2" xfId="5853" xr:uid="{00000000-0005-0000-0000-0000EA4C0000}"/>
    <cellStyle name="Normal 10 10 2 2 2 2" xfId="22092" xr:uid="{00000000-0005-0000-0000-0000EB4C0000}"/>
    <cellStyle name="Normal 10 10 2 2 2 2 2" xfId="49413" xr:uid="{00000000-0005-0000-0000-0000EC4C0000}"/>
    <cellStyle name="Normal 10 10 2 2 2 3" xfId="35755" xr:uid="{00000000-0005-0000-0000-0000ED4C0000}"/>
    <cellStyle name="Normal 10 10 2 2 3" xfId="22091" xr:uid="{00000000-0005-0000-0000-0000EE4C0000}"/>
    <cellStyle name="Normal 10 10 2 2 3 2" xfId="49412" xr:uid="{00000000-0005-0000-0000-0000EF4C0000}"/>
    <cellStyle name="Normal 10 10 2 2 4" xfId="35754" xr:uid="{00000000-0005-0000-0000-0000F04C0000}"/>
    <cellStyle name="Normal 10 10 2 3" xfId="5854" xr:uid="{00000000-0005-0000-0000-0000F14C0000}"/>
    <cellStyle name="Normal 10 10 2 3 2" xfId="22093" xr:uid="{00000000-0005-0000-0000-0000F24C0000}"/>
    <cellStyle name="Normal 10 10 2 3 2 2" xfId="49414" xr:uid="{00000000-0005-0000-0000-0000F34C0000}"/>
    <cellStyle name="Normal 10 10 2 3 3" xfId="35756" xr:uid="{00000000-0005-0000-0000-0000F44C0000}"/>
    <cellStyle name="Normal 10 10 2 4" xfId="22090" xr:uid="{00000000-0005-0000-0000-0000F54C0000}"/>
    <cellStyle name="Normal 10 10 2 4 2" xfId="49411" xr:uid="{00000000-0005-0000-0000-0000F64C0000}"/>
    <cellStyle name="Normal 10 10 2 5" xfId="35753" xr:uid="{00000000-0005-0000-0000-0000F74C0000}"/>
    <cellStyle name="Normal 10 10 3" xfId="5855" xr:uid="{00000000-0005-0000-0000-0000F84C0000}"/>
    <cellStyle name="Normal 10 10 3 2" xfId="5856" xr:uid="{00000000-0005-0000-0000-0000F94C0000}"/>
    <cellStyle name="Normal 10 10 3 2 2" xfId="22095" xr:uid="{00000000-0005-0000-0000-0000FA4C0000}"/>
    <cellStyle name="Normal 10 10 3 2 2 2" xfId="49416" xr:uid="{00000000-0005-0000-0000-0000FB4C0000}"/>
    <cellStyle name="Normal 10 10 3 2 3" xfId="35758" xr:uid="{00000000-0005-0000-0000-0000FC4C0000}"/>
    <cellStyle name="Normal 10 10 3 3" xfId="22094" xr:uid="{00000000-0005-0000-0000-0000FD4C0000}"/>
    <cellStyle name="Normal 10 10 3 3 2" xfId="49415" xr:uid="{00000000-0005-0000-0000-0000FE4C0000}"/>
    <cellStyle name="Normal 10 10 3 4" xfId="35757" xr:uid="{00000000-0005-0000-0000-0000FF4C0000}"/>
    <cellStyle name="Normal 10 10 4" xfId="5857" xr:uid="{00000000-0005-0000-0000-0000004D0000}"/>
    <cellStyle name="Normal 10 10 4 2" xfId="22096" xr:uid="{00000000-0005-0000-0000-0000014D0000}"/>
    <cellStyle name="Normal 10 10 4 2 2" xfId="49417" xr:uid="{00000000-0005-0000-0000-0000024D0000}"/>
    <cellStyle name="Normal 10 10 4 3" xfId="35759" xr:uid="{00000000-0005-0000-0000-0000034D0000}"/>
    <cellStyle name="Normal 10 10 5" xfId="22089" xr:uid="{00000000-0005-0000-0000-0000044D0000}"/>
    <cellStyle name="Normal 10 10 5 2" xfId="49410" xr:uid="{00000000-0005-0000-0000-0000054D0000}"/>
    <cellStyle name="Normal 10 10 6" xfId="35752" xr:uid="{00000000-0005-0000-0000-0000064D0000}"/>
    <cellStyle name="Normal 10 11" xfId="5858" xr:uid="{00000000-0005-0000-0000-0000074D0000}"/>
    <cellStyle name="Normal 10 11 2" xfId="5859" xr:uid="{00000000-0005-0000-0000-0000084D0000}"/>
    <cellStyle name="Normal 10 11 2 2" xfId="5860" xr:uid="{00000000-0005-0000-0000-0000094D0000}"/>
    <cellStyle name="Normal 10 11 2 2 2" xfId="5861" xr:uid="{00000000-0005-0000-0000-00000A4D0000}"/>
    <cellStyle name="Normal 10 11 2 2 2 2" xfId="22100" xr:uid="{00000000-0005-0000-0000-00000B4D0000}"/>
    <cellStyle name="Normal 10 11 2 2 2 2 2" xfId="49421" xr:uid="{00000000-0005-0000-0000-00000C4D0000}"/>
    <cellStyle name="Normal 10 11 2 2 2 3" xfId="35763" xr:uid="{00000000-0005-0000-0000-00000D4D0000}"/>
    <cellStyle name="Normal 10 11 2 2 3" xfId="22099" xr:uid="{00000000-0005-0000-0000-00000E4D0000}"/>
    <cellStyle name="Normal 10 11 2 2 3 2" xfId="49420" xr:uid="{00000000-0005-0000-0000-00000F4D0000}"/>
    <cellStyle name="Normal 10 11 2 2 4" xfId="35762" xr:uid="{00000000-0005-0000-0000-0000104D0000}"/>
    <cellStyle name="Normal 10 11 2 3" xfId="5862" xr:uid="{00000000-0005-0000-0000-0000114D0000}"/>
    <cellStyle name="Normal 10 11 2 3 2" xfId="22101" xr:uid="{00000000-0005-0000-0000-0000124D0000}"/>
    <cellStyle name="Normal 10 11 2 3 2 2" xfId="49422" xr:uid="{00000000-0005-0000-0000-0000134D0000}"/>
    <cellStyle name="Normal 10 11 2 3 3" xfId="35764" xr:uid="{00000000-0005-0000-0000-0000144D0000}"/>
    <cellStyle name="Normal 10 11 2 4" xfId="22098" xr:uid="{00000000-0005-0000-0000-0000154D0000}"/>
    <cellStyle name="Normal 10 11 2 4 2" xfId="49419" xr:uid="{00000000-0005-0000-0000-0000164D0000}"/>
    <cellStyle name="Normal 10 11 2 5" xfId="35761" xr:uid="{00000000-0005-0000-0000-0000174D0000}"/>
    <cellStyle name="Normal 10 11 3" xfId="5863" xr:uid="{00000000-0005-0000-0000-0000184D0000}"/>
    <cellStyle name="Normal 10 11 3 2" xfId="5864" xr:uid="{00000000-0005-0000-0000-0000194D0000}"/>
    <cellStyle name="Normal 10 11 3 2 2" xfId="22103" xr:uid="{00000000-0005-0000-0000-00001A4D0000}"/>
    <cellStyle name="Normal 10 11 3 2 2 2" xfId="49424" xr:uid="{00000000-0005-0000-0000-00001B4D0000}"/>
    <cellStyle name="Normal 10 11 3 2 3" xfId="35766" xr:uid="{00000000-0005-0000-0000-00001C4D0000}"/>
    <cellStyle name="Normal 10 11 3 3" xfId="22102" xr:uid="{00000000-0005-0000-0000-00001D4D0000}"/>
    <cellStyle name="Normal 10 11 3 3 2" xfId="49423" xr:uid="{00000000-0005-0000-0000-00001E4D0000}"/>
    <cellStyle name="Normal 10 11 3 4" xfId="35765" xr:uid="{00000000-0005-0000-0000-00001F4D0000}"/>
    <cellStyle name="Normal 10 11 4" xfId="5865" xr:uid="{00000000-0005-0000-0000-0000204D0000}"/>
    <cellStyle name="Normal 10 11 4 2" xfId="22104" xr:uid="{00000000-0005-0000-0000-0000214D0000}"/>
    <cellStyle name="Normal 10 11 4 2 2" xfId="49425" xr:uid="{00000000-0005-0000-0000-0000224D0000}"/>
    <cellStyle name="Normal 10 11 4 3" xfId="35767" xr:uid="{00000000-0005-0000-0000-0000234D0000}"/>
    <cellStyle name="Normal 10 11 5" xfId="22097" xr:uid="{00000000-0005-0000-0000-0000244D0000}"/>
    <cellStyle name="Normal 10 11 5 2" xfId="49418" xr:uid="{00000000-0005-0000-0000-0000254D0000}"/>
    <cellStyle name="Normal 10 11 6" xfId="35760" xr:uid="{00000000-0005-0000-0000-0000264D0000}"/>
    <cellStyle name="Normal 10 12" xfId="5866" xr:uid="{00000000-0005-0000-0000-0000274D0000}"/>
    <cellStyle name="Normal 10 12 2" xfId="5867" xr:uid="{00000000-0005-0000-0000-0000284D0000}"/>
    <cellStyle name="Normal 10 12 2 2" xfId="5868" xr:uid="{00000000-0005-0000-0000-0000294D0000}"/>
    <cellStyle name="Normal 10 12 2 2 2" xfId="22107" xr:uid="{00000000-0005-0000-0000-00002A4D0000}"/>
    <cellStyle name="Normal 10 12 2 2 2 2" xfId="49428" xr:uid="{00000000-0005-0000-0000-00002B4D0000}"/>
    <cellStyle name="Normal 10 12 2 2 3" xfId="35770" xr:uid="{00000000-0005-0000-0000-00002C4D0000}"/>
    <cellStyle name="Normal 10 12 2 3" xfId="22106" xr:uid="{00000000-0005-0000-0000-00002D4D0000}"/>
    <cellStyle name="Normal 10 12 2 3 2" xfId="49427" xr:uid="{00000000-0005-0000-0000-00002E4D0000}"/>
    <cellStyle name="Normal 10 12 2 4" xfId="35769" xr:uid="{00000000-0005-0000-0000-00002F4D0000}"/>
    <cellStyle name="Normal 10 12 3" xfId="5869" xr:uid="{00000000-0005-0000-0000-0000304D0000}"/>
    <cellStyle name="Normal 10 12 3 2" xfId="22108" xr:uid="{00000000-0005-0000-0000-0000314D0000}"/>
    <cellStyle name="Normal 10 12 3 2 2" xfId="49429" xr:uid="{00000000-0005-0000-0000-0000324D0000}"/>
    <cellStyle name="Normal 10 12 3 3" xfId="35771" xr:uid="{00000000-0005-0000-0000-0000334D0000}"/>
    <cellStyle name="Normal 10 12 4" xfId="22105" xr:uid="{00000000-0005-0000-0000-0000344D0000}"/>
    <cellStyle name="Normal 10 12 4 2" xfId="49426" xr:uid="{00000000-0005-0000-0000-0000354D0000}"/>
    <cellStyle name="Normal 10 12 5" xfId="35768" xr:uid="{00000000-0005-0000-0000-0000364D0000}"/>
    <cellStyle name="Normal 10 13" xfId="5870" xr:uid="{00000000-0005-0000-0000-0000374D0000}"/>
    <cellStyle name="Normal 10 13 2" xfId="5871" xr:uid="{00000000-0005-0000-0000-0000384D0000}"/>
    <cellStyle name="Normal 10 13 2 2" xfId="5872" xr:uid="{00000000-0005-0000-0000-0000394D0000}"/>
    <cellStyle name="Normal 10 13 2 2 2" xfId="22111" xr:uid="{00000000-0005-0000-0000-00003A4D0000}"/>
    <cellStyle name="Normal 10 13 2 2 2 2" xfId="49432" xr:uid="{00000000-0005-0000-0000-00003B4D0000}"/>
    <cellStyle name="Normal 10 13 2 2 3" xfId="35774" xr:uid="{00000000-0005-0000-0000-00003C4D0000}"/>
    <cellStyle name="Normal 10 13 2 3" xfId="22110" xr:uid="{00000000-0005-0000-0000-00003D4D0000}"/>
    <cellStyle name="Normal 10 13 2 3 2" xfId="49431" xr:uid="{00000000-0005-0000-0000-00003E4D0000}"/>
    <cellStyle name="Normal 10 13 2 4" xfId="35773" xr:uid="{00000000-0005-0000-0000-00003F4D0000}"/>
    <cellStyle name="Normal 10 13 3" xfId="5873" xr:uid="{00000000-0005-0000-0000-0000404D0000}"/>
    <cellStyle name="Normal 10 13 3 2" xfId="22112" xr:uid="{00000000-0005-0000-0000-0000414D0000}"/>
    <cellStyle name="Normal 10 13 3 2 2" xfId="49433" xr:uid="{00000000-0005-0000-0000-0000424D0000}"/>
    <cellStyle name="Normal 10 13 3 3" xfId="35775" xr:uid="{00000000-0005-0000-0000-0000434D0000}"/>
    <cellStyle name="Normal 10 13 4" xfId="22109" xr:uid="{00000000-0005-0000-0000-0000444D0000}"/>
    <cellStyle name="Normal 10 13 4 2" xfId="49430" xr:uid="{00000000-0005-0000-0000-0000454D0000}"/>
    <cellStyle name="Normal 10 13 5" xfId="35772" xr:uid="{00000000-0005-0000-0000-0000464D0000}"/>
    <cellStyle name="Normal 10 14" xfId="5874" xr:uid="{00000000-0005-0000-0000-0000474D0000}"/>
    <cellStyle name="Normal 10 14 2" xfId="5875" xr:uid="{00000000-0005-0000-0000-0000484D0000}"/>
    <cellStyle name="Normal 10 14 2 2" xfId="5876" xr:uid="{00000000-0005-0000-0000-0000494D0000}"/>
    <cellStyle name="Normal 10 14 2 2 2" xfId="22115" xr:uid="{00000000-0005-0000-0000-00004A4D0000}"/>
    <cellStyle name="Normal 10 14 2 2 2 2" xfId="49436" xr:uid="{00000000-0005-0000-0000-00004B4D0000}"/>
    <cellStyle name="Normal 10 14 2 2 3" xfId="35778" xr:uid="{00000000-0005-0000-0000-00004C4D0000}"/>
    <cellStyle name="Normal 10 14 2 3" xfId="22114" xr:uid="{00000000-0005-0000-0000-00004D4D0000}"/>
    <cellStyle name="Normal 10 14 2 3 2" xfId="49435" xr:uid="{00000000-0005-0000-0000-00004E4D0000}"/>
    <cellStyle name="Normal 10 14 2 4" xfId="35777" xr:uid="{00000000-0005-0000-0000-00004F4D0000}"/>
    <cellStyle name="Normal 10 14 3" xfId="5877" xr:uid="{00000000-0005-0000-0000-0000504D0000}"/>
    <cellStyle name="Normal 10 14 3 2" xfId="22116" xr:uid="{00000000-0005-0000-0000-0000514D0000}"/>
    <cellStyle name="Normal 10 14 3 2 2" xfId="49437" xr:uid="{00000000-0005-0000-0000-0000524D0000}"/>
    <cellStyle name="Normal 10 14 3 3" xfId="35779" xr:uid="{00000000-0005-0000-0000-0000534D0000}"/>
    <cellStyle name="Normal 10 14 4" xfId="22113" xr:uid="{00000000-0005-0000-0000-0000544D0000}"/>
    <cellStyle name="Normal 10 14 4 2" xfId="49434" xr:uid="{00000000-0005-0000-0000-0000554D0000}"/>
    <cellStyle name="Normal 10 14 5" xfId="35776" xr:uid="{00000000-0005-0000-0000-0000564D0000}"/>
    <cellStyle name="Normal 10 15" xfId="5878" xr:uid="{00000000-0005-0000-0000-0000574D0000}"/>
    <cellStyle name="Normal 10 16" xfId="5879" xr:uid="{00000000-0005-0000-0000-0000584D0000}"/>
    <cellStyle name="Normal 10 16 2" xfId="22117" xr:uid="{00000000-0005-0000-0000-0000594D0000}"/>
    <cellStyle name="Normal 10 16 2 2" xfId="49438" xr:uid="{00000000-0005-0000-0000-00005A4D0000}"/>
    <cellStyle name="Normal 10 16 3" xfId="35780" xr:uid="{00000000-0005-0000-0000-00005B4D0000}"/>
    <cellStyle name="Normal 10 17" xfId="5880" xr:uid="{00000000-0005-0000-0000-00005C4D0000}"/>
    <cellStyle name="Normal 10 18" xfId="22088" xr:uid="{00000000-0005-0000-0000-00005D4D0000}"/>
    <cellStyle name="Normal 10 18 2" xfId="49409" xr:uid="{00000000-0005-0000-0000-00005E4D0000}"/>
    <cellStyle name="Normal 10 19" xfId="35751" xr:uid="{00000000-0005-0000-0000-00005F4D0000}"/>
    <cellStyle name="Normal 10 2" xfId="5881" xr:uid="{00000000-0005-0000-0000-0000604D0000}"/>
    <cellStyle name="Normal 10 2 10" xfId="5882" xr:uid="{00000000-0005-0000-0000-0000614D0000}"/>
    <cellStyle name="Normal 10 2 10 2" xfId="22119" xr:uid="{00000000-0005-0000-0000-0000624D0000}"/>
    <cellStyle name="Normal 10 2 10 2 2" xfId="49440" xr:uid="{00000000-0005-0000-0000-0000634D0000}"/>
    <cellStyle name="Normal 10 2 10 3" xfId="35782" xr:uid="{00000000-0005-0000-0000-0000644D0000}"/>
    <cellStyle name="Normal 10 2 11" xfId="5883" xr:uid="{00000000-0005-0000-0000-0000654D0000}"/>
    <cellStyle name="Normal 10 2 12" xfId="22118" xr:uid="{00000000-0005-0000-0000-0000664D0000}"/>
    <cellStyle name="Normal 10 2 12 2" xfId="49439" xr:uid="{00000000-0005-0000-0000-0000674D0000}"/>
    <cellStyle name="Normal 10 2 13" xfId="35781" xr:uid="{00000000-0005-0000-0000-0000684D0000}"/>
    <cellStyle name="Normal 10 2 2" xfId="5884" xr:uid="{00000000-0005-0000-0000-0000694D0000}"/>
    <cellStyle name="Normal 10 2 2 2" xfId="5885" xr:uid="{00000000-0005-0000-0000-00006A4D0000}"/>
    <cellStyle name="Normal 10 2 2 2 2" xfId="5886" xr:uid="{00000000-0005-0000-0000-00006B4D0000}"/>
    <cellStyle name="Normal 10 2 2 2 2 2" xfId="5887" xr:uid="{00000000-0005-0000-0000-00006C4D0000}"/>
    <cellStyle name="Normal 10 2 2 2 2 2 2" xfId="5888" xr:uid="{00000000-0005-0000-0000-00006D4D0000}"/>
    <cellStyle name="Normal 10 2 2 2 2 2 2 2" xfId="22124" xr:uid="{00000000-0005-0000-0000-00006E4D0000}"/>
    <cellStyle name="Normal 10 2 2 2 2 2 2 2 2" xfId="49445" xr:uid="{00000000-0005-0000-0000-00006F4D0000}"/>
    <cellStyle name="Normal 10 2 2 2 2 2 2 3" xfId="35787" xr:uid="{00000000-0005-0000-0000-0000704D0000}"/>
    <cellStyle name="Normal 10 2 2 2 2 2 3" xfId="22123" xr:uid="{00000000-0005-0000-0000-0000714D0000}"/>
    <cellStyle name="Normal 10 2 2 2 2 2 3 2" xfId="49444" xr:uid="{00000000-0005-0000-0000-0000724D0000}"/>
    <cellStyle name="Normal 10 2 2 2 2 2 4" xfId="35786" xr:uid="{00000000-0005-0000-0000-0000734D0000}"/>
    <cellStyle name="Normal 10 2 2 2 2 3" xfId="5889" xr:uid="{00000000-0005-0000-0000-0000744D0000}"/>
    <cellStyle name="Normal 10 2 2 2 2 3 2" xfId="22125" xr:uid="{00000000-0005-0000-0000-0000754D0000}"/>
    <cellStyle name="Normal 10 2 2 2 2 3 2 2" xfId="49446" xr:uid="{00000000-0005-0000-0000-0000764D0000}"/>
    <cellStyle name="Normal 10 2 2 2 2 3 3" xfId="35788" xr:uid="{00000000-0005-0000-0000-0000774D0000}"/>
    <cellStyle name="Normal 10 2 2 2 2 4" xfId="22122" xr:uid="{00000000-0005-0000-0000-0000784D0000}"/>
    <cellStyle name="Normal 10 2 2 2 2 4 2" xfId="49443" xr:uid="{00000000-0005-0000-0000-0000794D0000}"/>
    <cellStyle name="Normal 10 2 2 2 2 5" xfId="35785" xr:uid="{00000000-0005-0000-0000-00007A4D0000}"/>
    <cellStyle name="Normal 10 2 2 2 3" xfId="5890" xr:uid="{00000000-0005-0000-0000-00007B4D0000}"/>
    <cellStyle name="Normal 10 2 2 2 3 2" xfId="5891" xr:uid="{00000000-0005-0000-0000-00007C4D0000}"/>
    <cellStyle name="Normal 10 2 2 2 3 2 2" xfId="22127" xr:uid="{00000000-0005-0000-0000-00007D4D0000}"/>
    <cellStyle name="Normal 10 2 2 2 3 2 2 2" xfId="49448" xr:uid="{00000000-0005-0000-0000-00007E4D0000}"/>
    <cellStyle name="Normal 10 2 2 2 3 2 3" xfId="35790" xr:uid="{00000000-0005-0000-0000-00007F4D0000}"/>
    <cellStyle name="Normal 10 2 2 2 3 3" xfId="22126" xr:uid="{00000000-0005-0000-0000-0000804D0000}"/>
    <cellStyle name="Normal 10 2 2 2 3 3 2" xfId="49447" xr:uid="{00000000-0005-0000-0000-0000814D0000}"/>
    <cellStyle name="Normal 10 2 2 2 3 4" xfId="35789" xr:uid="{00000000-0005-0000-0000-0000824D0000}"/>
    <cellStyle name="Normal 10 2 2 2 4" xfId="5892" xr:uid="{00000000-0005-0000-0000-0000834D0000}"/>
    <cellStyle name="Normal 10 2 2 2 4 2" xfId="22128" xr:uid="{00000000-0005-0000-0000-0000844D0000}"/>
    <cellStyle name="Normal 10 2 2 2 4 2 2" xfId="49449" xr:uid="{00000000-0005-0000-0000-0000854D0000}"/>
    <cellStyle name="Normal 10 2 2 2 4 3" xfId="35791" xr:uid="{00000000-0005-0000-0000-0000864D0000}"/>
    <cellStyle name="Normal 10 2 2 2 5" xfId="22121" xr:uid="{00000000-0005-0000-0000-0000874D0000}"/>
    <cellStyle name="Normal 10 2 2 2 5 2" xfId="49442" xr:uid="{00000000-0005-0000-0000-0000884D0000}"/>
    <cellStyle name="Normal 10 2 2 2 6" xfId="35784" xr:uid="{00000000-0005-0000-0000-0000894D0000}"/>
    <cellStyle name="Normal 10 2 2 3" xfId="5893" xr:uid="{00000000-0005-0000-0000-00008A4D0000}"/>
    <cellStyle name="Normal 10 2 2 3 2" xfId="5894" xr:uid="{00000000-0005-0000-0000-00008B4D0000}"/>
    <cellStyle name="Normal 10 2 2 3 2 2" xfId="5895" xr:uid="{00000000-0005-0000-0000-00008C4D0000}"/>
    <cellStyle name="Normal 10 2 2 3 2 2 2" xfId="22131" xr:uid="{00000000-0005-0000-0000-00008D4D0000}"/>
    <cellStyle name="Normal 10 2 2 3 2 2 2 2" xfId="49452" xr:uid="{00000000-0005-0000-0000-00008E4D0000}"/>
    <cellStyle name="Normal 10 2 2 3 2 2 3" xfId="35794" xr:uid="{00000000-0005-0000-0000-00008F4D0000}"/>
    <cellStyle name="Normal 10 2 2 3 2 3" xfId="22130" xr:uid="{00000000-0005-0000-0000-0000904D0000}"/>
    <cellStyle name="Normal 10 2 2 3 2 3 2" xfId="49451" xr:uid="{00000000-0005-0000-0000-0000914D0000}"/>
    <cellStyle name="Normal 10 2 2 3 2 4" xfId="35793" xr:uid="{00000000-0005-0000-0000-0000924D0000}"/>
    <cellStyle name="Normal 10 2 2 3 3" xfId="5896" xr:uid="{00000000-0005-0000-0000-0000934D0000}"/>
    <cellStyle name="Normal 10 2 2 3 3 2" xfId="22132" xr:uid="{00000000-0005-0000-0000-0000944D0000}"/>
    <cellStyle name="Normal 10 2 2 3 3 2 2" xfId="49453" xr:uid="{00000000-0005-0000-0000-0000954D0000}"/>
    <cellStyle name="Normal 10 2 2 3 3 3" xfId="35795" xr:uid="{00000000-0005-0000-0000-0000964D0000}"/>
    <cellStyle name="Normal 10 2 2 3 4" xfId="22129" xr:uid="{00000000-0005-0000-0000-0000974D0000}"/>
    <cellStyle name="Normal 10 2 2 3 4 2" xfId="49450" xr:uid="{00000000-0005-0000-0000-0000984D0000}"/>
    <cellStyle name="Normal 10 2 2 3 5" xfId="35792" xr:uid="{00000000-0005-0000-0000-0000994D0000}"/>
    <cellStyle name="Normal 10 2 2 4" xfId="5897" xr:uid="{00000000-0005-0000-0000-00009A4D0000}"/>
    <cellStyle name="Normal 10 2 2 4 2" xfId="5898" xr:uid="{00000000-0005-0000-0000-00009B4D0000}"/>
    <cellStyle name="Normal 10 2 2 4 2 2" xfId="5899" xr:uid="{00000000-0005-0000-0000-00009C4D0000}"/>
    <cellStyle name="Normal 10 2 2 4 2 2 2" xfId="22135" xr:uid="{00000000-0005-0000-0000-00009D4D0000}"/>
    <cellStyle name="Normal 10 2 2 4 2 2 2 2" xfId="49456" xr:uid="{00000000-0005-0000-0000-00009E4D0000}"/>
    <cellStyle name="Normal 10 2 2 4 2 2 3" xfId="35798" xr:uid="{00000000-0005-0000-0000-00009F4D0000}"/>
    <cellStyle name="Normal 10 2 2 4 2 3" xfId="22134" xr:uid="{00000000-0005-0000-0000-0000A04D0000}"/>
    <cellStyle name="Normal 10 2 2 4 2 3 2" xfId="49455" xr:uid="{00000000-0005-0000-0000-0000A14D0000}"/>
    <cellStyle name="Normal 10 2 2 4 2 4" xfId="35797" xr:uid="{00000000-0005-0000-0000-0000A24D0000}"/>
    <cellStyle name="Normal 10 2 2 4 3" xfId="5900" xr:uid="{00000000-0005-0000-0000-0000A34D0000}"/>
    <cellStyle name="Normal 10 2 2 4 3 2" xfId="22136" xr:uid="{00000000-0005-0000-0000-0000A44D0000}"/>
    <cellStyle name="Normal 10 2 2 4 3 2 2" xfId="49457" xr:uid="{00000000-0005-0000-0000-0000A54D0000}"/>
    <cellStyle name="Normal 10 2 2 4 3 3" xfId="35799" xr:uid="{00000000-0005-0000-0000-0000A64D0000}"/>
    <cellStyle name="Normal 10 2 2 4 4" xfId="22133" xr:uid="{00000000-0005-0000-0000-0000A74D0000}"/>
    <cellStyle name="Normal 10 2 2 4 4 2" xfId="49454" xr:uid="{00000000-0005-0000-0000-0000A84D0000}"/>
    <cellStyle name="Normal 10 2 2 4 5" xfId="35796" xr:uid="{00000000-0005-0000-0000-0000A94D0000}"/>
    <cellStyle name="Normal 10 2 2 5" xfId="5901" xr:uid="{00000000-0005-0000-0000-0000AA4D0000}"/>
    <cellStyle name="Normal 10 2 2 5 2" xfId="5902" xr:uid="{00000000-0005-0000-0000-0000AB4D0000}"/>
    <cellStyle name="Normal 10 2 2 5 2 2" xfId="5903" xr:uid="{00000000-0005-0000-0000-0000AC4D0000}"/>
    <cellStyle name="Normal 10 2 2 5 2 2 2" xfId="22139" xr:uid="{00000000-0005-0000-0000-0000AD4D0000}"/>
    <cellStyle name="Normal 10 2 2 5 2 2 2 2" xfId="49460" xr:uid="{00000000-0005-0000-0000-0000AE4D0000}"/>
    <cellStyle name="Normal 10 2 2 5 2 2 3" xfId="35802" xr:uid="{00000000-0005-0000-0000-0000AF4D0000}"/>
    <cellStyle name="Normal 10 2 2 5 2 3" xfId="22138" xr:uid="{00000000-0005-0000-0000-0000B04D0000}"/>
    <cellStyle name="Normal 10 2 2 5 2 3 2" xfId="49459" xr:uid="{00000000-0005-0000-0000-0000B14D0000}"/>
    <cellStyle name="Normal 10 2 2 5 2 4" xfId="35801" xr:uid="{00000000-0005-0000-0000-0000B24D0000}"/>
    <cellStyle name="Normal 10 2 2 5 3" xfId="5904" xr:uid="{00000000-0005-0000-0000-0000B34D0000}"/>
    <cellStyle name="Normal 10 2 2 5 3 2" xfId="22140" xr:uid="{00000000-0005-0000-0000-0000B44D0000}"/>
    <cellStyle name="Normal 10 2 2 5 3 2 2" xfId="49461" xr:uid="{00000000-0005-0000-0000-0000B54D0000}"/>
    <cellStyle name="Normal 10 2 2 5 3 3" xfId="35803" xr:uid="{00000000-0005-0000-0000-0000B64D0000}"/>
    <cellStyle name="Normal 10 2 2 5 4" xfId="22137" xr:uid="{00000000-0005-0000-0000-0000B74D0000}"/>
    <cellStyle name="Normal 10 2 2 5 4 2" xfId="49458" xr:uid="{00000000-0005-0000-0000-0000B84D0000}"/>
    <cellStyle name="Normal 10 2 2 5 5" xfId="35800" xr:uid="{00000000-0005-0000-0000-0000B94D0000}"/>
    <cellStyle name="Normal 10 2 2 6" xfId="5905" xr:uid="{00000000-0005-0000-0000-0000BA4D0000}"/>
    <cellStyle name="Normal 10 2 2 6 2" xfId="5906" xr:uid="{00000000-0005-0000-0000-0000BB4D0000}"/>
    <cellStyle name="Normal 10 2 2 6 2 2" xfId="22142" xr:uid="{00000000-0005-0000-0000-0000BC4D0000}"/>
    <cellStyle name="Normal 10 2 2 6 2 2 2" xfId="49463" xr:uid="{00000000-0005-0000-0000-0000BD4D0000}"/>
    <cellStyle name="Normal 10 2 2 6 2 3" xfId="35805" xr:uid="{00000000-0005-0000-0000-0000BE4D0000}"/>
    <cellStyle name="Normal 10 2 2 6 3" xfId="22141" xr:uid="{00000000-0005-0000-0000-0000BF4D0000}"/>
    <cellStyle name="Normal 10 2 2 6 3 2" xfId="49462" xr:uid="{00000000-0005-0000-0000-0000C04D0000}"/>
    <cellStyle name="Normal 10 2 2 6 4" xfId="35804" xr:uid="{00000000-0005-0000-0000-0000C14D0000}"/>
    <cellStyle name="Normal 10 2 2 7" xfId="5907" xr:uid="{00000000-0005-0000-0000-0000C24D0000}"/>
    <cellStyle name="Normal 10 2 2 7 2" xfId="22143" xr:uid="{00000000-0005-0000-0000-0000C34D0000}"/>
    <cellStyle name="Normal 10 2 2 7 2 2" xfId="49464" xr:uid="{00000000-0005-0000-0000-0000C44D0000}"/>
    <cellStyle name="Normal 10 2 2 7 3" xfId="35806" xr:uid="{00000000-0005-0000-0000-0000C54D0000}"/>
    <cellStyle name="Normal 10 2 2 8" xfId="22120" xr:uid="{00000000-0005-0000-0000-0000C64D0000}"/>
    <cellStyle name="Normal 10 2 2 8 2" xfId="49441" xr:uid="{00000000-0005-0000-0000-0000C74D0000}"/>
    <cellStyle name="Normal 10 2 2 9" xfId="35783" xr:uid="{00000000-0005-0000-0000-0000C84D0000}"/>
    <cellStyle name="Normal 10 2 3" xfId="5908" xr:uid="{00000000-0005-0000-0000-0000C94D0000}"/>
    <cellStyle name="Normal 10 2 3 2" xfId="5909" xr:uid="{00000000-0005-0000-0000-0000CA4D0000}"/>
    <cellStyle name="Normal 10 2 3 2 2" xfId="5910" xr:uid="{00000000-0005-0000-0000-0000CB4D0000}"/>
    <cellStyle name="Normal 10 2 3 2 2 2" xfId="5911" xr:uid="{00000000-0005-0000-0000-0000CC4D0000}"/>
    <cellStyle name="Normal 10 2 3 2 2 2 2" xfId="5912" xr:uid="{00000000-0005-0000-0000-0000CD4D0000}"/>
    <cellStyle name="Normal 10 2 3 2 2 2 2 2" xfId="22148" xr:uid="{00000000-0005-0000-0000-0000CE4D0000}"/>
    <cellStyle name="Normal 10 2 3 2 2 2 2 2 2" xfId="49469" xr:uid="{00000000-0005-0000-0000-0000CF4D0000}"/>
    <cellStyle name="Normal 10 2 3 2 2 2 2 3" xfId="35811" xr:uid="{00000000-0005-0000-0000-0000D04D0000}"/>
    <cellStyle name="Normal 10 2 3 2 2 2 3" xfId="22147" xr:uid="{00000000-0005-0000-0000-0000D14D0000}"/>
    <cellStyle name="Normal 10 2 3 2 2 2 3 2" xfId="49468" xr:uid="{00000000-0005-0000-0000-0000D24D0000}"/>
    <cellStyle name="Normal 10 2 3 2 2 2 4" xfId="35810" xr:uid="{00000000-0005-0000-0000-0000D34D0000}"/>
    <cellStyle name="Normal 10 2 3 2 2 3" xfId="5913" xr:uid="{00000000-0005-0000-0000-0000D44D0000}"/>
    <cellStyle name="Normal 10 2 3 2 2 3 2" xfId="22149" xr:uid="{00000000-0005-0000-0000-0000D54D0000}"/>
    <cellStyle name="Normal 10 2 3 2 2 3 2 2" xfId="49470" xr:uid="{00000000-0005-0000-0000-0000D64D0000}"/>
    <cellStyle name="Normal 10 2 3 2 2 3 3" xfId="35812" xr:uid="{00000000-0005-0000-0000-0000D74D0000}"/>
    <cellStyle name="Normal 10 2 3 2 2 4" xfId="22146" xr:uid="{00000000-0005-0000-0000-0000D84D0000}"/>
    <cellStyle name="Normal 10 2 3 2 2 4 2" xfId="49467" xr:uid="{00000000-0005-0000-0000-0000D94D0000}"/>
    <cellStyle name="Normal 10 2 3 2 2 5" xfId="35809" xr:uid="{00000000-0005-0000-0000-0000DA4D0000}"/>
    <cellStyle name="Normal 10 2 3 2 3" xfId="5914" xr:uid="{00000000-0005-0000-0000-0000DB4D0000}"/>
    <cellStyle name="Normal 10 2 3 2 3 2" xfId="5915" xr:uid="{00000000-0005-0000-0000-0000DC4D0000}"/>
    <cellStyle name="Normal 10 2 3 2 3 2 2" xfId="22151" xr:uid="{00000000-0005-0000-0000-0000DD4D0000}"/>
    <cellStyle name="Normal 10 2 3 2 3 2 2 2" xfId="49472" xr:uid="{00000000-0005-0000-0000-0000DE4D0000}"/>
    <cellStyle name="Normal 10 2 3 2 3 2 3" xfId="35814" xr:uid="{00000000-0005-0000-0000-0000DF4D0000}"/>
    <cellStyle name="Normal 10 2 3 2 3 3" xfId="22150" xr:uid="{00000000-0005-0000-0000-0000E04D0000}"/>
    <cellStyle name="Normal 10 2 3 2 3 3 2" xfId="49471" xr:uid="{00000000-0005-0000-0000-0000E14D0000}"/>
    <cellStyle name="Normal 10 2 3 2 3 4" xfId="35813" xr:uid="{00000000-0005-0000-0000-0000E24D0000}"/>
    <cellStyle name="Normal 10 2 3 2 4" xfId="5916" xr:uid="{00000000-0005-0000-0000-0000E34D0000}"/>
    <cellStyle name="Normal 10 2 3 2 4 2" xfId="22152" xr:uid="{00000000-0005-0000-0000-0000E44D0000}"/>
    <cellStyle name="Normal 10 2 3 2 4 2 2" xfId="49473" xr:uid="{00000000-0005-0000-0000-0000E54D0000}"/>
    <cellStyle name="Normal 10 2 3 2 4 3" xfId="35815" xr:uid="{00000000-0005-0000-0000-0000E64D0000}"/>
    <cellStyle name="Normal 10 2 3 2 5" xfId="22145" xr:uid="{00000000-0005-0000-0000-0000E74D0000}"/>
    <cellStyle name="Normal 10 2 3 2 5 2" xfId="49466" xr:uid="{00000000-0005-0000-0000-0000E84D0000}"/>
    <cellStyle name="Normal 10 2 3 2 6" xfId="35808" xr:uid="{00000000-0005-0000-0000-0000E94D0000}"/>
    <cellStyle name="Normal 10 2 3 3" xfId="5917" xr:uid="{00000000-0005-0000-0000-0000EA4D0000}"/>
    <cellStyle name="Normal 10 2 3 3 2" xfId="5918" xr:uid="{00000000-0005-0000-0000-0000EB4D0000}"/>
    <cellStyle name="Normal 10 2 3 3 2 2" xfId="5919" xr:uid="{00000000-0005-0000-0000-0000EC4D0000}"/>
    <cellStyle name="Normal 10 2 3 3 2 2 2" xfId="22155" xr:uid="{00000000-0005-0000-0000-0000ED4D0000}"/>
    <cellStyle name="Normal 10 2 3 3 2 2 2 2" xfId="49476" xr:uid="{00000000-0005-0000-0000-0000EE4D0000}"/>
    <cellStyle name="Normal 10 2 3 3 2 2 3" xfId="35818" xr:uid="{00000000-0005-0000-0000-0000EF4D0000}"/>
    <cellStyle name="Normal 10 2 3 3 2 3" xfId="22154" xr:uid="{00000000-0005-0000-0000-0000F04D0000}"/>
    <cellStyle name="Normal 10 2 3 3 2 3 2" xfId="49475" xr:uid="{00000000-0005-0000-0000-0000F14D0000}"/>
    <cellStyle name="Normal 10 2 3 3 2 4" xfId="35817" xr:uid="{00000000-0005-0000-0000-0000F24D0000}"/>
    <cellStyle name="Normal 10 2 3 3 3" xfId="5920" xr:uid="{00000000-0005-0000-0000-0000F34D0000}"/>
    <cellStyle name="Normal 10 2 3 3 3 2" xfId="22156" xr:uid="{00000000-0005-0000-0000-0000F44D0000}"/>
    <cellStyle name="Normal 10 2 3 3 3 2 2" xfId="49477" xr:uid="{00000000-0005-0000-0000-0000F54D0000}"/>
    <cellStyle name="Normal 10 2 3 3 3 3" xfId="35819" xr:uid="{00000000-0005-0000-0000-0000F64D0000}"/>
    <cellStyle name="Normal 10 2 3 3 4" xfId="22153" xr:uid="{00000000-0005-0000-0000-0000F74D0000}"/>
    <cellStyle name="Normal 10 2 3 3 4 2" xfId="49474" xr:uid="{00000000-0005-0000-0000-0000F84D0000}"/>
    <cellStyle name="Normal 10 2 3 3 5" xfId="35816" xr:uid="{00000000-0005-0000-0000-0000F94D0000}"/>
    <cellStyle name="Normal 10 2 3 4" xfId="5921" xr:uid="{00000000-0005-0000-0000-0000FA4D0000}"/>
    <cellStyle name="Normal 10 2 3 4 2" xfId="5922" xr:uid="{00000000-0005-0000-0000-0000FB4D0000}"/>
    <cellStyle name="Normal 10 2 3 4 2 2" xfId="5923" xr:uid="{00000000-0005-0000-0000-0000FC4D0000}"/>
    <cellStyle name="Normal 10 2 3 4 2 2 2" xfId="22159" xr:uid="{00000000-0005-0000-0000-0000FD4D0000}"/>
    <cellStyle name="Normal 10 2 3 4 2 2 2 2" xfId="49480" xr:uid="{00000000-0005-0000-0000-0000FE4D0000}"/>
    <cellStyle name="Normal 10 2 3 4 2 2 3" xfId="35822" xr:uid="{00000000-0005-0000-0000-0000FF4D0000}"/>
    <cellStyle name="Normal 10 2 3 4 2 3" xfId="22158" xr:uid="{00000000-0005-0000-0000-0000004E0000}"/>
    <cellStyle name="Normal 10 2 3 4 2 3 2" xfId="49479" xr:uid="{00000000-0005-0000-0000-0000014E0000}"/>
    <cellStyle name="Normal 10 2 3 4 2 4" xfId="35821" xr:uid="{00000000-0005-0000-0000-0000024E0000}"/>
    <cellStyle name="Normal 10 2 3 4 3" xfId="5924" xr:uid="{00000000-0005-0000-0000-0000034E0000}"/>
    <cellStyle name="Normal 10 2 3 4 3 2" xfId="22160" xr:uid="{00000000-0005-0000-0000-0000044E0000}"/>
    <cellStyle name="Normal 10 2 3 4 3 2 2" xfId="49481" xr:uid="{00000000-0005-0000-0000-0000054E0000}"/>
    <cellStyle name="Normal 10 2 3 4 3 3" xfId="35823" xr:uid="{00000000-0005-0000-0000-0000064E0000}"/>
    <cellStyle name="Normal 10 2 3 4 4" xfId="22157" xr:uid="{00000000-0005-0000-0000-0000074E0000}"/>
    <cellStyle name="Normal 10 2 3 4 4 2" xfId="49478" xr:uid="{00000000-0005-0000-0000-0000084E0000}"/>
    <cellStyle name="Normal 10 2 3 4 5" xfId="35820" xr:uid="{00000000-0005-0000-0000-0000094E0000}"/>
    <cellStyle name="Normal 10 2 3 5" xfId="5925" xr:uid="{00000000-0005-0000-0000-00000A4E0000}"/>
    <cellStyle name="Normal 10 2 3 5 2" xfId="5926" xr:uid="{00000000-0005-0000-0000-00000B4E0000}"/>
    <cellStyle name="Normal 10 2 3 5 2 2" xfId="5927" xr:uid="{00000000-0005-0000-0000-00000C4E0000}"/>
    <cellStyle name="Normal 10 2 3 5 2 2 2" xfId="22163" xr:uid="{00000000-0005-0000-0000-00000D4E0000}"/>
    <cellStyle name="Normal 10 2 3 5 2 2 2 2" xfId="49484" xr:uid="{00000000-0005-0000-0000-00000E4E0000}"/>
    <cellStyle name="Normal 10 2 3 5 2 2 3" xfId="35826" xr:uid="{00000000-0005-0000-0000-00000F4E0000}"/>
    <cellStyle name="Normal 10 2 3 5 2 3" xfId="22162" xr:uid="{00000000-0005-0000-0000-0000104E0000}"/>
    <cellStyle name="Normal 10 2 3 5 2 3 2" xfId="49483" xr:uid="{00000000-0005-0000-0000-0000114E0000}"/>
    <cellStyle name="Normal 10 2 3 5 2 4" xfId="35825" xr:uid="{00000000-0005-0000-0000-0000124E0000}"/>
    <cellStyle name="Normal 10 2 3 5 3" xfId="5928" xr:uid="{00000000-0005-0000-0000-0000134E0000}"/>
    <cellStyle name="Normal 10 2 3 5 3 2" xfId="22164" xr:uid="{00000000-0005-0000-0000-0000144E0000}"/>
    <cellStyle name="Normal 10 2 3 5 3 2 2" xfId="49485" xr:uid="{00000000-0005-0000-0000-0000154E0000}"/>
    <cellStyle name="Normal 10 2 3 5 3 3" xfId="35827" xr:uid="{00000000-0005-0000-0000-0000164E0000}"/>
    <cellStyle name="Normal 10 2 3 5 4" xfId="22161" xr:uid="{00000000-0005-0000-0000-0000174E0000}"/>
    <cellStyle name="Normal 10 2 3 5 4 2" xfId="49482" xr:uid="{00000000-0005-0000-0000-0000184E0000}"/>
    <cellStyle name="Normal 10 2 3 5 5" xfId="35824" xr:uid="{00000000-0005-0000-0000-0000194E0000}"/>
    <cellStyle name="Normal 10 2 3 6" xfId="5929" xr:uid="{00000000-0005-0000-0000-00001A4E0000}"/>
    <cellStyle name="Normal 10 2 3 6 2" xfId="5930" xr:uid="{00000000-0005-0000-0000-00001B4E0000}"/>
    <cellStyle name="Normal 10 2 3 6 2 2" xfId="22166" xr:uid="{00000000-0005-0000-0000-00001C4E0000}"/>
    <cellStyle name="Normal 10 2 3 6 2 2 2" xfId="49487" xr:uid="{00000000-0005-0000-0000-00001D4E0000}"/>
    <cellStyle name="Normal 10 2 3 6 2 3" xfId="35829" xr:uid="{00000000-0005-0000-0000-00001E4E0000}"/>
    <cellStyle name="Normal 10 2 3 6 3" xfId="22165" xr:uid="{00000000-0005-0000-0000-00001F4E0000}"/>
    <cellStyle name="Normal 10 2 3 6 3 2" xfId="49486" xr:uid="{00000000-0005-0000-0000-0000204E0000}"/>
    <cellStyle name="Normal 10 2 3 6 4" xfId="35828" xr:uid="{00000000-0005-0000-0000-0000214E0000}"/>
    <cellStyle name="Normal 10 2 3 7" xfId="5931" xr:uid="{00000000-0005-0000-0000-0000224E0000}"/>
    <cellStyle name="Normal 10 2 3 7 2" xfId="22167" xr:uid="{00000000-0005-0000-0000-0000234E0000}"/>
    <cellStyle name="Normal 10 2 3 7 2 2" xfId="49488" xr:uid="{00000000-0005-0000-0000-0000244E0000}"/>
    <cellStyle name="Normal 10 2 3 7 3" xfId="35830" xr:uid="{00000000-0005-0000-0000-0000254E0000}"/>
    <cellStyle name="Normal 10 2 3 8" xfId="22144" xr:uid="{00000000-0005-0000-0000-0000264E0000}"/>
    <cellStyle name="Normal 10 2 3 8 2" xfId="49465" xr:uid="{00000000-0005-0000-0000-0000274E0000}"/>
    <cellStyle name="Normal 10 2 3 9" xfId="35807" xr:uid="{00000000-0005-0000-0000-0000284E0000}"/>
    <cellStyle name="Normal 10 2 4" xfId="5932" xr:uid="{00000000-0005-0000-0000-0000294E0000}"/>
    <cellStyle name="Normal 10 2 4 2" xfId="5933" xr:uid="{00000000-0005-0000-0000-00002A4E0000}"/>
    <cellStyle name="Normal 10 2 4 2 2" xfId="5934" xr:uid="{00000000-0005-0000-0000-00002B4E0000}"/>
    <cellStyle name="Normal 10 2 4 2 2 2" xfId="5935" xr:uid="{00000000-0005-0000-0000-00002C4E0000}"/>
    <cellStyle name="Normal 10 2 4 2 2 2 2" xfId="22171" xr:uid="{00000000-0005-0000-0000-00002D4E0000}"/>
    <cellStyle name="Normal 10 2 4 2 2 2 2 2" xfId="49492" xr:uid="{00000000-0005-0000-0000-00002E4E0000}"/>
    <cellStyle name="Normal 10 2 4 2 2 2 3" xfId="35834" xr:uid="{00000000-0005-0000-0000-00002F4E0000}"/>
    <cellStyle name="Normal 10 2 4 2 2 3" xfId="22170" xr:uid="{00000000-0005-0000-0000-0000304E0000}"/>
    <cellStyle name="Normal 10 2 4 2 2 3 2" xfId="49491" xr:uid="{00000000-0005-0000-0000-0000314E0000}"/>
    <cellStyle name="Normal 10 2 4 2 2 4" xfId="35833" xr:uid="{00000000-0005-0000-0000-0000324E0000}"/>
    <cellStyle name="Normal 10 2 4 2 3" xfId="5936" xr:uid="{00000000-0005-0000-0000-0000334E0000}"/>
    <cellStyle name="Normal 10 2 4 2 3 2" xfId="22172" xr:uid="{00000000-0005-0000-0000-0000344E0000}"/>
    <cellStyle name="Normal 10 2 4 2 3 2 2" xfId="49493" xr:uid="{00000000-0005-0000-0000-0000354E0000}"/>
    <cellStyle name="Normal 10 2 4 2 3 3" xfId="35835" xr:uid="{00000000-0005-0000-0000-0000364E0000}"/>
    <cellStyle name="Normal 10 2 4 2 4" xfId="22169" xr:uid="{00000000-0005-0000-0000-0000374E0000}"/>
    <cellStyle name="Normal 10 2 4 2 4 2" xfId="49490" xr:uid="{00000000-0005-0000-0000-0000384E0000}"/>
    <cellStyle name="Normal 10 2 4 2 5" xfId="35832" xr:uid="{00000000-0005-0000-0000-0000394E0000}"/>
    <cellStyle name="Normal 10 2 4 3" xfId="5937" xr:uid="{00000000-0005-0000-0000-00003A4E0000}"/>
    <cellStyle name="Normal 10 2 4 3 2" xfId="5938" xr:uid="{00000000-0005-0000-0000-00003B4E0000}"/>
    <cellStyle name="Normal 10 2 4 3 2 2" xfId="22174" xr:uid="{00000000-0005-0000-0000-00003C4E0000}"/>
    <cellStyle name="Normal 10 2 4 3 2 2 2" xfId="49495" xr:uid="{00000000-0005-0000-0000-00003D4E0000}"/>
    <cellStyle name="Normal 10 2 4 3 2 3" xfId="35837" xr:uid="{00000000-0005-0000-0000-00003E4E0000}"/>
    <cellStyle name="Normal 10 2 4 3 3" xfId="22173" xr:uid="{00000000-0005-0000-0000-00003F4E0000}"/>
    <cellStyle name="Normal 10 2 4 3 3 2" xfId="49494" xr:uid="{00000000-0005-0000-0000-0000404E0000}"/>
    <cellStyle name="Normal 10 2 4 3 4" xfId="35836" xr:uid="{00000000-0005-0000-0000-0000414E0000}"/>
    <cellStyle name="Normal 10 2 4 4" xfId="5939" xr:uid="{00000000-0005-0000-0000-0000424E0000}"/>
    <cellStyle name="Normal 10 2 4 4 2" xfId="22175" xr:uid="{00000000-0005-0000-0000-0000434E0000}"/>
    <cellStyle name="Normal 10 2 4 4 2 2" xfId="49496" xr:uid="{00000000-0005-0000-0000-0000444E0000}"/>
    <cellStyle name="Normal 10 2 4 4 3" xfId="35838" xr:uid="{00000000-0005-0000-0000-0000454E0000}"/>
    <cellStyle name="Normal 10 2 4 5" xfId="22168" xr:uid="{00000000-0005-0000-0000-0000464E0000}"/>
    <cellStyle name="Normal 10 2 4 5 2" xfId="49489" xr:uid="{00000000-0005-0000-0000-0000474E0000}"/>
    <cellStyle name="Normal 10 2 4 6" xfId="35831" xr:uid="{00000000-0005-0000-0000-0000484E0000}"/>
    <cellStyle name="Normal 10 2 5" xfId="5940" xr:uid="{00000000-0005-0000-0000-0000494E0000}"/>
    <cellStyle name="Normal 10 2 5 2" xfId="5941" xr:uid="{00000000-0005-0000-0000-00004A4E0000}"/>
    <cellStyle name="Normal 10 2 5 2 2" xfId="5942" xr:uid="{00000000-0005-0000-0000-00004B4E0000}"/>
    <cellStyle name="Normal 10 2 5 2 2 2" xfId="22178" xr:uid="{00000000-0005-0000-0000-00004C4E0000}"/>
    <cellStyle name="Normal 10 2 5 2 2 2 2" xfId="49499" xr:uid="{00000000-0005-0000-0000-00004D4E0000}"/>
    <cellStyle name="Normal 10 2 5 2 2 3" xfId="35841" xr:uid="{00000000-0005-0000-0000-00004E4E0000}"/>
    <cellStyle name="Normal 10 2 5 2 3" xfId="22177" xr:uid="{00000000-0005-0000-0000-00004F4E0000}"/>
    <cellStyle name="Normal 10 2 5 2 3 2" xfId="49498" xr:uid="{00000000-0005-0000-0000-0000504E0000}"/>
    <cellStyle name="Normal 10 2 5 2 4" xfId="35840" xr:uid="{00000000-0005-0000-0000-0000514E0000}"/>
    <cellStyle name="Normal 10 2 5 3" xfId="5943" xr:uid="{00000000-0005-0000-0000-0000524E0000}"/>
    <cellStyle name="Normal 10 2 5 3 2" xfId="22179" xr:uid="{00000000-0005-0000-0000-0000534E0000}"/>
    <cellStyle name="Normal 10 2 5 3 2 2" xfId="49500" xr:uid="{00000000-0005-0000-0000-0000544E0000}"/>
    <cellStyle name="Normal 10 2 5 3 3" xfId="35842" xr:uid="{00000000-0005-0000-0000-0000554E0000}"/>
    <cellStyle name="Normal 10 2 5 4" xfId="22176" xr:uid="{00000000-0005-0000-0000-0000564E0000}"/>
    <cellStyle name="Normal 10 2 5 4 2" xfId="49497" xr:uid="{00000000-0005-0000-0000-0000574E0000}"/>
    <cellStyle name="Normal 10 2 5 5" xfId="35839" xr:uid="{00000000-0005-0000-0000-0000584E0000}"/>
    <cellStyle name="Normal 10 2 6" xfId="5944" xr:uid="{00000000-0005-0000-0000-0000594E0000}"/>
    <cellStyle name="Normal 10 2 6 2" xfId="5945" xr:uid="{00000000-0005-0000-0000-00005A4E0000}"/>
    <cellStyle name="Normal 10 2 6 2 2" xfId="5946" xr:uid="{00000000-0005-0000-0000-00005B4E0000}"/>
    <cellStyle name="Normal 10 2 6 2 2 2" xfId="22182" xr:uid="{00000000-0005-0000-0000-00005C4E0000}"/>
    <cellStyle name="Normal 10 2 6 2 2 2 2" xfId="49503" xr:uid="{00000000-0005-0000-0000-00005D4E0000}"/>
    <cellStyle name="Normal 10 2 6 2 2 3" xfId="35845" xr:uid="{00000000-0005-0000-0000-00005E4E0000}"/>
    <cellStyle name="Normal 10 2 6 2 3" xfId="22181" xr:uid="{00000000-0005-0000-0000-00005F4E0000}"/>
    <cellStyle name="Normal 10 2 6 2 3 2" xfId="49502" xr:uid="{00000000-0005-0000-0000-0000604E0000}"/>
    <cellStyle name="Normal 10 2 6 2 4" xfId="35844" xr:uid="{00000000-0005-0000-0000-0000614E0000}"/>
    <cellStyle name="Normal 10 2 6 3" xfId="5947" xr:uid="{00000000-0005-0000-0000-0000624E0000}"/>
    <cellStyle name="Normal 10 2 6 3 2" xfId="22183" xr:uid="{00000000-0005-0000-0000-0000634E0000}"/>
    <cellStyle name="Normal 10 2 6 3 2 2" xfId="49504" xr:uid="{00000000-0005-0000-0000-0000644E0000}"/>
    <cellStyle name="Normal 10 2 6 3 3" xfId="35846" xr:uid="{00000000-0005-0000-0000-0000654E0000}"/>
    <cellStyle name="Normal 10 2 6 4" xfId="22180" xr:uid="{00000000-0005-0000-0000-0000664E0000}"/>
    <cellStyle name="Normal 10 2 6 4 2" xfId="49501" xr:uid="{00000000-0005-0000-0000-0000674E0000}"/>
    <cellStyle name="Normal 10 2 6 5" xfId="35843" xr:uid="{00000000-0005-0000-0000-0000684E0000}"/>
    <cellStyle name="Normal 10 2 7" xfId="5948" xr:uid="{00000000-0005-0000-0000-0000694E0000}"/>
    <cellStyle name="Normal 10 2 7 2" xfId="5949" xr:uid="{00000000-0005-0000-0000-00006A4E0000}"/>
    <cellStyle name="Normal 10 2 7 2 2" xfId="5950" xr:uid="{00000000-0005-0000-0000-00006B4E0000}"/>
    <cellStyle name="Normal 10 2 7 2 2 2" xfId="22186" xr:uid="{00000000-0005-0000-0000-00006C4E0000}"/>
    <cellStyle name="Normal 10 2 7 2 2 2 2" xfId="49507" xr:uid="{00000000-0005-0000-0000-00006D4E0000}"/>
    <cellStyle name="Normal 10 2 7 2 2 3" xfId="35849" xr:uid="{00000000-0005-0000-0000-00006E4E0000}"/>
    <cellStyle name="Normal 10 2 7 2 3" xfId="22185" xr:uid="{00000000-0005-0000-0000-00006F4E0000}"/>
    <cellStyle name="Normal 10 2 7 2 3 2" xfId="49506" xr:uid="{00000000-0005-0000-0000-0000704E0000}"/>
    <cellStyle name="Normal 10 2 7 2 4" xfId="35848" xr:uid="{00000000-0005-0000-0000-0000714E0000}"/>
    <cellStyle name="Normal 10 2 7 3" xfId="5951" xr:uid="{00000000-0005-0000-0000-0000724E0000}"/>
    <cellStyle name="Normal 10 2 7 3 2" xfId="22187" xr:uid="{00000000-0005-0000-0000-0000734E0000}"/>
    <cellStyle name="Normal 10 2 7 3 2 2" xfId="49508" xr:uid="{00000000-0005-0000-0000-0000744E0000}"/>
    <cellStyle name="Normal 10 2 7 3 3" xfId="35850" xr:uid="{00000000-0005-0000-0000-0000754E0000}"/>
    <cellStyle name="Normal 10 2 7 4" xfId="22184" xr:uid="{00000000-0005-0000-0000-0000764E0000}"/>
    <cellStyle name="Normal 10 2 7 4 2" xfId="49505" xr:uid="{00000000-0005-0000-0000-0000774E0000}"/>
    <cellStyle name="Normal 10 2 7 5" xfId="35847" xr:uid="{00000000-0005-0000-0000-0000784E0000}"/>
    <cellStyle name="Normal 10 2 8" xfId="5952" xr:uid="{00000000-0005-0000-0000-0000794E0000}"/>
    <cellStyle name="Normal 10 2 8 2" xfId="5953" xr:uid="{00000000-0005-0000-0000-00007A4E0000}"/>
    <cellStyle name="Normal 10 2 8 2 2" xfId="22189" xr:uid="{00000000-0005-0000-0000-00007B4E0000}"/>
    <cellStyle name="Normal 10 2 8 2 2 2" xfId="49510" xr:uid="{00000000-0005-0000-0000-00007C4E0000}"/>
    <cellStyle name="Normal 10 2 8 2 3" xfId="35852" xr:uid="{00000000-0005-0000-0000-00007D4E0000}"/>
    <cellStyle name="Normal 10 2 8 3" xfId="22188" xr:uid="{00000000-0005-0000-0000-00007E4E0000}"/>
    <cellStyle name="Normal 10 2 8 3 2" xfId="49509" xr:uid="{00000000-0005-0000-0000-00007F4E0000}"/>
    <cellStyle name="Normal 10 2 8 4" xfId="35851" xr:uid="{00000000-0005-0000-0000-0000804E0000}"/>
    <cellStyle name="Normal 10 2 9" xfId="5954" xr:uid="{00000000-0005-0000-0000-0000814E0000}"/>
    <cellStyle name="Normal 10 2 9 2" xfId="5955" xr:uid="{00000000-0005-0000-0000-0000824E0000}"/>
    <cellStyle name="Normal 10 2 9 2 2" xfId="22191" xr:uid="{00000000-0005-0000-0000-0000834E0000}"/>
    <cellStyle name="Normal 10 2 9 2 2 2" xfId="49512" xr:uid="{00000000-0005-0000-0000-0000844E0000}"/>
    <cellStyle name="Normal 10 2 9 2 3" xfId="35854" xr:uid="{00000000-0005-0000-0000-0000854E0000}"/>
    <cellStyle name="Normal 10 2 9 3" xfId="22190" xr:uid="{00000000-0005-0000-0000-0000864E0000}"/>
    <cellStyle name="Normal 10 2 9 3 2" xfId="49511" xr:uid="{00000000-0005-0000-0000-0000874E0000}"/>
    <cellStyle name="Normal 10 2 9 4" xfId="35853" xr:uid="{00000000-0005-0000-0000-0000884E0000}"/>
    <cellStyle name="Normal 10 3" xfId="5956" xr:uid="{00000000-0005-0000-0000-0000894E0000}"/>
    <cellStyle name="Normal 10 3 10" xfId="35855" xr:uid="{00000000-0005-0000-0000-00008A4E0000}"/>
    <cellStyle name="Normal 10 3 2" xfId="5957" xr:uid="{00000000-0005-0000-0000-00008B4E0000}"/>
    <cellStyle name="Normal 10 3 2 2" xfId="5958" xr:uid="{00000000-0005-0000-0000-00008C4E0000}"/>
    <cellStyle name="Normal 10 3 2 2 2" xfId="5959" xr:uid="{00000000-0005-0000-0000-00008D4E0000}"/>
    <cellStyle name="Normal 10 3 2 2 2 2" xfId="5960" xr:uid="{00000000-0005-0000-0000-00008E4E0000}"/>
    <cellStyle name="Normal 10 3 2 2 2 2 2" xfId="5961" xr:uid="{00000000-0005-0000-0000-00008F4E0000}"/>
    <cellStyle name="Normal 10 3 2 2 2 2 2 2" xfId="22197" xr:uid="{00000000-0005-0000-0000-0000904E0000}"/>
    <cellStyle name="Normal 10 3 2 2 2 2 2 2 2" xfId="49518" xr:uid="{00000000-0005-0000-0000-0000914E0000}"/>
    <cellStyle name="Normal 10 3 2 2 2 2 2 3" xfId="35860" xr:uid="{00000000-0005-0000-0000-0000924E0000}"/>
    <cellStyle name="Normal 10 3 2 2 2 2 3" xfId="22196" xr:uid="{00000000-0005-0000-0000-0000934E0000}"/>
    <cellStyle name="Normal 10 3 2 2 2 2 3 2" xfId="49517" xr:uid="{00000000-0005-0000-0000-0000944E0000}"/>
    <cellStyle name="Normal 10 3 2 2 2 2 4" xfId="35859" xr:uid="{00000000-0005-0000-0000-0000954E0000}"/>
    <cellStyle name="Normal 10 3 2 2 2 3" xfId="5962" xr:uid="{00000000-0005-0000-0000-0000964E0000}"/>
    <cellStyle name="Normal 10 3 2 2 2 3 2" xfId="22198" xr:uid="{00000000-0005-0000-0000-0000974E0000}"/>
    <cellStyle name="Normal 10 3 2 2 2 3 2 2" xfId="49519" xr:uid="{00000000-0005-0000-0000-0000984E0000}"/>
    <cellStyle name="Normal 10 3 2 2 2 3 3" xfId="35861" xr:uid="{00000000-0005-0000-0000-0000994E0000}"/>
    <cellStyle name="Normal 10 3 2 2 2 4" xfId="22195" xr:uid="{00000000-0005-0000-0000-00009A4E0000}"/>
    <cellStyle name="Normal 10 3 2 2 2 4 2" xfId="49516" xr:uid="{00000000-0005-0000-0000-00009B4E0000}"/>
    <cellStyle name="Normal 10 3 2 2 2 5" xfId="35858" xr:uid="{00000000-0005-0000-0000-00009C4E0000}"/>
    <cellStyle name="Normal 10 3 2 2 3" xfId="5963" xr:uid="{00000000-0005-0000-0000-00009D4E0000}"/>
    <cellStyle name="Normal 10 3 2 2 3 2" xfId="5964" xr:uid="{00000000-0005-0000-0000-00009E4E0000}"/>
    <cellStyle name="Normal 10 3 2 2 3 2 2" xfId="22200" xr:uid="{00000000-0005-0000-0000-00009F4E0000}"/>
    <cellStyle name="Normal 10 3 2 2 3 2 2 2" xfId="49521" xr:uid="{00000000-0005-0000-0000-0000A04E0000}"/>
    <cellStyle name="Normal 10 3 2 2 3 2 3" xfId="35863" xr:uid="{00000000-0005-0000-0000-0000A14E0000}"/>
    <cellStyle name="Normal 10 3 2 2 3 3" xfId="22199" xr:uid="{00000000-0005-0000-0000-0000A24E0000}"/>
    <cellStyle name="Normal 10 3 2 2 3 3 2" xfId="49520" xr:uid="{00000000-0005-0000-0000-0000A34E0000}"/>
    <cellStyle name="Normal 10 3 2 2 3 4" xfId="35862" xr:uid="{00000000-0005-0000-0000-0000A44E0000}"/>
    <cellStyle name="Normal 10 3 2 2 4" xfId="5965" xr:uid="{00000000-0005-0000-0000-0000A54E0000}"/>
    <cellStyle name="Normal 10 3 2 2 4 2" xfId="22201" xr:uid="{00000000-0005-0000-0000-0000A64E0000}"/>
    <cellStyle name="Normal 10 3 2 2 4 2 2" xfId="49522" xr:uid="{00000000-0005-0000-0000-0000A74E0000}"/>
    <cellStyle name="Normal 10 3 2 2 4 3" xfId="35864" xr:uid="{00000000-0005-0000-0000-0000A84E0000}"/>
    <cellStyle name="Normal 10 3 2 2 5" xfId="22194" xr:uid="{00000000-0005-0000-0000-0000A94E0000}"/>
    <cellStyle name="Normal 10 3 2 2 5 2" xfId="49515" xr:uid="{00000000-0005-0000-0000-0000AA4E0000}"/>
    <cellStyle name="Normal 10 3 2 2 6" xfId="35857" xr:uid="{00000000-0005-0000-0000-0000AB4E0000}"/>
    <cellStyle name="Normal 10 3 2 3" xfId="5966" xr:uid="{00000000-0005-0000-0000-0000AC4E0000}"/>
    <cellStyle name="Normal 10 3 2 3 2" xfId="5967" xr:uid="{00000000-0005-0000-0000-0000AD4E0000}"/>
    <cellStyle name="Normal 10 3 2 3 2 2" xfId="5968" xr:uid="{00000000-0005-0000-0000-0000AE4E0000}"/>
    <cellStyle name="Normal 10 3 2 3 2 2 2" xfId="22204" xr:uid="{00000000-0005-0000-0000-0000AF4E0000}"/>
    <cellStyle name="Normal 10 3 2 3 2 2 2 2" xfId="49525" xr:uid="{00000000-0005-0000-0000-0000B04E0000}"/>
    <cellStyle name="Normal 10 3 2 3 2 2 3" xfId="35867" xr:uid="{00000000-0005-0000-0000-0000B14E0000}"/>
    <cellStyle name="Normal 10 3 2 3 2 3" xfId="22203" xr:uid="{00000000-0005-0000-0000-0000B24E0000}"/>
    <cellStyle name="Normal 10 3 2 3 2 3 2" xfId="49524" xr:uid="{00000000-0005-0000-0000-0000B34E0000}"/>
    <cellStyle name="Normal 10 3 2 3 2 4" xfId="35866" xr:uid="{00000000-0005-0000-0000-0000B44E0000}"/>
    <cellStyle name="Normal 10 3 2 3 3" xfId="5969" xr:uid="{00000000-0005-0000-0000-0000B54E0000}"/>
    <cellStyle name="Normal 10 3 2 3 3 2" xfId="22205" xr:uid="{00000000-0005-0000-0000-0000B64E0000}"/>
    <cellStyle name="Normal 10 3 2 3 3 2 2" xfId="49526" xr:uid="{00000000-0005-0000-0000-0000B74E0000}"/>
    <cellStyle name="Normal 10 3 2 3 3 3" xfId="35868" xr:uid="{00000000-0005-0000-0000-0000B84E0000}"/>
    <cellStyle name="Normal 10 3 2 3 4" xfId="22202" xr:uid="{00000000-0005-0000-0000-0000B94E0000}"/>
    <cellStyle name="Normal 10 3 2 3 4 2" xfId="49523" xr:uid="{00000000-0005-0000-0000-0000BA4E0000}"/>
    <cellStyle name="Normal 10 3 2 3 5" xfId="35865" xr:uid="{00000000-0005-0000-0000-0000BB4E0000}"/>
    <cellStyle name="Normal 10 3 2 4" xfId="5970" xr:uid="{00000000-0005-0000-0000-0000BC4E0000}"/>
    <cellStyle name="Normal 10 3 2 4 2" xfId="5971" xr:uid="{00000000-0005-0000-0000-0000BD4E0000}"/>
    <cellStyle name="Normal 10 3 2 4 2 2" xfId="22207" xr:uid="{00000000-0005-0000-0000-0000BE4E0000}"/>
    <cellStyle name="Normal 10 3 2 4 2 2 2" xfId="49528" xr:uid="{00000000-0005-0000-0000-0000BF4E0000}"/>
    <cellStyle name="Normal 10 3 2 4 2 3" xfId="35870" xr:uid="{00000000-0005-0000-0000-0000C04E0000}"/>
    <cellStyle name="Normal 10 3 2 4 3" xfId="22206" xr:uid="{00000000-0005-0000-0000-0000C14E0000}"/>
    <cellStyle name="Normal 10 3 2 4 3 2" xfId="49527" xr:uid="{00000000-0005-0000-0000-0000C24E0000}"/>
    <cellStyle name="Normal 10 3 2 4 4" xfId="35869" xr:uid="{00000000-0005-0000-0000-0000C34E0000}"/>
    <cellStyle name="Normal 10 3 2 5" xfId="5972" xr:uid="{00000000-0005-0000-0000-0000C44E0000}"/>
    <cellStyle name="Normal 10 3 2 5 2" xfId="22208" xr:uid="{00000000-0005-0000-0000-0000C54E0000}"/>
    <cellStyle name="Normal 10 3 2 5 2 2" xfId="49529" xr:uid="{00000000-0005-0000-0000-0000C64E0000}"/>
    <cellStyle name="Normal 10 3 2 5 3" xfId="35871" xr:uid="{00000000-0005-0000-0000-0000C74E0000}"/>
    <cellStyle name="Normal 10 3 2 6" xfId="22193" xr:uid="{00000000-0005-0000-0000-0000C84E0000}"/>
    <cellStyle name="Normal 10 3 2 6 2" xfId="49514" xr:uid="{00000000-0005-0000-0000-0000C94E0000}"/>
    <cellStyle name="Normal 10 3 2 7" xfId="35856" xr:uid="{00000000-0005-0000-0000-0000CA4E0000}"/>
    <cellStyle name="Normal 10 3 3" xfId="5973" xr:uid="{00000000-0005-0000-0000-0000CB4E0000}"/>
    <cellStyle name="Normal 10 3 3 2" xfId="5974" xr:uid="{00000000-0005-0000-0000-0000CC4E0000}"/>
    <cellStyle name="Normal 10 3 3 2 2" xfId="5975" xr:uid="{00000000-0005-0000-0000-0000CD4E0000}"/>
    <cellStyle name="Normal 10 3 3 2 2 2" xfId="5976" xr:uid="{00000000-0005-0000-0000-0000CE4E0000}"/>
    <cellStyle name="Normal 10 3 3 2 2 2 2" xfId="5977" xr:uid="{00000000-0005-0000-0000-0000CF4E0000}"/>
    <cellStyle name="Normal 10 3 3 2 2 2 2 2" xfId="22213" xr:uid="{00000000-0005-0000-0000-0000D04E0000}"/>
    <cellStyle name="Normal 10 3 3 2 2 2 2 2 2" xfId="49534" xr:uid="{00000000-0005-0000-0000-0000D14E0000}"/>
    <cellStyle name="Normal 10 3 3 2 2 2 2 3" xfId="35876" xr:uid="{00000000-0005-0000-0000-0000D24E0000}"/>
    <cellStyle name="Normal 10 3 3 2 2 2 3" xfId="22212" xr:uid="{00000000-0005-0000-0000-0000D34E0000}"/>
    <cellStyle name="Normal 10 3 3 2 2 2 3 2" xfId="49533" xr:uid="{00000000-0005-0000-0000-0000D44E0000}"/>
    <cellStyle name="Normal 10 3 3 2 2 2 4" xfId="35875" xr:uid="{00000000-0005-0000-0000-0000D54E0000}"/>
    <cellStyle name="Normal 10 3 3 2 2 3" xfId="5978" xr:uid="{00000000-0005-0000-0000-0000D64E0000}"/>
    <cellStyle name="Normal 10 3 3 2 2 3 2" xfId="22214" xr:uid="{00000000-0005-0000-0000-0000D74E0000}"/>
    <cellStyle name="Normal 10 3 3 2 2 3 2 2" xfId="49535" xr:uid="{00000000-0005-0000-0000-0000D84E0000}"/>
    <cellStyle name="Normal 10 3 3 2 2 3 3" xfId="35877" xr:uid="{00000000-0005-0000-0000-0000D94E0000}"/>
    <cellStyle name="Normal 10 3 3 2 2 4" xfId="22211" xr:uid="{00000000-0005-0000-0000-0000DA4E0000}"/>
    <cellStyle name="Normal 10 3 3 2 2 4 2" xfId="49532" xr:uid="{00000000-0005-0000-0000-0000DB4E0000}"/>
    <cellStyle name="Normal 10 3 3 2 2 5" xfId="35874" xr:uid="{00000000-0005-0000-0000-0000DC4E0000}"/>
    <cellStyle name="Normal 10 3 3 2 3" xfId="5979" xr:uid="{00000000-0005-0000-0000-0000DD4E0000}"/>
    <cellStyle name="Normal 10 3 3 2 3 2" xfId="5980" xr:uid="{00000000-0005-0000-0000-0000DE4E0000}"/>
    <cellStyle name="Normal 10 3 3 2 3 2 2" xfId="22216" xr:uid="{00000000-0005-0000-0000-0000DF4E0000}"/>
    <cellStyle name="Normal 10 3 3 2 3 2 2 2" xfId="49537" xr:uid="{00000000-0005-0000-0000-0000E04E0000}"/>
    <cellStyle name="Normal 10 3 3 2 3 2 3" xfId="35879" xr:uid="{00000000-0005-0000-0000-0000E14E0000}"/>
    <cellStyle name="Normal 10 3 3 2 3 3" xfId="22215" xr:uid="{00000000-0005-0000-0000-0000E24E0000}"/>
    <cellStyle name="Normal 10 3 3 2 3 3 2" xfId="49536" xr:uid="{00000000-0005-0000-0000-0000E34E0000}"/>
    <cellStyle name="Normal 10 3 3 2 3 4" xfId="35878" xr:uid="{00000000-0005-0000-0000-0000E44E0000}"/>
    <cellStyle name="Normal 10 3 3 2 4" xfId="5981" xr:uid="{00000000-0005-0000-0000-0000E54E0000}"/>
    <cellStyle name="Normal 10 3 3 2 4 2" xfId="22217" xr:uid="{00000000-0005-0000-0000-0000E64E0000}"/>
    <cellStyle name="Normal 10 3 3 2 4 2 2" xfId="49538" xr:uid="{00000000-0005-0000-0000-0000E74E0000}"/>
    <cellStyle name="Normal 10 3 3 2 4 3" xfId="35880" xr:uid="{00000000-0005-0000-0000-0000E84E0000}"/>
    <cellStyle name="Normal 10 3 3 2 5" xfId="22210" xr:uid="{00000000-0005-0000-0000-0000E94E0000}"/>
    <cellStyle name="Normal 10 3 3 2 5 2" xfId="49531" xr:uid="{00000000-0005-0000-0000-0000EA4E0000}"/>
    <cellStyle name="Normal 10 3 3 2 6" xfId="35873" xr:uid="{00000000-0005-0000-0000-0000EB4E0000}"/>
    <cellStyle name="Normal 10 3 3 3" xfId="5982" xr:uid="{00000000-0005-0000-0000-0000EC4E0000}"/>
    <cellStyle name="Normal 10 3 3 3 2" xfId="5983" xr:uid="{00000000-0005-0000-0000-0000ED4E0000}"/>
    <cellStyle name="Normal 10 3 3 3 2 2" xfId="5984" xr:uid="{00000000-0005-0000-0000-0000EE4E0000}"/>
    <cellStyle name="Normal 10 3 3 3 2 2 2" xfId="22220" xr:uid="{00000000-0005-0000-0000-0000EF4E0000}"/>
    <cellStyle name="Normal 10 3 3 3 2 2 2 2" xfId="49541" xr:uid="{00000000-0005-0000-0000-0000F04E0000}"/>
    <cellStyle name="Normal 10 3 3 3 2 2 3" xfId="35883" xr:uid="{00000000-0005-0000-0000-0000F14E0000}"/>
    <cellStyle name="Normal 10 3 3 3 2 3" xfId="22219" xr:uid="{00000000-0005-0000-0000-0000F24E0000}"/>
    <cellStyle name="Normal 10 3 3 3 2 3 2" xfId="49540" xr:uid="{00000000-0005-0000-0000-0000F34E0000}"/>
    <cellStyle name="Normal 10 3 3 3 2 4" xfId="35882" xr:uid="{00000000-0005-0000-0000-0000F44E0000}"/>
    <cellStyle name="Normal 10 3 3 3 3" xfId="5985" xr:uid="{00000000-0005-0000-0000-0000F54E0000}"/>
    <cellStyle name="Normal 10 3 3 3 3 2" xfId="22221" xr:uid="{00000000-0005-0000-0000-0000F64E0000}"/>
    <cellStyle name="Normal 10 3 3 3 3 2 2" xfId="49542" xr:uid="{00000000-0005-0000-0000-0000F74E0000}"/>
    <cellStyle name="Normal 10 3 3 3 3 3" xfId="35884" xr:uid="{00000000-0005-0000-0000-0000F84E0000}"/>
    <cellStyle name="Normal 10 3 3 3 4" xfId="22218" xr:uid="{00000000-0005-0000-0000-0000F94E0000}"/>
    <cellStyle name="Normal 10 3 3 3 4 2" xfId="49539" xr:uid="{00000000-0005-0000-0000-0000FA4E0000}"/>
    <cellStyle name="Normal 10 3 3 3 5" xfId="35881" xr:uid="{00000000-0005-0000-0000-0000FB4E0000}"/>
    <cellStyle name="Normal 10 3 3 4" xfId="5986" xr:uid="{00000000-0005-0000-0000-0000FC4E0000}"/>
    <cellStyle name="Normal 10 3 3 4 2" xfId="5987" xr:uid="{00000000-0005-0000-0000-0000FD4E0000}"/>
    <cellStyle name="Normal 10 3 3 4 2 2" xfId="22223" xr:uid="{00000000-0005-0000-0000-0000FE4E0000}"/>
    <cellStyle name="Normal 10 3 3 4 2 2 2" xfId="49544" xr:uid="{00000000-0005-0000-0000-0000FF4E0000}"/>
    <cellStyle name="Normal 10 3 3 4 2 3" xfId="35886" xr:uid="{00000000-0005-0000-0000-0000004F0000}"/>
    <cellStyle name="Normal 10 3 3 4 3" xfId="22222" xr:uid="{00000000-0005-0000-0000-0000014F0000}"/>
    <cellStyle name="Normal 10 3 3 4 3 2" xfId="49543" xr:uid="{00000000-0005-0000-0000-0000024F0000}"/>
    <cellStyle name="Normal 10 3 3 4 4" xfId="35885" xr:uid="{00000000-0005-0000-0000-0000034F0000}"/>
    <cellStyle name="Normal 10 3 3 5" xfId="5988" xr:uid="{00000000-0005-0000-0000-0000044F0000}"/>
    <cellStyle name="Normal 10 3 3 5 2" xfId="22224" xr:uid="{00000000-0005-0000-0000-0000054F0000}"/>
    <cellStyle name="Normal 10 3 3 5 2 2" xfId="49545" xr:uid="{00000000-0005-0000-0000-0000064F0000}"/>
    <cellStyle name="Normal 10 3 3 5 3" xfId="35887" xr:uid="{00000000-0005-0000-0000-0000074F0000}"/>
    <cellStyle name="Normal 10 3 3 6" xfId="22209" xr:uid="{00000000-0005-0000-0000-0000084F0000}"/>
    <cellStyle name="Normal 10 3 3 6 2" xfId="49530" xr:uid="{00000000-0005-0000-0000-0000094F0000}"/>
    <cellStyle name="Normal 10 3 3 7" xfId="35872" xr:uid="{00000000-0005-0000-0000-00000A4F0000}"/>
    <cellStyle name="Normal 10 3 4" xfId="5989" xr:uid="{00000000-0005-0000-0000-00000B4F0000}"/>
    <cellStyle name="Normal 10 3 4 2" xfId="5990" xr:uid="{00000000-0005-0000-0000-00000C4F0000}"/>
    <cellStyle name="Normal 10 3 4 2 2" xfId="5991" xr:uid="{00000000-0005-0000-0000-00000D4F0000}"/>
    <cellStyle name="Normal 10 3 4 2 2 2" xfId="5992" xr:uid="{00000000-0005-0000-0000-00000E4F0000}"/>
    <cellStyle name="Normal 10 3 4 2 2 2 2" xfId="22228" xr:uid="{00000000-0005-0000-0000-00000F4F0000}"/>
    <cellStyle name="Normal 10 3 4 2 2 2 2 2" xfId="49549" xr:uid="{00000000-0005-0000-0000-0000104F0000}"/>
    <cellStyle name="Normal 10 3 4 2 2 2 3" xfId="35891" xr:uid="{00000000-0005-0000-0000-0000114F0000}"/>
    <cellStyle name="Normal 10 3 4 2 2 3" xfId="22227" xr:uid="{00000000-0005-0000-0000-0000124F0000}"/>
    <cellStyle name="Normal 10 3 4 2 2 3 2" xfId="49548" xr:uid="{00000000-0005-0000-0000-0000134F0000}"/>
    <cellStyle name="Normal 10 3 4 2 2 4" xfId="35890" xr:uid="{00000000-0005-0000-0000-0000144F0000}"/>
    <cellStyle name="Normal 10 3 4 2 3" xfId="5993" xr:uid="{00000000-0005-0000-0000-0000154F0000}"/>
    <cellStyle name="Normal 10 3 4 2 3 2" xfId="22229" xr:uid="{00000000-0005-0000-0000-0000164F0000}"/>
    <cellStyle name="Normal 10 3 4 2 3 2 2" xfId="49550" xr:uid="{00000000-0005-0000-0000-0000174F0000}"/>
    <cellStyle name="Normal 10 3 4 2 3 3" xfId="35892" xr:uid="{00000000-0005-0000-0000-0000184F0000}"/>
    <cellStyle name="Normal 10 3 4 2 4" xfId="22226" xr:uid="{00000000-0005-0000-0000-0000194F0000}"/>
    <cellStyle name="Normal 10 3 4 2 4 2" xfId="49547" xr:uid="{00000000-0005-0000-0000-00001A4F0000}"/>
    <cellStyle name="Normal 10 3 4 2 5" xfId="35889" xr:uid="{00000000-0005-0000-0000-00001B4F0000}"/>
    <cellStyle name="Normal 10 3 4 3" xfId="5994" xr:uid="{00000000-0005-0000-0000-00001C4F0000}"/>
    <cellStyle name="Normal 10 3 4 3 2" xfId="5995" xr:uid="{00000000-0005-0000-0000-00001D4F0000}"/>
    <cellStyle name="Normal 10 3 4 3 2 2" xfId="22231" xr:uid="{00000000-0005-0000-0000-00001E4F0000}"/>
    <cellStyle name="Normal 10 3 4 3 2 2 2" xfId="49552" xr:uid="{00000000-0005-0000-0000-00001F4F0000}"/>
    <cellStyle name="Normal 10 3 4 3 2 3" xfId="35894" xr:uid="{00000000-0005-0000-0000-0000204F0000}"/>
    <cellStyle name="Normal 10 3 4 3 3" xfId="22230" xr:uid="{00000000-0005-0000-0000-0000214F0000}"/>
    <cellStyle name="Normal 10 3 4 3 3 2" xfId="49551" xr:uid="{00000000-0005-0000-0000-0000224F0000}"/>
    <cellStyle name="Normal 10 3 4 3 4" xfId="35893" xr:uid="{00000000-0005-0000-0000-0000234F0000}"/>
    <cellStyle name="Normal 10 3 4 4" xfId="5996" xr:uid="{00000000-0005-0000-0000-0000244F0000}"/>
    <cellStyle name="Normal 10 3 4 4 2" xfId="22232" xr:uid="{00000000-0005-0000-0000-0000254F0000}"/>
    <cellStyle name="Normal 10 3 4 4 2 2" xfId="49553" xr:uid="{00000000-0005-0000-0000-0000264F0000}"/>
    <cellStyle name="Normal 10 3 4 4 3" xfId="35895" xr:uid="{00000000-0005-0000-0000-0000274F0000}"/>
    <cellStyle name="Normal 10 3 4 5" xfId="22225" xr:uid="{00000000-0005-0000-0000-0000284F0000}"/>
    <cellStyle name="Normal 10 3 4 5 2" xfId="49546" xr:uid="{00000000-0005-0000-0000-0000294F0000}"/>
    <cellStyle name="Normal 10 3 4 6" xfId="35888" xr:uid="{00000000-0005-0000-0000-00002A4F0000}"/>
    <cellStyle name="Normal 10 3 5" xfId="5997" xr:uid="{00000000-0005-0000-0000-00002B4F0000}"/>
    <cellStyle name="Normal 10 3 5 2" xfId="5998" xr:uid="{00000000-0005-0000-0000-00002C4F0000}"/>
    <cellStyle name="Normal 10 3 5 2 2" xfId="5999" xr:uid="{00000000-0005-0000-0000-00002D4F0000}"/>
    <cellStyle name="Normal 10 3 5 2 2 2" xfId="22235" xr:uid="{00000000-0005-0000-0000-00002E4F0000}"/>
    <cellStyle name="Normal 10 3 5 2 2 2 2" xfId="49556" xr:uid="{00000000-0005-0000-0000-00002F4F0000}"/>
    <cellStyle name="Normal 10 3 5 2 2 3" xfId="35898" xr:uid="{00000000-0005-0000-0000-0000304F0000}"/>
    <cellStyle name="Normal 10 3 5 2 3" xfId="22234" xr:uid="{00000000-0005-0000-0000-0000314F0000}"/>
    <cellStyle name="Normal 10 3 5 2 3 2" xfId="49555" xr:uid="{00000000-0005-0000-0000-0000324F0000}"/>
    <cellStyle name="Normal 10 3 5 2 4" xfId="35897" xr:uid="{00000000-0005-0000-0000-0000334F0000}"/>
    <cellStyle name="Normal 10 3 5 3" xfId="6000" xr:uid="{00000000-0005-0000-0000-0000344F0000}"/>
    <cellStyle name="Normal 10 3 5 3 2" xfId="22236" xr:uid="{00000000-0005-0000-0000-0000354F0000}"/>
    <cellStyle name="Normal 10 3 5 3 2 2" xfId="49557" xr:uid="{00000000-0005-0000-0000-0000364F0000}"/>
    <cellStyle name="Normal 10 3 5 3 3" xfId="35899" xr:uid="{00000000-0005-0000-0000-0000374F0000}"/>
    <cellStyle name="Normal 10 3 5 4" xfId="22233" xr:uid="{00000000-0005-0000-0000-0000384F0000}"/>
    <cellStyle name="Normal 10 3 5 4 2" xfId="49554" xr:uid="{00000000-0005-0000-0000-0000394F0000}"/>
    <cellStyle name="Normal 10 3 5 5" xfId="35896" xr:uid="{00000000-0005-0000-0000-00003A4F0000}"/>
    <cellStyle name="Normal 10 3 6" xfId="6001" xr:uid="{00000000-0005-0000-0000-00003B4F0000}"/>
    <cellStyle name="Normal 10 3 7" xfId="6002" xr:uid="{00000000-0005-0000-0000-00003C4F0000}"/>
    <cellStyle name="Normal 10 3 7 2" xfId="6003" xr:uid="{00000000-0005-0000-0000-00003D4F0000}"/>
    <cellStyle name="Normal 10 3 7 2 2" xfId="22238" xr:uid="{00000000-0005-0000-0000-00003E4F0000}"/>
    <cellStyle name="Normal 10 3 7 2 2 2" xfId="49559" xr:uid="{00000000-0005-0000-0000-00003F4F0000}"/>
    <cellStyle name="Normal 10 3 7 2 3" xfId="35901" xr:uid="{00000000-0005-0000-0000-0000404F0000}"/>
    <cellStyle name="Normal 10 3 7 3" xfId="22237" xr:uid="{00000000-0005-0000-0000-0000414F0000}"/>
    <cellStyle name="Normal 10 3 7 3 2" xfId="49558" xr:uid="{00000000-0005-0000-0000-0000424F0000}"/>
    <cellStyle name="Normal 10 3 7 4" xfId="35900" xr:uid="{00000000-0005-0000-0000-0000434F0000}"/>
    <cellStyle name="Normal 10 3 8" xfId="6004" xr:uid="{00000000-0005-0000-0000-0000444F0000}"/>
    <cellStyle name="Normal 10 3 8 2" xfId="22239" xr:uid="{00000000-0005-0000-0000-0000454F0000}"/>
    <cellStyle name="Normal 10 3 8 2 2" xfId="49560" xr:uid="{00000000-0005-0000-0000-0000464F0000}"/>
    <cellStyle name="Normal 10 3 8 3" xfId="35902" xr:uid="{00000000-0005-0000-0000-0000474F0000}"/>
    <cellStyle name="Normal 10 3 9" xfId="22192" xr:uid="{00000000-0005-0000-0000-0000484F0000}"/>
    <cellStyle name="Normal 10 3 9 2" xfId="49513" xr:uid="{00000000-0005-0000-0000-0000494F0000}"/>
    <cellStyle name="Normal 10 4" xfId="6005" xr:uid="{00000000-0005-0000-0000-00004A4F0000}"/>
    <cellStyle name="Normal 10 4 10" xfId="22240" xr:uid="{00000000-0005-0000-0000-00004B4F0000}"/>
    <cellStyle name="Normal 10 4 10 2" xfId="49561" xr:uid="{00000000-0005-0000-0000-00004C4F0000}"/>
    <cellStyle name="Normal 10 4 11" xfId="35903" xr:uid="{00000000-0005-0000-0000-00004D4F0000}"/>
    <cellStyle name="Normal 10 4 2" xfId="6006" xr:uid="{00000000-0005-0000-0000-00004E4F0000}"/>
    <cellStyle name="Normal 10 4 2 2" xfId="6007" xr:uid="{00000000-0005-0000-0000-00004F4F0000}"/>
    <cellStyle name="Normal 10 4 2 2 2" xfId="6008" xr:uid="{00000000-0005-0000-0000-0000504F0000}"/>
    <cellStyle name="Normal 10 4 2 2 2 2" xfId="6009" xr:uid="{00000000-0005-0000-0000-0000514F0000}"/>
    <cellStyle name="Normal 10 4 2 2 2 2 2" xfId="6010" xr:uid="{00000000-0005-0000-0000-0000524F0000}"/>
    <cellStyle name="Normal 10 4 2 2 2 2 2 2" xfId="22245" xr:uid="{00000000-0005-0000-0000-0000534F0000}"/>
    <cellStyle name="Normal 10 4 2 2 2 2 2 2 2" xfId="49566" xr:uid="{00000000-0005-0000-0000-0000544F0000}"/>
    <cellStyle name="Normal 10 4 2 2 2 2 2 3" xfId="35908" xr:uid="{00000000-0005-0000-0000-0000554F0000}"/>
    <cellStyle name="Normal 10 4 2 2 2 2 3" xfId="22244" xr:uid="{00000000-0005-0000-0000-0000564F0000}"/>
    <cellStyle name="Normal 10 4 2 2 2 2 3 2" xfId="49565" xr:uid="{00000000-0005-0000-0000-0000574F0000}"/>
    <cellStyle name="Normal 10 4 2 2 2 2 4" xfId="35907" xr:uid="{00000000-0005-0000-0000-0000584F0000}"/>
    <cellStyle name="Normal 10 4 2 2 2 3" xfId="6011" xr:uid="{00000000-0005-0000-0000-0000594F0000}"/>
    <cellStyle name="Normal 10 4 2 2 2 3 2" xfId="22246" xr:uid="{00000000-0005-0000-0000-00005A4F0000}"/>
    <cellStyle name="Normal 10 4 2 2 2 3 2 2" xfId="49567" xr:uid="{00000000-0005-0000-0000-00005B4F0000}"/>
    <cellStyle name="Normal 10 4 2 2 2 3 3" xfId="35909" xr:uid="{00000000-0005-0000-0000-00005C4F0000}"/>
    <cellStyle name="Normal 10 4 2 2 2 4" xfId="22243" xr:uid="{00000000-0005-0000-0000-00005D4F0000}"/>
    <cellStyle name="Normal 10 4 2 2 2 4 2" xfId="49564" xr:uid="{00000000-0005-0000-0000-00005E4F0000}"/>
    <cellStyle name="Normal 10 4 2 2 2 5" xfId="35906" xr:uid="{00000000-0005-0000-0000-00005F4F0000}"/>
    <cellStyle name="Normal 10 4 2 2 3" xfId="6012" xr:uid="{00000000-0005-0000-0000-0000604F0000}"/>
    <cellStyle name="Normal 10 4 2 2 3 2" xfId="6013" xr:uid="{00000000-0005-0000-0000-0000614F0000}"/>
    <cellStyle name="Normal 10 4 2 2 3 2 2" xfId="22248" xr:uid="{00000000-0005-0000-0000-0000624F0000}"/>
    <cellStyle name="Normal 10 4 2 2 3 2 2 2" xfId="49569" xr:uid="{00000000-0005-0000-0000-0000634F0000}"/>
    <cellStyle name="Normal 10 4 2 2 3 2 3" xfId="35911" xr:uid="{00000000-0005-0000-0000-0000644F0000}"/>
    <cellStyle name="Normal 10 4 2 2 3 3" xfId="22247" xr:uid="{00000000-0005-0000-0000-0000654F0000}"/>
    <cellStyle name="Normal 10 4 2 2 3 3 2" xfId="49568" xr:uid="{00000000-0005-0000-0000-0000664F0000}"/>
    <cellStyle name="Normal 10 4 2 2 3 4" xfId="35910" xr:uid="{00000000-0005-0000-0000-0000674F0000}"/>
    <cellStyle name="Normal 10 4 2 2 4" xfId="6014" xr:uid="{00000000-0005-0000-0000-0000684F0000}"/>
    <cellStyle name="Normal 10 4 2 2 4 2" xfId="22249" xr:uid="{00000000-0005-0000-0000-0000694F0000}"/>
    <cellStyle name="Normal 10 4 2 2 4 2 2" xfId="49570" xr:uid="{00000000-0005-0000-0000-00006A4F0000}"/>
    <cellStyle name="Normal 10 4 2 2 4 3" xfId="35912" xr:uid="{00000000-0005-0000-0000-00006B4F0000}"/>
    <cellStyle name="Normal 10 4 2 2 5" xfId="22242" xr:uid="{00000000-0005-0000-0000-00006C4F0000}"/>
    <cellStyle name="Normal 10 4 2 2 5 2" xfId="49563" xr:uid="{00000000-0005-0000-0000-00006D4F0000}"/>
    <cellStyle name="Normal 10 4 2 2 6" xfId="35905" xr:uid="{00000000-0005-0000-0000-00006E4F0000}"/>
    <cellStyle name="Normal 10 4 2 3" xfId="6015" xr:uid="{00000000-0005-0000-0000-00006F4F0000}"/>
    <cellStyle name="Normal 10 4 2 3 2" xfId="6016" xr:uid="{00000000-0005-0000-0000-0000704F0000}"/>
    <cellStyle name="Normal 10 4 2 3 2 2" xfId="6017" xr:uid="{00000000-0005-0000-0000-0000714F0000}"/>
    <cellStyle name="Normal 10 4 2 3 2 2 2" xfId="22252" xr:uid="{00000000-0005-0000-0000-0000724F0000}"/>
    <cellStyle name="Normal 10 4 2 3 2 2 2 2" xfId="49573" xr:uid="{00000000-0005-0000-0000-0000734F0000}"/>
    <cellStyle name="Normal 10 4 2 3 2 2 3" xfId="35915" xr:uid="{00000000-0005-0000-0000-0000744F0000}"/>
    <cellStyle name="Normal 10 4 2 3 2 3" xfId="22251" xr:uid="{00000000-0005-0000-0000-0000754F0000}"/>
    <cellStyle name="Normal 10 4 2 3 2 3 2" xfId="49572" xr:uid="{00000000-0005-0000-0000-0000764F0000}"/>
    <cellStyle name="Normal 10 4 2 3 2 4" xfId="35914" xr:uid="{00000000-0005-0000-0000-0000774F0000}"/>
    <cellStyle name="Normal 10 4 2 3 3" xfId="6018" xr:uid="{00000000-0005-0000-0000-0000784F0000}"/>
    <cellStyle name="Normal 10 4 2 3 3 2" xfId="22253" xr:uid="{00000000-0005-0000-0000-0000794F0000}"/>
    <cellStyle name="Normal 10 4 2 3 3 2 2" xfId="49574" xr:uid="{00000000-0005-0000-0000-00007A4F0000}"/>
    <cellStyle name="Normal 10 4 2 3 3 3" xfId="35916" xr:uid="{00000000-0005-0000-0000-00007B4F0000}"/>
    <cellStyle name="Normal 10 4 2 3 4" xfId="22250" xr:uid="{00000000-0005-0000-0000-00007C4F0000}"/>
    <cellStyle name="Normal 10 4 2 3 4 2" xfId="49571" xr:uid="{00000000-0005-0000-0000-00007D4F0000}"/>
    <cellStyle name="Normal 10 4 2 3 5" xfId="35913" xr:uid="{00000000-0005-0000-0000-00007E4F0000}"/>
    <cellStyle name="Normal 10 4 2 4" xfId="6019" xr:uid="{00000000-0005-0000-0000-00007F4F0000}"/>
    <cellStyle name="Normal 10 4 2 4 2" xfId="6020" xr:uid="{00000000-0005-0000-0000-0000804F0000}"/>
    <cellStyle name="Normal 10 4 2 4 2 2" xfId="22255" xr:uid="{00000000-0005-0000-0000-0000814F0000}"/>
    <cellStyle name="Normal 10 4 2 4 2 2 2" xfId="49576" xr:uid="{00000000-0005-0000-0000-0000824F0000}"/>
    <cellStyle name="Normal 10 4 2 4 2 3" xfId="35918" xr:uid="{00000000-0005-0000-0000-0000834F0000}"/>
    <cellStyle name="Normal 10 4 2 4 3" xfId="22254" xr:uid="{00000000-0005-0000-0000-0000844F0000}"/>
    <cellStyle name="Normal 10 4 2 4 3 2" xfId="49575" xr:uid="{00000000-0005-0000-0000-0000854F0000}"/>
    <cellStyle name="Normal 10 4 2 4 4" xfId="35917" xr:uid="{00000000-0005-0000-0000-0000864F0000}"/>
    <cellStyle name="Normal 10 4 2 5" xfId="6021" xr:uid="{00000000-0005-0000-0000-0000874F0000}"/>
    <cellStyle name="Normal 10 4 2 5 2" xfId="22256" xr:uid="{00000000-0005-0000-0000-0000884F0000}"/>
    <cellStyle name="Normal 10 4 2 5 2 2" xfId="49577" xr:uid="{00000000-0005-0000-0000-0000894F0000}"/>
    <cellStyle name="Normal 10 4 2 5 3" xfId="35919" xr:uid="{00000000-0005-0000-0000-00008A4F0000}"/>
    <cellStyle name="Normal 10 4 2 6" xfId="22241" xr:uid="{00000000-0005-0000-0000-00008B4F0000}"/>
    <cellStyle name="Normal 10 4 2 6 2" xfId="49562" xr:uid="{00000000-0005-0000-0000-00008C4F0000}"/>
    <cellStyle name="Normal 10 4 2 7" xfId="35904" xr:uid="{00000000-0005-0000-0000-00008D4F0000}"/>
    <cellStyle name="Normal 10 4 3" xfId="6022" xr:uid="{00000000-0005-0000-0000-00008E4F0000}"/>
    <cellStyle name="Normal 10 4 3 2" xfId="6023" xr:uid="{00000000-0005-0000-0000-00008F4F0000}"/>
    <cellStyle name="Normal 10 4 3 2 2" xfId="6024" xr:uid="{00000000-0005-0000-0000-0000904F0000}"/>
    <cellStyle name="Normal 10 4 3 2 2 2" xfId="6025" xr:uid="{00000000-0005-0000-0000-0000914F0000}"/>
    <cellStyle name="Normal 10 4 3 2 2 2 2" xfId="6026" xr:uid="{00000000-0005-0000-0000-0000924F0000}"/>
    <cellStyle name="Normal 10 4 3 2 2 2 2 2" xfId="22261" xr:uid="{00000000-0005-0000-0000-0000934F0000}"/>
    <cellStyle name="Normal 10 4 3 2 2 2 2 2 2" xfId="49582" xr:uid="{00000000-0005-0000-0000-0000944F0000}"/>
    <cellStyle name="Normal 10 4 3 2 2 2 2 3" xfId="35924" xr:uid="{00000000-0005-0000-0000-0000954F0000}"/>
    <cellStyle name="Normal 10 4 3 2 2 2 3" xfId="22260" xr:uid="{00000000-0005-0000-0000-0000964F0000}"/>
    <cellStyle name="Normal 10 4 3 2 2 2 3 2" xfId="49581" xr:uid="{00000000-0005-0000-0000-0000974F0000}"/>
    <cellStyle name="Normal 10 4 3 2 2 2 4" xfId="35923" xr:uid="{00000000-0005-0000-0000-0000984F0000}"/>
    <cellStyle name="Normal 10 4 3 2 2 3" xfId="6027" xr:uid="{00000000-0005-0000-0000-0000994F0000}"/>
    <cellStyle name="Normal 10 4 3 2 2 3 2" xfId="22262" xr:uid="{00000000-0005-0000-0000-00009A4F0000}"/>
    <cellStyle name="Normal 10 4 3 2 2 3 2 2" xfId="49583" xr:uid="{00000000-0005-0000-0000-00009B4F0000}"/>
    <cellStyle name="Normal 10 4 3 2 2 3 3" xfId="35925" xr:uid="{00000000-0005-0000-0000-00009C4F0000}"/>
    <cellStyle name="Normal 10 4 3 2 2 4" xfId="22259" xr:uid="{00000000-0005-0000-0000-00009D4F0000}"/>
    <cellStyle name="Normal 10 4 3 2 2 4 2" xfId="49580" xr:uid="{00000000-0005-0000-0000-00009E4F0000}"/>
    <cellStyle name="Normal 10 4 3 2 2 5" xfId="35922" xr:uid="{00000000-0005-0000-0000-00009F4F0000}"/>
    <cellStyle name="Normal 10 4 3 2 3" xfId="6028" xr:uid="{00000000-0005-0000-0000-0000A04F0000}"/>
    <cellStyle name="Normal 10 4 3 2 3 2" xfId="6029" xr:uid="{00000000-0005-0000-0000-0000A14F0000}"/>
    <cellStyle name="Normal 10 4 3 2 3 2 2" xfId="22264" xr:uid="{00000000-0005-0000-0000-0000A24F0000}"/>
    <cellStyle name="Normal 10 4 3 2 3 2 2 2" xfId="49585" xr:uid="{00000000-0005-0000-0000-0000A34F0000}"/>
    <cellStyle name="Normal 10 4 3 2 3 2 3" xfId="35927" xr:uid="{00000000-0005-0000-0000-0000A44F0000}"/>
    <cellStyle name="Normal 10 4 3 2 3 3" xfId="22263" xr:uid="{00000000-0005-0000-0000-0000A54F0000}"/>
    <cellStyle name="Normal 10 4 3 2 3 3 2" xfId="49584" xr:uid="{00000000-0005-0000-0000-0000A64F0000}"/>
    <cellStyle name="Normal 10 4 3 2 3 4" xfId="35926" xr:uid="{00000000-0005-0000-0000-0000A74F0000}"/>
    <cellStyle name="Normal 10 4 3 2 4" xfId="6030" xr:uid="{00000000-0005-0000-0000-0000A84F0000}"/>
    <cellStyle name="Normal 10 4 3 2 4 2" xfId="22265" xr:uid="{00000000-0005-0000-0000-0000A94F0000}"/>
    <cellStyle name="Normal 10 4 3 2 4 2 2" xfId="49586" xr:uid="{00000000-0005-0000-0000-0000AA4F0000}"/>
    <cellStyle name="Normal 10 4 3 2 4 3" xfId="35928" xr:uid="{00000000-0005-0000-0000-0000AB4F0000}"/>
    <cellStyle name="Normal 10 4 3 2 5" xfId="22258" xr:uid="{00000000-0005-0000-0000-0000AC4F0000}"/>
    <cellStyle name="Normal 10 4 3 2 5 2" xfId="49579" xr:uid="{00000000-0005-0000-0000-0000AD4F0000}"/>
    <cellStyle name="Normal 10 4 3 2 6" xfId="35921" xr:uid="{00000000-0005-0000-0000-0000AE4F0000}"/>
    <cellStyle name="Normal 10 4 3 3" xfId="6031" xr:uid="{00000000-0005-0000-0000-0000AF4F0000}"/>
    <cellStyle name="Normal 10 4 3 3 2" xfId="6032" xr:uid="{00000000-0005-0000-0000-0000B04F0000}"/>
    <cellStyle name="Normal 10 4 3 3 2 2" xfId="6033" xr:uid="{00000000-0005-0000-0000-0000B14F0000}"/>
    <cellStyle name="Normal 10 4 3 3 2 2 2" xfId="22268" xr:uid="{00000000-0005-0000-0000-0000B24F0000}"/>
    <cellStyle name="Normal 10 4 3 3 2 2 2 2" xfId="49589" xr:uid="{00000000-0005-0000-0000-0000B34F0000}"/>
    <cellStyle name="Normal 10 4 3 3 2 2 3" xfId="35931" xr:uid="{00000000-0005-0000-0000-0000B44F0000}"/>
    <cellStyle name="Normal 10 4 3 3 2 3" xfId="22267" xr:uid="{00000000-0005-0000-0000-0000B54F0000}"/>
    <cellStyle name="Normal 10 4 3 3 2 3 2" xfId="49588" xr:uid="{00000000-0005-0000-0000-0000B64F0000}"/>
    <cellStyle name="Normal 10 4 3 3 2 4" xfId="35930" xr:uid="{00000000-0005-0000-0000-0000B74F0000}"/>
    <cellStyle name="Normal 10 4 3 3 3" xfId="6034" xr:uid="{00000000-0005-0000-0000-0000B84F0000}"/>
    <cellStyle name="Normal 10 4 3 3 3 2" xfId="22269" xr:uid="{00000000-0005-0000-0000-0000B94F0000}"/>
    <cellStyle name="Normal 10 4 3 3 3 2 2" xfId="49590" xr:uid="{00000000-0005-0000-0000-0000BA4F0000}"/>
    <cellStyle name="Normal 10 4 3 3 3 3" xfId="35932" xr:uid="{00000000-0005-0000-0000-0000BB4F0000}"/>
    <cellStyle name="Normal 10 4 3 3 4" xfId="22266" xr:uid="{00000000-0005-0000-0000-0000BC4F0000}"/>
    <cellStyle name="Normal 10 4 3 3 4 2" xfId="49587" xr:uid="{00000000-0005-0000-0000-0000BD4F0000}"/>
    <cellStyle name="Normal 10 4 3 3 5" xfId="35929" xr:uid="{00000000-0005-0000-0000-0000BE4F0000}"/>
    <cellStyle name="Normal 10 4 3 4" xfId="6035" xr:uid="{00000000-0005-0000-0000-0000BF4F0000}"/>
    <cellStyle name="Normal 10 4 3 4 2" xfId="6036" xr:uid="{00000000-0005-0000-0000-0000C04F0000}"/>
    <cellStyle name="Normal 10 4 3 4 2 2" xfId="22271" xr:uid="{00000000-0005-0000-0000-0000C14F0000}"/>
    <cellStyle name="Normal 10 4 3 4 2 2 2" xfId="49592" xr:uid="{00000000-0005-0000-0000-0000C24F0000}"/>
    <cellStyle name="Normal 10 4 3 4 2 3" xfId="35934" xr:uid="{00000000-0005-0000-0000-0000C34F0000}"/>
    <cellStyle name="Normal 10 4 3 4 3" xfId="22270" xr:uid="{00000000-0005-0000-0000-0000C44F0000}"/>
    <cellStyle name="Normal 10 4 3 4 3 2" xfId="49591" xr:uid="{00000000-0005-0000-0000-0000C54F0000}"/>
    <cellStyle name="Normal 10 4 3 4 4" xfId="35933" xr:uid="{00000000-0005-0000-0000-0000C64F0000}"/>
    <cellStyle name="Normal 10 4 3 5" xfId="6037" xr:uid="{00000000-0005-0000-0000-0000C74F0000}"/>
    <cellStyle name="Normal 10 4 3 5 2" xfId="22272" xr:uid="{00000000-0005-0000-0000-0000C84F0000}"/>
    <cellStyle name="Normal 10 4 3 5 2 2" xfId="49593" xr:uid="{00000000-0005-0000-0000-0000C94F0000}"/>
    <cellStyle name="Normal 10 4 3 5 3" xfId="35935" xr:uid="{00000000-0005-0000-0000-0000CA4F0000}"/>
    <cellStyle name="Normal 10 4 3 6" xfId="22257" xr:uid="{00000000-0005-0000-0000-0000CB4F0000}"/>
    <cellStyle name="Normal 10 4 3 6 2" xfId="49578" xr:uid="{00000000-0005-0000-0000-0000CC4F0000}"/>
    <cellStyle name="Normal 10 4 3 7" xfId="35920" xr:uid="{00000000-0005-0000-0000-0000CD4F0000}"/>
    <cellStyle name="Normal 10 4 4" xfId="6038" xr:uid="{00000000-0005-0000-0000-0000CE4F0000}"/>
    <cellStyle name="Normal 10 4 4 2" xfId="6039" xr:uid="{00000000-0005-0000-0000-0000CF4F0000}"/>
    <cellStyle name="Normal 10 4 4 2 2" xfId="6040" xr:uid="{00000000-0005-0000-0000-0000D04F0000}"/>
    <cellStyle name="Normal 10 4 4 2 2 2" xfId="6041" xr:uid="{00000000-0005-0000-0000-0000D14F0000}"/>
    <cellStyle name="Normal 10 4 4 2 2 2 2" xfId="22276" xr:uid="{00000000-0005-0000-0000-0000D24F0000}"/>
    <cellStyle name="Normal 10 4 4 2 2 2 2 2" xfId="49597" xr:uid="{00000000-0005-0000-0000-0000D34F0000}"/>
    <cellStyle name="Normal 10 4 4 2 2 2 3" xfId="35939" xr:uid="{00000000-0005-0000-0000-0000D44F0000}"/>
    <cellStyle name="Normal 10 4 4 2 2 3" xfId="22275" xr:uid="{00000000-0005-0000-0000-0000D54F0000}"/>
    <cellStyle name="Normal 10 4 4 2 2 3 2" xfId="49596" xr:uid="{00000000-0005-0000-0000-0000D64F0000}"/>
    <cellStyle name="Normal 10 4 4 2 2 4" xfId="35938" xr:uid="{00000000-0005-0000-0000-0000D74F0000}"/>
    <cellStyle name="Normal 10 4 4 2 3" xfId="6042" xr:uid="{00000000-0005-0000-0000-0000D84F0000}"/>
    <cellStyle name="Normal 10 4 4 2 3 2" xfId="22277" xr:uid="{00000000-0005-0000-0000-0000D94F0000}"/>
    <cellStyle name="Normal 10 4 4 2 3 2 2" xfId="49598" xr:uid="{00000000-0005-0000-0000-0000DA4F0000}"/>
    <cellStyle name="Normal 10 4 4 2 3 3" xfId="35940" xr:uid="{00000000-0005-0000-0000-0000DB4F0000}"/>
    <cellStyle name="Normal 10 4 4 2 4" xfId="22274" xr:uid="{00000000-0005-0000-0000-0000DC4F0000}"/>
    <cellStyle name="Normal 10 4 4 2 4 2" xfId="49595" xr:uid="{00000000-0005-0000-0000-0000DD4F0000}"/>
    <cellStyle name="Normal 10 4 4 2 5" xfId="35937" xr:uid="{00000000-0005-0000-0000-0000DE4F0000}"/>
    <cellStyle name="Normal 10 4 4 3" xfId="6043" xr:uid="{00000000-0005-0000-0000-0000DF4F0000}"/>
    <cellStyle name="Normal 10 4 4 3 2" xfId="6044" xr:uid="{00000000-0005-0000-0000-0000E04F0000}"/>
    <cellStyle name="Normal 10 4 4 3 2 2" xfId="22279" xr:uid="{00000000-0005-0000-0000-0000E14F0000}"/>
    <cellStyle name="Normal 10 4 4 3 2 2 2" xfId="49600" xr:uid="{00000000-0005-0000-0000-0000E24F0000}"/>
    <cellStyle name="Normal 10 4 4 3 2 3" xfId="35942" xr:uid="{00000000-0005-0000-0000-0000E34F0000}"/>
    <cellStyle name="Normal 10 4 4 3 3" xfId="22278" xr:uid="{00000000-0005-0000-0000-0000E44F0000}"/>
    <cellStyle name="Normal 10 4 4 3 3 2" xfId="49599" xr:uid="{00000000-0005-0000-0000-0000E54F0000}"/>
    <cellStyle name="Normal 10 4 4 3 4" xfId="35941" xr:uid="{00000000-0005-0000-0000-0000E64F0000}"/>
    <cellStyle name="Normal 10 4 4 4" xfId="6045" xr:uid="{00000000-0005-0000-0000-0000E74F0000}"/>
    <cellStyle name="Normal 10 4 4 4 2" xfId="22280" xr:uid="{00000000-0005-0000-0000-0000E84F0000}"/>
    <cellStyle name="Normal 10 4 4 4 2 2" xfId="49601" xr:uid="{00000000-0005-0000-0000-0000E94F0000}"/>
    <cellStyle name="Normal 10 4 4 4 3" xfId="35943" xr:uid="{00000000-0005-0000-0000-0000EA4F0000}"/>
    <cellStyle name="Normal 10 4 4 5" xfId="22273" xr:uid="{00000000-0005-0000-0000-0000EB4F0000}"/>
    <cellStyle name="Normal 10 4 4 5 2" xfId="49594" xr:uid="{00000000-0005-0000-0000-0000EC4F0000}"/>
    <cellStyle name="Normal 10 4 4 6" xfId="35936" xr:uid="{00000000-0005-0000-0000-0000ED4F0000}"/>
    <cellStyle name="Normal 10 4 5" xfId="6046" xr:uid="{00000000-0005-0000-0000-0000EE4F0000}"/>
    <cellStyle name="Normal 10 4 5 2" xfId="6047" xr:uid="{00000000-0005-0000-0000-0000EF4F0000}"/>
    <cellStyle name="Normal 10 4 5 2 2" xfId="6048" xr:uid="{00000000-0005-0000-0000-0000F04F0000}"/>
    <cellStyle name="Normal 10 4 5 2 2 2" xfId="22283" xr:uid="{00000000-0005-0000-0000-0000F14F0000}"/>
    <cellStyle name="Normal 10 4 5 2 2 2 2" xfId="49604" xr:uid="{00000000-0005-0000-0000-0000F24F0000}"/>
    <cellStyle name="Normal 10 4 5 2 2 3" xfId="35946" xr:uid="{00000000-0005-0000-0000-0000F34F0000}"/>
    <cellStyle name="Normal 10 4 5 2 3" xfId="22282" xr:uid="{00000000-0005-0000-0000-0000F44F0000}"/>
    <cellStyle name="Normal 10 4 5 2 3 2" xfId="49603" xr:uid="{00000000-0005-0000-0000-0000F54F0000}"/>
    <cellStyle name="Normal 10 4 5 2 4" xfId="35945" xr:uid="{00000000-0005-0000-0000-0000F64F0000}"/>
    <cellStyle name="Normal 10 4 5 3" xfId="6049" xr:uid="{00000000-0005-0000-0000-0000F74F0000}"/>
    <cellStyle name="Normal 10 4 5 3 2" xfId="22284" xr:uid="{00000000-0005-0000-0000-0000F84F0000}"/>
    <cellStyle name="Normal 10 4 5 3 2 2" xfId="49605" xr:uid="{00000000-0005-0000-0000-0000F94F0000}"/>
    <cellStyle name="Normal 10 4 5 3 3" xfId="35947" xr:uid="{00000000-0005-0000-0000-0000FA4F0000}"/>
    <cellStyle name="Normal 10 4 5 4" xfId="22281" xr:uid="{00000000-0005-0000-0000-0000FB4F0000}"/>
    <cellStyle name="Normal 10 4 5 4 2" xfId="49602" xr:uid="{00000000-0005-0000-0000-0000FC4F0000}"/>
    <cellStyle name="Normal 10 4 5 5" xfId="35944" xr:uid="{00000000-0005-0000-0000-0000FD4F0000}"/>
    <cellStyle name="Normal 10 4 6" xfId="6050" xr:uid="{00000000-0005-0000-0000-0000FE4F0000}"/>
    <cellStyle name="Normal 10 4 6 2" xfId="6051" xr:uid="{00000000-0005-0000-0000-0000FF4F0000}"/>
    <cellStyle name="Normal 10 4 6 2 2" xfId="6052" xr:uid="{00000000-0005-0000-0000-000000500000}"/>
    <cellStyle name="Normal 10 4 6 2 2 2" xfId="22287" xr:uid="{00000000-0005-0000-0000-000001500000}"/>
    <cellStyle name="Normal 10 4 6 2 2 2 2" xfId="49608" xr:uid="{00000000-0005-0000-0000-000002500000}"/>
    <cellStyle name="Normal 10 4 6 2 2 3" xfId="35950" xr:uid="{00000000-0005-0000-0000-000003500000}"/>
    <cellStyle name="Normal 10 4 6 2 3" xfId="22286" xr:uid="{00000000-0005-0000-0000-000004500000}"/>
    <cellStyle name="Normal 10 4 6 2 3 2" xfId="49607" xr:uid="{00000000-0005-0000-0000-000005500000}"/>
    <cellStyle name="Normal 10 4 6 2 4" xfId="35949" xr:uid="{00000000-0005-0000-0000-000006500000}"/>
    <cellStyle name="Normal 10 4 6 3" xfId="6053" xr:uid="{00000000-0005-0000-0000-000007500000}"/>
    <cellStyle name="Normal 10 4 6 3 2" xfId="22288" xr:uid="{00000000-0005-0000-0000-000008500000}"/>
    <cellStyle name="Normal 10 4 6 3 2 2" xfId="49609" xr:uid="{00000000-0005-0000-0000-000009500000}"/>
    <cellStyle name="Normal 10 4 6 3 3" xfId="35951" xr:uid="{00000000-0005-0000-0000-00000A500000}"/>
    <cellStyle name="Normal 10 4 6 4" xfId="22285" xr:uid="{00000000-0005-0000-0000-00000B500000}"/>
    <cellStyle name="Normal 10 4 6 4 2" xfId="49606" xr:uid="{00000000-0005-0000-0000-00000C500000}"/>
    <cellStyle name="Normal 10 4 6 5" xfId="35948" xr:uid="{00000000-0005-0000-0000-00000D500000}"/>
    <cellStyle name="Normal 10 4 7" xfId="6054" xr:uid="{00000000-0005-0000-0000-00000E500000}"/>
    <cellStyle name="Normal 10 4 7 2" xfId="6055" xr:uid="{00000000-0005-0000-0000-00000F500000}"/>
    <cellStyle name="Normal 10 4 7 2 2" xfId="6056" xr:uid="{00000000-0005-0000-0000-000010500000}"/>
    <cellStyle name="Normal 10 4 7 2 2 2" xfId="22291" xr:uid="{00000000-0005-0000-0000-000011500000}"/>
    <cellStyle name="Normal 10 4 7 2 2 2 2" xfId="49612" xr:uid="{00000000-0005-0000-0000-000012500000}"/>
    <cellStyle name="Normal 10 4 7 2 2 3" xfId="35954" xr:uid="{00000000-0005-0000-0000-000013500000}"/>
    <cellStyle name="Normal 10 4 7 2 3" xfId="22290" xr:uid="{00000000-0005-0000-0000-000014500000}"/>
    <cellStyle name="Normal 10 4 7 2 3 2" xfId="49611" xr:uid="{00000000-0005-0000-0000-000015500000}"/>
    <cellStyle name="Normal 10 4 7 2 4" xfId="35953" xr:uid="{00000000-0005-0000-0000-000016500000}"/>
    <cellStyle name="Normal 10 4 7 3" xfId="6057" xr:uid="{00000000-0005-0000-0000-000017500000}"/>
    <cellStyle name="Normal 10 4 7 3 2" xfId="22292" xr:uid="{00000000-0005-0000-0000-000018500000}"/>
    <cellStyle name="Normal 10 4 7 3 2 2" xfId="49613" xr:uid="{00000000-0005-0000-0000-000019500000}"/>
    <cellStyle name="Normal 10 4 7 3 3" xfId="35955" xr:uid="{00000000-0005-0000-0000-00001A500000}"/>
    <cellStyle name="Normal 10 4 7 4" xfId="22289" xr:uid="{00000000-0005-0000-0000-00001B500000}"/>
    <cellStyle name="Normal 10 4 7 4 2" xfId="49610" xr:uid="{00000000-0005-0000-0000-00001C500000}"/>
    <cellStyle name="Normal 10 4 7 5" xfId="35952" xr:uid="{00000000-0005-0000-0000-00001D500000}"/>
    <cellStyle name="Normal 10 4 8" xfId="6058" xr:uid="{00000000-0005-0000-0000-00001E500000}"/>
    <cellStyle name="Normal 10 4 8 2" xfId="6059" xr:uid="{00000000-0005-0000-0000-00001F500000}"/>
    <cellStyle name="Normal 10 4 8 2 2" xfId="22294" xr:uid="{00000000-0005-0000-0000-000020500000}"/>
    <cellStyle name="Normal 10 4 8 2 2 2" xfId="49615" xr:uid="{00000000-0005-0000-0000-000021500000}"/>
    <cellStyle name="Normal 10 4 8 2 3" xfId="35957" xr:uid="{00000000-0005-0000-0000-000022500000}"/>
    <cellStyle name="Normal 10 4 8 3" xfId="22293" xr:uid="{00000000-0005-0000-0000-000023500000}"/>
    <cellStyle name="Normal 10 4 8 3 2" xfId="49614" xr:uid="{00000000-0005-0000-0000-000024500000}"/>
    <cellStyle name="Normal 10 4 8 4" xfId="35956" xr:uid="{00000000-0005-0000-0000-000025500000}"/>
    <cellStyle name="Normal 10 4 9" xfId="6060" xr:uid="{00000000-0005-0000-0000-000026500000}"/>
    <cellStyle name="Normal 10 4 9 2" xfId="22295" xr:uid="{00000000-0005-0000-0000-000027500000}"/>
    <cellStyle name="Normal 10 4 9 2 2" xfId="49616" xr:uid="{00000000-0005-0000-0000-000028500000}"/>
    <cellStyle name="Normal 10 4 9 3" xfId="35958" xr:uid="{00000000-0005-0000-0000-000029500000}"/>
    <cellStyle name="Normal 10 5" xfId="6061" xr:uid="{00000000-0005-0000-0000-00002A500000}"/>
    <cellStyle name="Normal 10 5 2" xfId="6062" xr:uid="{00000000-0005-0000-0000-00002B500000}"/>
    <cellStyle name="Normal 10 5 2 2" xfId="6063" xr:uid="{00000000-0005-0000-0000-00002C500000}"/>
    <cellStyle name="Normal 10 5 2 2 2" xfId="6064" xr:uid="{00000000-0005-0000-0000-00002D500000}"/>
    <cellStyle name="Normal 10 5 2 2 2 2" xfId="6065" xr:uid="{00000000-0005-0000-0000-00002E500000}"/>
    <cellStyle name="Normal 10 5 2 2 2 2 2" xfId="6066" xr:uid="{00000000-0005-0000-0000-00002F500000}"/>
    <cellStyle name="Normal 10 5 2 2 2 2 2 2" xfId="22300" xr:uid="{00000000-0005-0000-0000-000030500000}"/>
    <cellStyle name="Normal 10 5 2 2 2 2 2 2 2" xfId="49621" xr:uid="{00000000-0005-0000-0000-000031500000}"/>
    <cellStyle name="Normal 10 5 2 2 2 2 2 3" xfId="35963" xr:uid="{00000000-0005-0000-0000-000032500000}"/>
    <cellStyle name="Normal 10 5 2 2 2 2 3" xfId="22299" xr:uid="{00000000-0005-0000-0000-000033500000}"/>
    <cellStyle name="Normal 10 5 2 2 2 2 3 2" xfId="49620" xr:uid="{00000000-0005-0000-0000-000034500000}"/>
    <cellStyle name="Normal 10 5 2 2 2 2 4" xfId="35962" xr:uid="{00000000-0005-0000-0000-000035500000}"/>
    <cellStyle name="Normal 10 5 2 2 2 3" xfId="6067" xr:uid="{00000000-0005-0000-0000-000036500000}"/>
    <cellStyle name="Normal 10 5 2 2 2 3 2" xfId="22301" xr:uid="{00000000-0005-0000-0000-000037500000}"/>
    <cellStyle name="Normal 10 5 2 2 2 3 2 2" xfId="49622" xr:uid="{00000000-0005-0000-0000-000038500000}"/>
    <cellStyle name="Normal 10 5 2 2 2 3 3" xfId="35964" xr:uid="{00000000-0005-0000-0000-000039500000}"/>
    <cellStyle name="Normal 10 5 2 2 2 4" xfId="22298" xr:uid="{00000000-0005-0000-0000-00003A500000}"/>
    <cellStyle name="Normal 10 5 2 2 2 4 2" xfId="49619" xr:uid="{00000000-0005-0000-0000-00003B500000}"/>
    <cellStyle name="Normal 10 5 2 2 2 5" xfId="35961" xr:uid="{00000000-0005-0000-0000-00003C500000}"/>
    <cellStyle name="Normal 10 5 2 2 3" xfId="6068" xr:uid="{00000000-0005-0000-0000-00003D500000}"/>
    <cellStyle name="Normal 10 5 2 2 3 2" xfId="6069" xr:uid="{00000000-0005-0000-0000-00003E500000}"/>
    <cellStyle name="Normal 10 5 2 2 3 2 2" xfId="22303" xr:uid="{00000000-0005-0000-0000-00003F500000}"/>
    <cellStyle name="Normal 10 5 2 2 3 2 2 2" xfId="49624" xr:uid="{00000000-0005-0000-0000-000040500000}"/>
    <cellStyle name="Normal 10 5 2 2 3 2 3" xfId="35966" xr:uid="{00000000-0005-0000-0000-000041500000}"/>
    <cellStyle name="Normal 10 5 2 2 3 3" xfId="22302" xr:uid="{00000000-0005-0000-0000-000042500000}"/>
    <cellStyle name="Normal 10 5 2 2 3 3 2" xfId="49623" xr:uid="{00000000-0005-0000-0000-000043500000}"/>
    <cellStyle name="Normal 10 5 2 2 3 4" xfId="35965" xr:uid="{00000000-0005-0000-0000-000044500000}"/>
    <cellStyle name="Normal 10 5 2 2 4" xfId="6070" xr:uid="{00000000-0005-0000-0000-000045500000}"/>
    <cellStyle name="Normal 10 5 2 2 4 2" xfId="22304" xr:uid="{00000000-0005-0000-0000-000046500000}"/>
    <cellStyle name="Normal 10 5 2 2 4 2 2" xfId="49625" xr:uid="{00000000-0005-0000-0000-000047500000}"/>
    <cellStyle name="Normal 10 5 2 2 4 3" xfId="35967" xr:uid="{00000000-0005-0000-0000-000048500000}"/>
    <cellStyle name="Normal 10 5 2 2 5" xfId="22297" xr:uid="{00000000-0005-0000-0000-000049500000}"/>
    <cellStyle name="Normal 10 5 2 2 5 2" xfId="49618" xr:uid="{00000000-0005-0000-0000-00004A500000}"/>
    <cellStyle name="Normal 10 5 2 2 6" xfId="35960" xr:uid="{00000000-0005-0000-0000-00004B500000}"/>
    <cellStyle name="Normal 10 5 2 3" xfId="6071" xr:uid="{00000000-0005-0000-0000-00004C500000}"/>
    <cellStyle name="Normal 10 5 2 3 2" xfId="6072" xr:uid="{00000000-0005-0000-0000-00004D500000}"/>
    <cellStyle name="Normal 10 5 2 3 2 2" xfId="6073" xr:uid="{00000000-0005-0000-0000-00004E500000}"/>
    <cellStyle name="Normal 10 5 2 3 2 2 2" xfId="22307" xr:uid="{00000000-0005-0000-0000-00004F500000}"/>
    <cellStyle name="Normal 10 5 2 3 2 2 2 2" xfId="49628" xr:uid="{00000000-0005-0000-0000-000050500000}"/>
    <cellStyle name="Normal 10 5 2 3 2 2 3" xfId="35970" xr:uid="{00000000-0005-0000-0000-000051500000}"/>
    <cellStyle name="Normal 10 5 2 3 2 3" xfId="22306" xr:uid="{00000000-0005-0000-0000-000052500000}"/>
    <cellStyle name="Normal 10 5 2 3 2 3 2" xfId="49627" xr:uid="{00000000-0005-0000-0000-000053500000}"/>
    <cellStyle name="Normal 10 5 2 3 2 4" xfId="35969" xr:uid="{00000000-0005-0000-0000-000054500000}"/>
    <cellStyle name="Normal 10 5 2 3 3" xfId="6074" xr:uid="{00000000-0005-0000-0000-000055500000}"/>
    <cellStyle name="Normal 10 5 2 3 3 2" xfId="22308" xr:uid="{00000000-0005-0000-0000-000056500000}"/>
    <cellStyle name="Normal 10 5 2 3 3 2 2" xfId="49629" xr:uid="{00000000-0005-0000-0000-000057500000}"/>
    <cellStyle name="Normal 10 5 2 3 3 3" xfId="35971" xr:uid="{00000000-0005-0000-0000-000058500000}"/>
    <cellStyle name="Normal 10 5 2 3 4" xfId="22305" xr:uid="{00000000-0005-0000-0000-000059500000}"/>
    <cellStyle name="Normal 10 5 2 3 4 2" xfId="49626" xr:uid="{00000000-0005-0000-0000-00005A500000}"/>
    <cellStyle name="Normal 10 5 2 3 5" xfId="35968" xr:uid="{00000000-0005-0000-0000-00005B500000}"/>
    <cellStyle name="Normal 10 5 2 4" xfId="6075" xr:uid="{00000000-0005-0000-0000-00005C500000}"/>
    <cellStyle name="Normal 10 5 2 4 2" xfId="6076" xr:uid="{00000000-0005-0000-0000-00005D500000}"/>
    <cellStyle name="Normal 10 5 2 4 2 2" xfId="22310" xr:uid="{00000000-0005-0000-0000-00005E500000}"/>
    <cellStyle name="Normal 10 5 2 4 2 2 2" xfId="49631" xr:uid="{00000000-0005-0000-0000-00005F500000}"/>
    <cellStyle name="Normal 10 5 2 4 2 3" xfId="35973" xr:uid="{00000000-0005-0000-0000-000060500000}"/>
    <cellStyle name="Normal 10 5 2 4 3" xfId="22309" xr:uid="{00000000-0005-0000-0000-000061500000}"/>
    <cellStyle name="Normal 10 5 2 4 3 2" xfId="49630" xr:uid="{00000000-0005-0000-0000-000062500000}"/>
    <cellStyle name="Normal 10 5 2 4 4" xfId="35972" xr:uid="{00000000-0005-0000-0000-000063500000}"/>
    <cellStyle name="Normal 10 5 2 5" xfId="6077" xr:uid="{00000000-0005-0000-0000-000064500000}"/>
    <cellStyle name="Normal 10 5 2 5 2" xfId="22311" xr:uid="{00000000-0005-0000-0000-000065500000}"/>
    <cellStyle name="Normal 10 5 2 5 2 2" xfId="49632" xr:uid="{00000000-0005-0000-0000-000066500000}"/>
    <cellStyle name="Normal 10 5 2 5 3" xfId="35974" xr:uid="{00000000-0005-0000-0000-000067500000}"/>
    <cellStyle name="Normal 10 5 2 6" xfId="22296" xr:uid="{00000000-0005-0000-0000-000068500000}"/>
    <cellStyle name="Normal 10 5 2 6 2" xfId="49617" xr:uid="{00000000-0005-0000-0000-000069500000}"/>
    <cellStyle name="Normal 10 5 2 7" xfId="35959" xr:uid="{00000000-0005-0000-0000-00006A500000}"/>
    <cellStyle name="Normal 10 5 3" xfId="6078" xr:uid="{00000000-0005-0000-0000-00006B500000}"/>
    <cellStyle name="Normal 10 5 3 2" xfId="6079" xr:uid="{00000000-0005-0000-0000-00006C500000}"/>
    <cellStyle name="Normal 10 5 3 2 2" xfId="6080" xr:uid="{00000000-0005-0000-0000-00006D500000}"/>
    <cellStyle name="Normal 10 5 3 2 2 2" xfId="6081" xr:uid="{00000000-0005-0000-0000-00006E500000}"/>
    <cellStyle name="Normal 10 5 3 2 2 2 2" xfId="6082" xr:uid="{00000000-0005-0000-0000-00006F500000}"/>
    <cellStyle name="Normal 10 5 3 2 2 2 2 2" xfId="22316" xr:uid="{00000000-0005-0000-0000-000070500000}"/>
    <cellStyle name="Normal 10 5 3 2 2 2 2 2 2" xfId="49637" xr:uid="{00000000-0005-0000-0000-000071500000}"/>
    <cellStyle name="Normal 10 5 3 2 2 2 2 3" xfId="35979" xr:uid="{00000000-0005-0000-0000-000072500000}"/>
    <cellStyle name="Normal 10 5 3 2 2 2 3" xfId="22315" xr:uid="{00000000-0005-0000-0000-000073500000}"/>
    <cellStyle name="Normal 10 5 3 2 2 2 3 2" xfId="49636" xr:uid="{00000000-0005-0000-0000-000074500000}"/>
    <cellStyle name="Normal 10 5 3 2 2 2 4" xfId="35978" xr:uid="{00000000-0005-0000-0000-000075500000}"/>
    <cellStyle name="Normal 10 5 3 2 2 3" xfId="6083" xr:uid="{00000000-0005-0000-0000-000076500000}"/>
    <cellStyle name="Normal 10 5 3 2 2 3 2" xfId="22317" xr:uid="{00000000-0005-0000-0000-000077500000}"/>
    <cellStyle name="Normal 10 5 3 2 2 3 2 2" xfId="49638" xr:uid="{00000000-0005-0000-0000-000078500000}"/>
    <cellStyle name="Normal 10 5 3 2 2 3 3" xfId="35980" xr:uid="{00000000-0005-0000-0000-000079500000}"/>
    <cellStyle name="Normal 10 5 3 2 2 4" xfId="22314" xr:uid="{00000000-0005-0000-0000-00007A500000}"/>
    <cellStyle name="Normal 10 5 3 2 2 4 2" xfId="49635" xr:uid="{00000000-0005-0000-0000-00007B500000}"/>
    <cellStyle name="Normal 10 5 3 2 2 5" xfId="35977" xr:uid="{00000000-0005-0000-0000-00007C500000}"/>
    <cellStyle name="Normal 10 5 3 2 3" xfId="6084" xr:uid="{00000000-0005-0000-0000-00007D500000}"/>
    <cellStyle name="Normal 10 5 3 2 3 2" xfId="6085" xr:uid="{00000000-0005-0000-0000-00007E500000}"/>
    <cellStyle name="Normal 10 5 3 2 3 2 2" xfId="22319" xr:uid="{00000000-0005-0000-0000-00007F500000}"/>
    <cellStyle name="Normal 10 5 3 2 3 2 2 2" xfId="49640" xr:uid="{00000000-0005-0000-0000-000080500000}"/>
    <cellStyle name="Normal 10 5 3 2 3 2 3" xfId="35982" xr:uid="{00000000-0005-0000-0000-000081500000}"/>
    <cellStyle name="Normal 10 5 3 2 3 3" xfId="22318" xr:uid="{00000000-0005-0000-0000-000082500000}"/>
    <cellStyle name="Normal 10 5 3 2 3 3 2" xfId="49639" xr:uid="{00000000-0005-0000-0000-000083500000}"/>
    <cellStyle name="Normal 10 5 3 2 3 4" xfId="35981" xr:uid="{00000000-0005-0000-0000-000084500000}"/>
    <cellStyle name="Normal 10 5 3 2 4" xfId="6086" xr:uid="{00000000-0005-0000-0000-000085500000}"/>
    <cellStyle name="Normal 10 5 3 2 4 2" xfId="22320" xr:uid="{00000000-0005-0000-0000-000086500000}"/>
    <cellStyle name="Normal 10 5 3 2 4 2 2" xfId="49641" xr:uid="{00000000-0005-0000-0000-000087500000}"/>
    <cellStyle name="Normal 10 5 3 2 4 3" xfId="35983" xr:uid="{00000000-0005-0000-0000-000088500000}"/>
    <cellStyle name="Normal 10 5 3 2 5" xfId="22313" xr:uid="{00000000-0005-0000-0000-000089500000}"/>
    <cellStyle name="Normal 10 5 3 2 5 2" xfId="49634" xr:uid="{00000000-0005-0000-0000-00008A500000}"/>
    <cellStyle name="Normal 10 5 3 2 6" xfId="35976" xr:uid="{00000000-0005-0000-0000-00008B500000}"/>
    <cellStyle name="Normal 10 5 3 3" xfId="6087" xr:uid="{00000000-0005-0000-0000-00008C500000}"/>
    <cellStyle name="Normal 10 5 3 3 2" xfId="6088" xr:uid="{00000000-0005-0000-0000-00008D500000}"/>
    <cellStyle name="Normal 10 5 3 3 2 2" xfId="6089" xr:uid="{00000000-0005-0000-0000-00008E500000}"/>
    <cellStyle name="Normal 10 5 3 3 2 2 2" xfId="22323" xr:uid="{00000000-0005-0000-0000-00008F500000}"/>
    <cellStyle name="Normal 10 5 3 3 2 2 2 2" xfId="49644" xr:uid="{00000000-0005-0000-0000-000090500000}"/>
    <cellStyle name="Normal 10 5 3 3 2 2 3" xfId="35986" xr:uid="{00000000-0005-0000-0000-000091500000}"/>
    <cellStyle name="Normal 10 5 3 3 2 3" xfId="22322" xr:uid="{00000000-0005-0000-0000-000092500000}"/>
    <cellStyle name="Normal 10 5 3 3 2 3 2" xfId="49643" xr:uid="{00000000-0005-0000-0000-000093500000}"/>
    <cellStyle name="Normal 10 5 3 3 2 4" xfId="35985" xr:uid="{00000000-0005-0000-0000-000094500000}"/>
    <cellStyle name="Normal 10 5 3 3 3" xfId="6090" xr:uid="{00000000-0005-0000-0000-000095500000}"/>
    <cellStyle name="Normal 10 5 3 3 3 2" xfId="22324" xr:uid="{00000000-0005-0000-0000-000096500000}"/>
    <cellStyle name="Normal 10 5 3 3 3 2 2" xfId="49645" xr:uid="{00000000-0005-0000-0000-000097500000}"/>
    <cellStyle name="Normal 10 5 3 3 3 3" xfId="35987" xr:uid="{00000000-0005-0000-0000-000098500000}"/>
    <cellStyle name="Normal 10 5 3 3 4" xfId="22321" xr:uid="{00000000-0005-0000-0000-000099500000}"/>
    <cellStyle name="Normal 10 5 3 3 4 2" xfId="49642" xr:uid="{00000000-0005-0000-0000-00009A500000}"/>
    <cellStyle name="Normal 10 5 3 3 5" xfId="35984" xr:uid="{00000000-0005-0000-0000-00009B500000}"/>
    <cellStyle name="Normal 10 5 3 4" xfId="6091" xr:uid="{00000000-0005-0000-0000-00009C500000}"/>
    <cellStyle name="Normal 10 5 3 4 2" xfId="6092" xr:uid="{00000000-0005-0000-0000-00009D500000}"/>
    <cellStyle name="Normal 10 5 3 4 2 2" xfId="22326" xr:uid="{00000000-0005-0000-0000-00009E500000}"/>
    <cellStyle name="Normal 10 5 3 4 2 2 2" xfId="49647" xr:uid="{00000000-0005-0000-0000-00009F500000}"/>
    <cellStyle name="Normal 10 5 3 4 2 3" xfId="35989" xr:uid="{00000000-0005-0000-0000-0000A0500000}"/>
    <cellStyle name="Normal 10 5 3 4 3" xfId="22325" xr:uid="{00000000-0005-0000-0000-0000A1500000}"/>
    <cellStyle name="Normal 10 5 3 4 3 2" xfId="49646" xr:uid="{00000000-0005-0000-0000-0000A2500000}"/>
    <cellStyle name="Normal 10 5 3 4 4" xfId="35988" xr:uid="{00000000-0005-0000-0000-0000A3500000}"/>
    <cellStyle name="Normal 10 5 3 5" xfId="6093" xr:uid="{00000000-0005-0000-0000-0000A4500000}"/>
    <cellStyle name="Normal 10 5 3 5 2" xfId="22327" xr:uid="{00000000-0005-0000-0000-0000A5500000}"/>
    <cellStyle name="Normal 10 5 3 5 2 2" xfId="49648" xr:uid="{00000000-0005-0000-0000-0000A6500000}"/>
    <cellStyle name="Normal 10 5 3 5 3" xfId="35990" xr:uid="{00000000-0005-0000-0000-0000A7500000}"/>
    <cellStyle name="Normal 10 5 3 6" xfId="22312" xr:uid="{00000000-0005-0000-0000-0000A8500000}"/>
    <cellStyle name="Normal 10 5 3 6 2" xfId="49633" xr:uid="{00000000-0005-0000-0000-0000A9500000}"/>
    <cellStyle name="Normal 10 5 3 7" xfId="35975" xr:uid="{00000000-0005-0000-0000-0000AA500000}"/>
    <cellStyle name="Normal 10 5 4" xfId="6094" xr:uid="{00000000-0005-0000-0000-0000AB500000}"/>
    <cellStyle name="Normal 10 5 4 2" xfId="6095" xr:uid="{00000000-0005-0000-0000-0000AC500000}"/>
    <cellStyle name="Normal 10 5 4 2 2" xfId="6096" xr:uid="{00000000-0005-0000-0000-0000AD500000}"/>
    <cellStyle name="Normal 10 5 4 2 2 2" xfId="22330" xr:uid="{00000000-0005-0000-0000-0000AE500000}"/>
    <cellStyle name="Normal 10 5 4 2 2 2 2" xfId="49651" xr:uid="{00000000-0005-0000-0000-0000AF500000}"/>
    <cellStyle name="Normal 10 5 4 2 2 3" xfId="35993" xr:uid="{00000000-0005-0000-0000-0000B0500000}"/>
    <cellStyle name="Normal 10 5 4 2 3" xfId="22329" xr:uid="{00000000-0005-0000-0000-0000B1500000}"/>
    <cellStyle name="Normal 10 5 4 2 3 2" xfId="49650" xr:uid="{00000000-0005-0000-0000-0000B2500000}"/>
    <cellStyle name="Normal 10 5 4 2 4" xfId="35992" xr:uid="{00000000-0005-0000-0000-0000B3500000}"/>
    <cellStyle name="Normal 10 5 4 3" xfId="6097" xr:uid="{00000000-0005-0000-0000-0000B4500000}"/>
    <cellStyle name="Normal 10 5 4 3 2" xfId="22331" xr:uid="{00000000-0005-0000-0000-0000B5500000}"/>
    <cellStyle name="Normal 10 5 4 3 2 2" xfId="49652" xr:uid="{00000000-0005-0000-0000-0000B6500000}"/>
    <cellStyle name="Normal 10 5 4 3 3" xfId="35994" xr:uid="{00000000-0005-0000-0000-0000B7500000}"/>
    <cellStyle name="Normal 10 5 4 4" xfId="22328" xr:uid="{00000000-0005-0000-0000-0000B8500000}"/>
    <cellStyle name="Normal 10 5 4 4 2" xfId="49649" xr:uid="{00000000-0005-0000-0000-0000B9500000}"/>
    <cellStyle name="Normal 10 5 4 5" xfId="35991" xr:uid="{00000000-0005-0000-0000-0000BA500000}"/>
    <cellStyle name="Normal 10 5 5" xfId="6098" xr:uid="{00000000-0005-0000-0000-0000BB500000}"/>
    <cellStyle name="Normal 10 5 5 2" xfId="6099" xr:uid="{00000000-0005-0000-0000-0000BC500000}"/>
    <cellStyle name="Normal 10 5 5 2 2" xfId="6100" xr:uid="{00000000-0005-0000-0000-0000BD500000}"/>
    <cellStyle name="Normal 10 5 5 2 2 2" xfId="22334" xr:uid="{00000000-0005-0000-0000-0000BE500000}"/>
    <cellStyle name="Normal 10 5 5 2 2 2 2" xfId="49655" xr:uid="{00000000-0005-0000-0000-0000BF500000}"/>
    <cellStyle name="Normal 10 5 5 2 2 3" xfId="35997" xr:uid="{00000000-0005-0000-0000-0000C0500000}"/>
    <cellStyle name="Normal 10 5 5 2 3" xfId="22333" xr:uid="{00000000-0005-0000-0000-0000C1500000}"/>
    <cellStyle name="Normal 10 5 5 2 3 2" xfId="49654" xr:uid="{00000000-0005-0000-0000-0000C2500000}"/>
    <cellStyle name="Normal 10 5 5 2 4" xfId="35996" xr:uid="{00000000-0005-0000-0000-0000C3500000}"/>
    <cellStyle name="Normal 10 5 5 3" xfId="6101" xr:uid="{00000000-0005-0000-0000-0000C4500000}"/>
    <cellStyle name="Normal 10 5 5 3 2" xfId="22335" xr:uid="{00000000-0005-0000-0000-0000C5500000}"/>
    <cellStyle name="Normal 10 5 5 3 2 2" xfId="49656" xr:uid="{00000000-0005-0000-0000-0000C6500000}"/>
    <cellStyle name="Normal 10 5 5 3 3" xfId="35998" xr:uid="{00000000-0005-0000-0000-0000C7500000}"/>
    <cellStyle name="Normal 10 5 5 4" xfId="22332" xr:uid="{00000000-0005-0000-0000-0000C8500000}"/>
    <cellStyle name="Normal 10 5 5 4 2" xfId="49653" xr:uid="{00000000-0005-0000-0000-0000C9500000}"/>
    <cellStyle name="Normal 10 5 5 5" xfId="35995" xr:uid="{00000000-0005-0000-0000-0000CA500000}"/>
    <cellStyle name="Normal 10 6" xfId="6102" xr:uid="{00000000-0005-0000-0000-0000CB500000}"/>
    <cellStyle name="Normal 10 6 2" xfId="6103" xr:uid="{00000000-0005-0000-0000-0000CC500000}"/>
    <cellStyle name="Normal 10 6 2 2" xfId="6104" xr:uid="{00000000-0005-0000-0000-0000CD500000}"/>
    <cellStyle name="Normal 10 6 2 2 2" xfId="6105" xr:uid="{00000000-0005-0000-0000-0000CE500000}"/>
    <cellStyle name="Normal 10 6 2 2 2 2" xfId="6106" xr:uid="{00000000-0005-0000-0000-0000CF500000}"/>
    <cellStyle name="Normal 10 6 2 2 2 2 2" xfId="6107" xr:uid="{00000000-0005-0000-0000-0000D0500000}"/>
    <cellStyle name="Normal 10 6 2 2 2 2 2 2" xfId="22340" xr:uid="{00000000-0005-0000-0000-0000D1500000}"/>
    <cellStyle name="Normal 10 6 2 2 2 2 2 2 2" xfId="49661" xr:uid="{00000000-0005-0000-0000-0000D2500000}"/>
    <cellStyle name="Normal 10 6 2 2 2 2 2 3" xfId="36003" xr:uid="{00000000-0005-0000-0000-0000D3500000}"/>
    <cellStyle name="Normal 10 6 2 2 2 2 3" xfId="22339" xr:uid="{00000000-0005-0000-0000-0000D4500000}"/>
    <cellStyle name="Normal 10 6 2 2 2 2 3 2" xfId="49660" xr:uid="{00000000-0005-0000-0000-0000D5500000}"/>
    <cellStyle name="Normal 10 6 2 2 2 2 4" xfId="36002" xr:uid="{00000000-0005-0000-0000-0000D6500000}"/>
    <cellStyle name="Normal 10 6 2 2 2 3" xfId="6108" xr:uid="{00000000-0005-0000-0000-0000D7500000}"/>
    <cellStyle name="Normal 10 6 2 2 2 3 2" xfId="22341" xr:uid="{00000000-0005-0000-0000-0000D8500000}"/>
    <cellStyle name="Normal 10 6 2 2 2 3 2 2" xfId="49662" xr:uid="{00000000-0005-0000-0000-0000D9500000}"/>
    <cellStyle name="Normal 10 6 2 2 2 3 3" xfId="36004" xr:uid="{00000000-0005-0000-0000-0000DA500000}"/>
    <cellStyle name="Normal 10 6 2 2 2 4" xfId="22338" xr:uid="{00000000-0005-0000-0000-0000DB500000}"/>
    <cellStyle name="Normal 10 6 2 2 2 4 2" xfId="49659" xr:uid="{00000000-0005-0000-0000-0000DC500000}"/>
    <cellStyle name="Normal 10 6 2 2 2 5" xfId="36001" xr:uid="{00000000-0005-0000-0000-0000DD500000}"/>
    <cellStyle name="Normal 10 6 2 2 3" xfId="6109" xr:uid="{00000000-0005-0000-0000-0000DE500000}"/>
    <cellStyle name="Normal 10 6 2 2 3 2" xfId="6110" xr:uid="{00000000-0005-0000-0000-0000DF500000}"/>
    <cellStyle name="Normal 10 6 2 2 3 2 2" xfId="22343" xr:uid="{00000000-0005-0000-0000-0000E0500000}"/>
    <cellStyle name="Normal 10 6 2 2 3 2 2 2" xfId="49664" xr:uid="{00000000-0005-0000-0000-0000E1500000}"/>
    <cellStyle name="Normal 10 6 2 2 3 2 3" xfId="36006" xr:uid="{00000000-0005-0000-0000-0000E2500000}"/>
    <cellStyle name="Normal 10 6 2 2 3 3" xfId="22342" xr:uid="{00000000-0005-0000-0000-0000E3500000}"/>
    <cellStyle name="Normal 10 6 2 2 3 3 2" xfId="49663" xr:uid="{00000000-0005-0000-0000-0000E4500000}"/>
    <cellStyle name="Normal 10 6 2 2 3 4" xfId="36005" xr:uid="{00000000-0005-0000-0000-0000E5500000}"/>
    <cellStyle name="Normal 10 6 2 2 4" xfId="6111" xr:uid="{00000000-0005-0000-0000-0000E6500000}"/>
    <cellStyle name="Normal 10 6 2 2 4 2" xfId="22344" xr:uid="{00000000-0005-0000-0000-0000E7500000}"/>
    <cellStyle name="Normal 10 6 2 2 4 2 2" xfId="49665" xr:uid="{00000000-0005-0000-0000-0000E8500000}"/>
    <cellStyle name="Normal 10 6 2 2 4 3" xfId="36007" xr:uid="{00000000-0005-0000-0000-0000E9500000}"/>
    <cellStyle name="Normal 10 6 2 2 5" xfId="22337" xr:uid="{00000000-0005-0000-0000-0000EA500000}"/>
    <cellStyle name="Normal 10 6 2 2 5 2" xfId="49658" xr:uid="{00000000-0005-0000-0000-0000EB500000}"/>
    <cellStyle name="Normal 10 6 2 2 6" xfId="36000" xr:uid="{00000000-0005-0000-0000-0000EC500000}"/>
    <cellStyle name="Normal 10 6 2 3" xfId="6112" xr:uid="{00000000-0005-0000-0000-0000ED500000}"/>
    <cellStyle name="Normal 10 6 2 3 2" xfId="6113" xr:uid="{00000000-0005-0000-0000-0000EE500000}"/>
    <cellStyle name="Normal 10 6 2 3 2 2" xfId="6114" xr:uid="{00000000-0005-0000-0000-0000EF500000}"/>
    <cellStyle name="Normal 10 6 2 3 2 2 2" xfId="22347" xr:uid="{00000000-0005-0000-0000-0000F0500000}"/>
    <cellStyle name="Normal 10 6 2 3 2 2 2 2" xfId="49668" xr:uid="{00000000-0005-0000-0000-0000F1500000}"/>
    <cellStyle name="Normal 10 6 2 3 2 2 3" xfId="36010" xr:uid="{00000000-0005-0000-0000-0000F2500000}"/>
    <cellStyle name="Normal 10 6 2 3 2 3" xfId="22346" xr:uid="{00000000-0005-0000-0000-0000F3500000}"/>
    <cellStyle name="Normal 10 6 2 3 2 3 2" xfId="49667" xr:uid="{00000000-0005-0000-0000-0000F4500000}"/>
    <cellStyle name="Normal 10 6 2 3 2 4" xfId="36009" xr:uid="{00000000-0005-0000-0000-0000F5500000}"/>
    <cellStyle name="Normal 10 6 2 3 3" xfId="6115" xr:uid="{00000000-0005-0000-0000-0000F6500000}"/>
    <cellStyle name="Normal 10 6 2 3 3 2" xfId="22348" xr:uid="{00000000-0005-0000-0000-0000F7500000}"/>
    <cellStyle name="Normal 10 6 2 3 3 2 2" xfId="49669" xr:uid="{00000000-0005-0000-0000-0000F8500000}"/>
    <cellStyle name="Normal 10 6 2 3 3 3" xfId="36011" xr:uid="{00000000-0005-0000-0000-0000F9500000}"/>
    <cellStyle name="Normal 10 6 2 3 4" xfId="22345" xr:uid="{00000000-0005-0000-0000-0000FA500000}"/>
    <cellStyle name="Normal 10 6 2 3 4 2" xfId="49666" xr:uid="{00000000-0005-0000-0000-0000FB500000}"/>
    <cellStyle name="Normal 10 6 2 3 5" xfId="36008" xr:uid="{00000000-0005-0000-0000-0000FC500000}"/>
    <cellStyle name="Normal 10 6 2 4" xfId="6116" xr:uid="{00000000-0005-0000-0000-0000FD500000}"/>
    <cellStyle name="Normal 10 6 2 4 2" xfId="6117" xr:uid="{00000000-0005-0000-0000-0000FE500000}"/>
    <cellStyle name="Normal 10 6 2 4 2 2" xfId="22350" xr:uid="{00000000-0005-0000-0000-0000FF500000}"/>
    <cellStyle name="Normal 10 6 2 4 2 2 2" xfId="49671" xr:uid="{00000000-0005-0000-0000-000000510000}"/>
    <cellStyle name="Normal 10 6 2 4 2 3" xfId="36013" xr:uid="{00000000-0005-0000-0000-000001510000}"/>
    <cellStyle name="Normal 10 6 2 4 3" xfId="22349" xr:uid="{00000000-0005-0000-0000-000002510000}"/>
    <cellStyle name="Normal 10 6 2 4 3 2" xfId="49670" xr:uid="{00000000-0005-0000-0000-000003510000}"/>
    <cellStyle name="Normal 10 6 2 4 4" xfId="36012" xr:uid="{00000000-0005-0000-0000-000004510000}"/>
    <cellStyle name="Normal 10 6 2 5" xfId="6118" xr:uid="{00000000-0005-0000-0000-000005510000}"/>
    <cellStyle name="Normal 10 6 2 5 2" xfId="22351" xr:uid="{00000000-0005-0000-0000-000006510000}"/>
    <cellStyle name="Normal 10 6 2 5 2 2" xfId="49672" xr:uid="{00000000-0005-0000-0000-000007510000}"/>
    <cellStyle name="Normal 10 6 2 5 3" xfId="36014" xr:uid="{00000000-0005-0000-0000-000008510000}"/>
    <cellStyle name="Normal 10 6 2 6" xfId="22336" xr:uid="{00000000-0005-0000-0000-000009510000}"/>
    <cellStyle name="Normal 10 6 2 6 2" xfId="49657" xr:uid="{00000000-0005-0000-0000-00000A510000}"/>
    <cellStyle name="Normal 10 6 2 7" xfId="35999" xr:uid="{00000000-0005-0000-0000-00000B510000}"/>
    <cellStyle name="Normal 10 6 3" xfId="6119" xr:uid="{00000000-0005-0000-0000-00000C510000}"/>
    <cellStyle name="Normal 10 6 4" xfId="6120" xr:uid="{00000000-0005-0000-0000-00000D510000}"/>
    <cellStyle name="Normal 10 6 4 2" xfId="6121" xr:uid="{00000000-0005-0000-0000-00000E510000}"/>
    <cellStyle name="Normal 10 6 4 2 2" xfId="6122" xr:uid="{00000000-0005-0000-0000-00000F510000}"/>
    <cellStyle name="Normal 10 6 4 2 2 2" xfId="22354" xr:uid="{00000000-0005-0000-0000-000010510000}"/>
    <cellStyle name="Normal 10 6 4 2 2 2 2" xfId="49675" xr:uid="{00000000-0005-0000-0000-000011510000}"/>
    <cellStyle name="Normal 10 6 4 2 2 3" xfId="36017" xr:uid="{00000000-0005-0000-0000-000012510000}"/>
    <cellStyle name="Normal 10 6 4 2 3" xfId="22353" xr:uid="{00000000-0005-0000-0000-000013510000}"/>
    <cellStyle name="Normal 10 6 4 2 3 2" xfId="49674" xr:uid="{00000000-0005-0000-0000-000014510000}"/>
    <cellStyle name="Normal 10 6 4 2 4" xfId="36016" xr:uid="{00000000-0005-0000-0000-000015510000}"/>
    <cellStyle name="Normal 10 6 4 3" xfId="6123" xr:uid="{00000000-0005-0000-0000-000016510000}"/>
    <cellStyle name="Normal 10 6 4 3 2" xfId="22355" xr:uid="{00000000-0005-0000-0000-000017510000}"/>
    <cellStyle name="Normal 10 6 4 3 2 2" xfId="49676" xr:uid="{00000000-0005-0000-0000-000018510000}"/>
    <cellStyle name="Normal 10 6 4 3 3" xfId="36018" xr:uid="{00000000-0005-0000-0000-000019510000}"/>
    <cellStyle name="Normal 10 6 4 4" xfId="22352" xr:uid="{00000000-0005-0000-0000-00001A510000}"/>
    <cellStyle name="Normal 10 6 4 4 2" xfId="49673" xr:uid="{00000000-0005-0000-0000-00001B510000}"/>
    <cellStyle name="Normal 10 6 4 5" xfId="36015" xr:uid="{00000000-0005-0000-0000-00001C510000}"/>
    <cellStyle name="Normal 10 6 5" xfId="6124" xr:uid="{00000000-0005-0000-0000-00001D510000}"/>
    <cellStyle name="Normal 10 6 5 2" xfId="6125" xr:uid="{00000000-0005-0000-0000-00001E510000}"/>
    <cellStyle name="Normal 10 6 5 2 2" xfId="6126" xr:uid="{00000000-0005-0000-0000-00001F510000}"/>
    <cellStyle name="Normal 10 6 5 2 2 2" xfId="22358" xr:uid="{00000000-0005-0000-0000-000020510000}"/>
    <cellStyle name="Normal 10 6 5 2 2 2 2" xfId="49679" xr:uid="{00000000-0005-0000-0000-000021510000}"/>
    <cellStyle name="Normal 10 6 5 2 2 3" xfId="36021" xr:uid="{00000000-0005-0000-0000-000022510000}"/>
    <cellStyle name="Normal 10 6 5 2 3" xfId="22357" xr:uid="{00000000-0005-0000-0000-000023510000}"/>
    <cellStyle name="Normal 10 6 5 2 3 2" xfId="49678" xr:uid="{00000000-0005-0000-0000-000024510000}"/>
    <cellStyle name="Normal 10 6 5 2 4" xfId="36020" xr:uid="{00000000-0005-0000-0000-000025510000}"/>
    <cellStyle name="Normal 10 6 5 3" xfId="6127" xr:uid="{00000000-0005-0000-0000-000026510000}"/>
    <cellStyle name="Normal 10 6 5 3 2" xfId="22359" xr:uid="{00000000-0005-0000-0000-000027510000}"/>
    <cellStyle name="Normal 10 6 5 3 2 2" xfId="49680" xr:uid="{00000000-0005-0000-0000-000028510000}"/>
    <cellStyle name="Normal 10 6 5 3 3" xfId="36022" xr:uid="{00000000-0005-0000-0000-000029510000}"/>
    <cellStyle name="Normal 10 6 5 4" xfId="22356" xr:uid="{00000000-0005-0000-0000-00002A510000}"/>
    <cellStyle name="Normal 10 6 5 4 2" xfId="49677" xr:uid="{00000000-0005-0000-0000-00002B510000}"/>
    <cellStyle name="Normal 10 6 5 5" xfId="36019" xr:uid="{00000000-0005-0000-0000-00002C510000}"/>
    <cellStyle name="Normal 10 7" xfId="6128" xr:uid="{00000000-0005-0000-0000-00002D510000}"/>
    <cellStyle name="Normal 10 7 2" xfId="6129" xr:uid="{00000000-0005-0000-0000-00002E510000}"/>
    <cellStyle name="Normal 10 7 2 2" xfId="6130" xr:uid="{00000000-0005-0000-0000-00002F510000}"/>
    <cellStyle name="Normal 10 7 2 2 2" xfId="6131" xr:uid="{00000000-0005-0000-0000-000030510000}"/>
    <cellStyle name="Normal 10 7 2 2 2 2" xfId="6132" xr:uid="{00000000-0005-0000-0000-000031510000}"/>
    <cellStyle name="Normal 10 7 2 2 2 2 2" xfId="22364" xr:uid="{00000000-0005-0000-0000-000032510000}"/>
    <cellStyle name="Normal 10 7 2 2 2 2 2 2" xfId="49685" xr:uid="{00000000-0005-0000-0000-000033510000}"/>
    <cellStyle name="Normal 10 7 2 2 2 2 3" xfId="36027" xr:uid="{00000000-0005-0000-0000-000034510000}"/>
    <cellStyle name="Normal 10 7 2 2 2 3" xfId="22363" xr:uid="{00000000-0005-0000-0000-000035510000}"/>
    <cellStyle name="Normal 10 7 2 2 2 3 2" xfId="49684" xr:uid="{00000000-0005-0000-0000-000036510000}"/>
    <cellStyle name="Normal 10 7 2 2 2 4" xfId="36026" xr:uid="{00000000-0005-0000-0000-000037510000}"/>
    <cellStyle name="Normal 10 7 2 2 3" xfId="6133" xr:uid="{00000000-0005-0000-0000-000038510000}"/>
    <cellStyle name="Normal 10 7 2 2 3 2" xfId="22365" xr:uid="{00000000-0005-0000-0000-000039510000}"/>
    <cellStyle name="Normal 10 7 2 2 3 2 2" xfId="49686" xr:uid="{00000000-0005-0000-0000-00003A510000}"/>
    <cellStyle name="Normal 10 7 2 2 3 3" xfId="36028" xr:uid="{00000000-0005-0000-0000-00003B510000}"/>
    <cellStyle name="Normal 10 7 2 2 4" xfId="22362" xr:uid="{00000000-0005-0000-0000-00003C510000}"/>
    <cellStyle name="Normal 10 7 2 2 4 2" xfId="49683" xr:uid="{00000000-0005-0000-0000-00003D510000}"/>
    <cellStyle name="Normal 10 7 2 2 5" xfId="36025" xr:uid="{00000000-0005-0000-0000-00003E510000}"/>
    <cellStyle name="Normal 10 7 2 3" xfId="6134" xr:uid="{00000000-0005-0000-0000-00003F510000}"/>
    <cellStyle name="Normal 10 7 2 3 2" xfId="6135" xr:uid="{00000000-0005-0000-0000-000040510000}"/>
    <cellStyle name="Normal 10 7 2 3 2 2" xfId="22367" xr:uid="{00000000-0005-0000-0000-000041510000}"/>
    <cellStyle name="Normal 10 7 2 3 2 2 2" xfId="49688" xr:uid="{00000000-0005-0000-0000-000042510000}"/>
    <cellStyle name="Normal 10 7 2 3 2 3" xfId="36030" xr:uid="{00000000-0005-0000-0000-000043510000}"/>
    <cellStyle name="Normal 10 7 2 3 3" xfId="22366" xr:uid="{00000000-0005-0000-0000-000044510000}"/>
    <cellStyle name="Normal 10 7 2 3 3 2" xfId="49687" xr:uid="{00000000-0005-0000-0000-000045510000}"/>
    <cellStyle name="Normal 10 7 2 3 4" xfId="36029" xr:uid="{00000000-0005-0000-0000-000046510000}"/>
    <cellStyle name="Normal 10 7 2 4" xfId="6136" xr:uid="{00000000-0005-0000-0000-000047510000}"/>
    <cellStyle name="Normal 10 7 2 4 2" xfId="22368" xr:uid="{00000000-0005-0000-0000-000048510000}"/>
    <cellStyle name="Normal 10 7 2 4 2 2" xfId="49689" xr:uid="{00000000-0005-0000-0000-000049510000}"/>
    <cellStyle name="Normal 10 7 2 4 3" xfId="36031" xr:uid="{00000000-0005-0000-0000-00004A510000}"/>
    <cellStyle name="Normal 10 7 2 5" xfId="22361" xr:uid="{00000000-0005-0000-0000-00004B510000}"/>
    <cellStyle name="Normal 10 7 2 5 2" xfId="49682" xr:uid="{00000000-0005-0000-0000-00004C510000}"/>
    <cellStyle name="Normal 10 7 2 6" xfId="36024" xr:uid="{00000000-0005-0000-0000-00004D510000}"/>
    <cellStyle name="Normal 10 7 3" xfId="6137" xr:uid="{00000000-0005-0000-0000-00004E510000}"/>
    <cellStyle name="Normal 10 7 3 2" xfId="6138" xr:uid="{00000000-0005-0000-0000-00004F510000}"/>
    <cellStyle name="Normal 10 7 3 2 2" xfId="6139" xr:uid="{00000000-0005-0000-0000-000050510000}"/>
    <cellStyle name="Normal 10 7 3 2 2 2" xfId="22371" xr:uid="{00000000-0005-0000-0000-000051510000}"/>
    <cellStyle name="Normal 10 7 3 2 2 2 2" xfId="49692" xr:uid="{00000000-0005-0000-0000-000052510000}"/>
    <cellStyle name="Normal 10 7 3 2 2 3" xfId="36034" xr:uid="{00000000-0005-0000-0000-000053510000}"/>
    <cellStyle name="Normal 10 7 3 2 3" xfId="22370" xr:uid="{00000000-0005-0000-0000-000054510000}"/>
    <cellStyle name="Normal 10 7 3 2 3 2" xfId="49691" xr:uid="{00000000-0005-0000-0000-000055510000}"/>
    <cellStyle name="Normal 10 7 3 2 4" xfId="36033" xr:uid="{00000000-0005-0000-0000-000056510000}"/>
    <cellStyle name="Normal 10 7 3 3" xfId="6140" xr:uid="{00000000-0005-0000-0000-000057510000}"/>
    <cellStyle name="Normal 10 7 3 3 2" xfId="22372" xr:uid="{00000000-0005-0000-0000-000058510000}"/>
    <cellStyle name="Normal 10 7 3 3 2 2" xfId="49693" xr:uid="{00000000-0005-0000-0000-000059510000}"/>
    <cellStyle name="Normal 10 7 3 3 3" xfId="36035" xr:uid="{00000000-0005-0000-0000-00005A510000}"/>
    <cellStyle name="Normal 10 7 3 4" xfId="22369" xr:uid="{00000000-0005-0000-0000-00005B510000}"/>
    <cellStyle name="Normal 10 7 3 4 2" xfId="49690" xr:uid="{00000000-0005-0000-0000-00005C510000}"/>
    <cellStyle name="Normal 10 7 3 5" xfId="36032" xr:uid="{00000000-0005-0000-0000-00005D510000}"/>
    <cellStyle name="Normal 10 7 4" xfId="6141" xr:uid="{00000000-0005-0000-0000-00005E510000}"/>
    <cellStyle name="Normal 10 7 4 2" xfId="6142" xr:uid="{00000000-0005-0000-0000-00005F510000}"/>
    <cellStyle name="Normal 10 7 4 2 2" xfId="22374" xr:uid="{00000000-0005-0000-0000-000060510000}"/>
    <cellStyle name="Normal 10 7 4 2 2 2" xfId="49695" xr:uid="{00000000-0005-0000-0000-000061510000}"/>
    <cellStyle name="Normal 10 7 4 2 3" xfId="36037" xr:uid="{00000000-0005-0000-0000-000062510000}"/>
    <cellStyle name="Normal 10 7 4 3" xfId="22373" xr:uid="{00000000-0005-0000-0000-000063510000}"/>
    <cellStyle name="Normal 10 7 4 3 2" xfId="49694" xr:uid="{00000000-0005-0000-0000-000064510000}"/>
    <cellStyle name="Normal 10 7 4 4" xfId="36036" xr:uid="{00000000-0005-0000-0000-000065510000}"/>
    <cellStyle name="Normal 10 7 5" xfId="6143" xr:uid="{00000000-0005-0000-0000-000066510000}"/>
    <cellStyle name="Normal 10 7 5 2" xfId="22375" xr:uid="{00000000-0005-0000-0000-000067510000}"/>
    <cellStyle name="Normal 10 7 5 2 2" xfId="49696" xr:uid="{00000000-0005-0000-0000-000068510000}"/>
    <cellStyle name="Normal 10 7 5 3" xfId="36038" xr:uid="{00000000-0005-0000-0000-000069510000}"/>
    <cellStyle name="Normal 10 7 6" xfId="22360" xr:uid="{00000000-0005-0000-0000-00006A510000}"/>
    <cellStyle name="Normal 10 7 6 2" xfId="49681" xr:uid="{00000000-0005-0000-0000-00006B510000}"/>
    <cellStyle name="Normal 10 7 7" xfId="36023" xr:uid="{00000000-0005-0000-0000-00006C510000}"/>
    <cellStyle name="Normal 10 8" xfId="6144" xr:uid="{00000000-0005-0000-0000-00006D510000}"/>
    <cellStyle name="Normal 10 8 2" xfId="6145" xr:uid="{00000000-0005-0000-0000-00006E510000}"/>
    <cellStyle name="Normal 10 8 2 2" xfId="6146" xr:uid="{00000000-0005-0000-0000-00006F510000}"/>
    <cellStyle name="Normal 10 8 2 2 2" xfId="6147" xr:uid="{00000000-0005-0000-0000-000070510000}"/>
    <cellStyle name="Normal 10 8 2 2 2 2" xfId="6148" xr:uid="{00000000-0005-0000-0000-000071510000}"/>
    <cellStyle name="Normal 10 8 2 2 2 2 2" xfId="22380" xr:uid="{00000000-0005-0000-0000-000072510000}"/>
    <cellStyle name="Normal 10 8 2 2 2 2 2 2" xfId="49701" xr:uid="{00000000-0005-0000-0000-000073510000}"/>
    <cellStyle name="Normal 10 8 2 2 2 2 3" xfId="36043" xr:uid="{00000000-0005-0000-0000-000074510000}"/>
    <cellStyle name="Normal 10 8 2 2 2 3" xfId="22379" xr:uid="{00000000-0005-0000-0000-000075510000}"/>
    <cellStyle name="Normal 10 8 2 2 2 3 2" xfId="49700" xr:uid="{00000000-0005-0000-0000-000076510000}"/>
    <cellStyle name="Normal 10 8 2 2 2 4" xfId="36042" xr:uid="{00000000-0005-0000-0000-000077510000}"/>
    <cellStyle name="Normal 10 8 2 2 3" xfId="6149" xr:uid="{00000000-0005-0000-0000-000078510000}"/>
    <cellStyle name="Normal 10 8 2 2 3 2" xfId="22381" xr:uid="{00000000-0005-0000-0000-000079510000}"/>
    <cellStyle name="Normal 10 8 2 2 3 2 2" xfId="49702" xr:uid="{00000000-0005-0000-0000-00007A510000}"/>
    <cellStyle name="Normal 10 8 2 2 3 3" xfId="36044" xr:uid="{00000000-0005-0000-0000-00007B510000}"/>
    <cellStyle name="Normal 10 8 2 2 4" xfId="22378" xr:uid="{00000000-0005-0000-0000-00007C510000}"/>
    <cellStyle name="Normal 10 8 2 2 4 2" xfId="49699" xr:uid="{00000000-0005-0000-0000-00007D510000}"/>
    <cellStyle name="Normal 10 8 2 2 5" xfId="36041" xr:uid="{00000000-0005-0000-0000-00007E510000}"/>
    <cellStyle name="Normal 10 8 2 3" xfId="6150" xr:uid="{00000000-0005-0000-0000-00007F510000}"/>
    <cellStyle name="Normal 10 8 2 3 2" xfId="6151" xr:uid="{00000000-0005-0000-0000-000080510000}"/>
    <cellStyle name="Normal 10 8 2 3 2 2" xfId="22383" xr:uid="{00000000-0005-0000-0000-000081510000}"/>
    <cellStyle name="Normal 10 8 2 3 2 2 2" xfId="49704" xr:uid="{00000000-0005-0000-0000-000082510000}"/>
    <cellStyle name="Normal 10 8 2 3 2 3" xfId="36046" xr:uid="{00000000-0005-0000-0000-000083510000}"/>
    <cellStyle name="Normal 10 8 2 3 3" xfId="22382" xr:uid="{00000000-0005-0000-0000-000084510000}"/>
    <cellStyle name="Normal 10 8 2 3 3 2" xfId="49703" xr:uid="{00000000-0005-0000-0000-000085510000}"/>
    <cellStyle name="Normal 10 8 2 3 4" xfId="36045" xr:uid="{00000000-0005-0000-0000-000086510000}"/>
    <cellStyle name="Normal 10 8 2 4" xfId="6152" xr:uid="{00000000-0005-0000-0000-000087510000}"/>
    <cellStyle name="Normal 10 8 2 4 2" xfId="22384" xr:uid="{00000000-0005-0000-0000-000088510000}"/>
    <cellStyle name="Normal 10 8 2 4 2 2" xfId="49705" xr:uid="{00000000-0005-0000-0000-000089510000}"/>
    <cellStyle name="Normal 10 8 2 4 3" xfId="36047" xr:uid="{00000000-0005-0000-0000-00008A510000}"/>
    <cellStyle name="Normal 10 8 2 5" xfId="22377" xr:uid="{00000000-0005-0000-0000-00008B510000}"/>
    <cellStyle name="Normal 10 8 2 5 2" xfId="49698" xr:uid="{00000000-0005-0000-0000-00008C510000}"/>
    <cellStyle name="Normal 10 8 2 6" xfId="36040" xr:uid="{00000000-0005-0000-0000-00008D510000}"/>
    <cellStyle name="Normal 10 8 3" xfId="6153" xr:uid="{00000000-0005-0000-0000-00008E510000}"/>
    <cellStyle name="Normal 10 8 3 2" xfId="6154" xr:uid="{00000000-0005-0000-0000-00008F510000}"/>
    <cellStyle name="Normal 10 8 3 2 2" xfId="6155" xr:uid="{00000000-0005-0000-0000-000090510000}"/>
    <cellStyle name="Normal 10 8 3 2 2 2" xfId="22387" xr:uid="{00000000-0005-0000-0000-000091510000}"/>
    <cellStyle name="Normal 10 8 3 2 2 2 2" xfId="49708" xr:uid="{00000000-0005-0000-0000-000092510000}"/>
    <cellStyle name="Normal 10 8 3 2 2 3" xfId="36050" xr:uid="{00000000-0005-0000-0000-000093510000}"/>
    <cellStyle name="Normal 10 8 3 2 3" xfId="22386" xr:uid="{00000000-0005-0000-0000-000094510000}"/>
    <cellStyle name="Normal 10 8 3 2 3 2" xfId="49707" xr:uid="{00000000-0005-0000-0000-000095510000}"/>
    <cellStyle name="Normal 10 8 3 2 4" xfId="36049" xr:uid="{00000000-0005-0000-0000-000096510000}"/>
    <cellStyle name="Normal 10 8 3 3" xfId="6156" xr:uid="{00000000-0005-0000-0000-000097510000}"/>
    <cellStyle name="Normal 10 8 3 3 2" xfId="22388" xr:uid="{00000000-0005-0000-0000-000098510000}"/>
    <cellStyle name="Normal 10 8 3 3 2 2" xfId="49709" xr:uid="{00000000-0005-0000-0000-000099510000}"/>
    <cellStyle name="Normal 10 8 3 3 3" xfId="36051" xr:uid="{00000000-0005-0000-0000-00009A510000}"/>
    <cellStyle name="Normal 10 8 3 4" xfId="22385" xr:uid="{00000000-0005-0000-0000-00009B510000}"/>
    <cellStyle name="Normal 10 8 3 4 2" xfId="49706" xr:uid="{00000000-0005-0000-0000-00009C510000}"/>
    <cellStyle name="Normal 10 8 3 5" xfId="36048" xr:uid="{00000000-0005-0000-0000-00009D510000}"/>
    <cellStyle name="Normal 10 8 4" xfId="6157" xr:uid="{00000000-0005-0000-0000-00009E510000}"/>
    <cellStyle name="Normal 10 8 4 2" xfId="6158" xr:uid="{00000000-0005-0000-0000-00009F510000}"/>
    <cellStyle name="Normal 10 8 4 2 2" xfId="22390" xr:uid="{00000000-0005-0000-0000-0000A0510000}"/>
    <cellStyle name="Normal 10 8 4 2 2 2" xfId="49711" xr:uid="{00000000-0005-0000-0000-0000A1510000}"/>
    <cellStyle name="Normal 10 8 4 2 3" xfId="36053" xr:uid="{00000000-0005-0000-0000-0000A2510000}"/>
    <cellStyle name="Normal 10 8 4 3" xfId="22389" xr:uid="{00000000-0005-0000-0000-0000A3510000}"/>
    <cellStyle name="Normal 10 8 4 3 2" xfId="49710" xr:uid="{00000000-0005-0000-0000-0000A4510000}"/>
    <cellStyle name="Normal 10 8 4 4" xfId="36052" xr:uid="{00000000-0005-0000-0000-0000A5510000}"/>
    <cellStyle name="Normal 10 8 5" xfId="6159" xr:uid="{00000000-0005-0000-0000-0000A6510000}"/>
    <cellStyle name="Normal 10 8 5 2" xfId="22391" xr:uid="{00000000-0005-0000-0000-0000A7510000}"/>
    <cellStyle name="Normal 10 8 5 2 2" xfId="49712" xr:uid="{00000000-0005-0000-0000-0000A8510000}"/>
    <cellStyle name="Normal 10 8 5 3" xfId="36054" xr:uid="{00000000-0005-0000-0000-0000A9510000}"/>
    <cellStyle name="Normal 10 8 6" xfId="22376" xr:uid="{00000000-0005-0000-0000-0000AA510000}"/>
    <cellStyle name="Normal 10 8 6 2" xfId="49697" xr:uid="{00000000-0005-0000-0000-0000AB510000}"/>
    <cellStyle name="Normal 10 8 7" xfId="36039" xr:uid="{00000000-0005-0000-0000-0000AC510000}"/>
    <cellStyle name="Normal 10 9" xfId="6160" xr:uid="{00000000-0005-0000-0000-0000AD510000}"/>
    <cellStyle name="Normal 100" xfId="6161" xr:uid="{00000000-0005-0000-0000-0000AE510000}"/>
    <cellStyle name="Normal 100 2" xfId="6162" xr:uid="{00000000-0005-0000-0000-0000AF510000}"/>
    <cellStyle name="Normal 100 3" xfId="6163" xr:uid="{00000000-0005-0000-0000-0000B0510000}"/>
    <cellStyle name="Normal 100 3 2" xfId="6164" xr:uid="{00000000-0005-0000-0000-0000B1510000}"/>
    <cellStyle name="Normal 101" xfId="6165" xr:uid="{00000000-0005-0000-0000-0000B2510000}"/>
    <cellStyle name="Normal 101 2" xfId="6166" xr:uid="{00000000-0005-0000-0000-0000B3510000}"/>
    <cellStyle name="Normal 101 3" xfId="6167" xr:uid="{00000000-0005-0000-0000-0000B4510000}"/>
    <cellStyle name="Normal 101 3 2" xfId="6168" xr:uid="{00000000-0005-0000-0000-0000B5510000}"/>
    <cellStyle name="Normal 102" xfId="6169" xr:uid="{00000000-0005-0000-0000-0000B6510000}"/>
    <cellStyle name="Normal 102 2" xfId="6170" xr:uid="{00000000-0005-0000-0000-0000B7510000}"/>
    <cellStyle name="Normal 102 3" xfId="6171" xr:uid="{00000000-0005-0000-0000-0000B8510000}"/>
    <cellStyle name="Normal 102 3 2" xfId="6172" xr:uid="{00000000-0005-0000-0000-0000B9510000}"/>
    <cellStyle name="Normal 103" xfId="6173" xr:uid="{00000000-0005-0000-0000-0000BA510000}"/>
    <cellStyle name="Normal 103 2" xfId="6174" xr:uid="{00000000-0005-0000-0000-0000BB510000}"/>
    <cellStyle name="Normal 103 3" xfId="6175" xr:uid="{00000000-0005-0000-0000-0000BC510000}"/>
    <cellStyle name="Normal 103 3 2" xfId="6176" xr:uid="{00000000-0005-0000-0000-0000BD510000}"/>
    <cellStyle name="Normal 104" xfId="6177" xr:uid="{00000000-0005-0000-0000-0000BE510000}"/>
    <cellStyle name="Normal 104 2" xfId="6178" xr:uid="{00000000-0005-0000-0000-0000BF510000}"/>
    <cellStyle name="Normal 104 3" xfId="6179" xr:uid="{00000000-0005-0000-0000-0000C0510000}"/>
    <cellStyle name="Normal 104 3 2" xfId="6180" xr:uid="{00000000-0005-0000-0000-0000C1510000}"/>
    <cellStyle name="Normal 105" xfId="6181" xr:uid="{00000000-0005-0000-0000-0000C2510000}"/>
    <cellStyle name="Normal 105 2" xfId="6182" xr:uid="{00000000-0005-0000-0000-0000C3510000}"/>
    <cellStyle name="Normal 105 3" xfId="6183" xr:uid="{00000000-0005-0000-0000-0000C4510000}"/>
    <cellStyle name="Normal 105 3 2" xfId="6184" xr:uid="{00000000-0005-0000-0000-0000C5510000}"/>
    <cellStyle name="Normal 106" xfId="6185" xr:uid="{00000000-0005-0000-0000-0000C6510000}"/>
    <cellStyle name="Normal 106 2" xfId="6186" xr:uid="{00000000-0005-0000-0000-0000C7510000}"/>
    <cellStyle name="Normal 106 3" xfId="6187" xr:uid="{00000000-0005-0000-0000-0000C8510000}"/>
    <cellStyle name="Normal 106 3 2" xfId="6188" xr:uid="{00000000-0005-0000-0000-0000C9510000}"/>
    <cellStyle name="Normal 107" xfId="6189" xr:uid="{00000000-0005-0000-0000-0000CA510000}"/>
    <cellStyle name="Normal 107 2" xfId="6190" xr:uid="{00000000-0005-0000-0000-0000CB510000}"/>
    <cellStyle name="Normal 107 3" xfId="6191" xr:uid="{00000000-0005-0000-0000-0000CC510000}"/>
    <cellStyle name="Normal 107 3 2" xfId="6192" xr:uid="{00000000-0005-0000-0000-0000CD510000}"/>
    <cellStyle name="Normal 108" xfId="6193" xr:uid="{00000000-0005-0000-0000-0000CE510000}"/>
    <cellStyle name="Normal 108 2" xfId="6194" xr:uid="{00000000-0005-0000-0000-0000CF510000}"/>
    <cellStyle name="Normal 108 3" xfId="6195" xr:uid="{00000000-0005-0000-0000-0000D0510000}"/>
    <cellStyle name="Normal 108 3 2" xfId="6196" xr:uid="{00000000-0005-0000-0000-0000D1510000}"/>
    <cellStyle name="Normal 109" xfId="6197" xr:uid="{00000000-0005-0000-0000-0000D2510000}"/>
    <cellStyle name="Normal 109 2" xfId="6198" xr:uid="{00000000-0005-0000-0000-0000D3510000}"/>
    <cellStyle name="Normal 109 3" xfId="6199" xr:uid="{00000000-0005-0000-0000-0000D4510000}"/>
    <cellStyle name="Normal 109 3 2" xfId="6200" xr:uid="{00000000-0005-0000-0000-0000D5510000}"/>
    <cellStyle name="Normal 11" xfId="6201" xr:uid="{00000000-0005-0000-0000-0000D6510000}"/>
    <cellStyle name="Normal 11 10" xfId="6202" xr:uid="{00000000-0005-0000-0000-0000D7510000}"/>
    <cellStyle name="Normal 11 10 2" xfId="6203" xr:uid="{00000000-0005-0000-0000-0000D8510000}"/>
    <cellStyle name="Normal 11 10 2 2" xfId="22393" xr:uid="{00000000-0005-0000-0000-0000D9510000}"/>
    <cellStyle name="Normal 11 10 2 2 2" xfId="49714" xr:uid="{00000000-0005-0000-0000-0000DA510000}"/>
    <cellStyle name="Normal 11 10 2 3" xfId="36056" xr:uid="{00000000-0005-0000-0000-0000DB510000}"/>
    <cellStyle name="Normal 11 10 3" xfId="22392" xr:uid="{00000000-0005-0000-0000-0000DC510000}"/>
    <cellStyle name="Normal 11 10 3 2" xfId="49713" xr:uid="{00000000-0005-0000-0000-0000DD510000}"/>
    <cellStyle name="Normal 11 10 4" xfId="36055" xr:uid="{00000000-0005-0000-0000-0000DE510000}"/>
    <cellStyle name="Normal 11 2" xfId="6204" xr:uid="{00000000-0005-0000-0000-0000DF510000}"/>
    <cellStyle name="Normal 11 2 2" xfId="6205" xr:uid="{00000000-0005-0000-0000-0000E0510000}"/>
    <cellStyle name="Normal 11 2 2 2" xfId="6206" xr:uid="{00000000-0005-0000-0000-0000E1510000}"/>
    <cellStyle name="Normal 11 2 2 2 2" xfId="6207" xr:uid="{00000000-0005-0000-0000-0000E2510000}"/>
    <cellStyle name="Normal 11 2 2 2 2 2" xfId="6208" xr:uid="{00000000-0005-0000-0000-0000E3510000}"/>
    <cellStyle name="Normal 11 2 2 2 2 2 2" xfId="22397" xr:uid="{00000000-0005-0000-0000-0000E4510000}"/>
    <cellStyle name="Normal 11 2 2 2 2 2 2 2" xfId="49718" xr:uid="{00000000-0005-0000-0000-0000E5510000}"/>
    <cellStyle name="Normal 11 2 2 2 2 2 3" xfId="36060" xr:uid="{00000000-0005-0000-0000-0000E6510000}"/>
    <cellStyle name="Normal 11 2 2 2 2 3" xfId="22396" xr:uid="{00000000-0005-0000-0000-0000E7510000}"/>
    <cellStyle name="Normal 11 2 2 2 2 3 2" xfId="49717" xr:uid="{00000000-0005-0000-0000-0000E8510000}"/>
    <cellStyle name="Normal 11 2 2 2 2 4" xfId="36059" xr:uid="{00000000-0005-0000-0000-0000E9510000}"/>
    <cellStyle name="Normal 11 2 2 2 3" xfId="6209" xr:uid="{00000000-0005-0000-0000-0000EA510000}"/>
    <cellStyle name="Normal 11 2 2 2 3 2" xfId="22398" xr:uid="{00000000-0005-0000-0000-0000EB510000}"/>
    <cellStyle name="Normal 11 2 2 2 3 2 2" xfId="49719" xr:uid="{00000000-0005-0000-0000-0000EC510000}"/>
    <cellStyle name="Normal 11 2 2 2 3 3" xfId="36061" xr:uid="{00000000-0005-0000-0000-0000ED510000}"/>
    <cellStyle name="Normal 11 2 2 2 4" xfId="22395" xr:uid="{00000000-0005-0000-0000-0000EE510000}"/>
    <cellStyle name="Normal 11 2 2 2 4 2" xfId="49716" xr:uid="{00000000-0005-0000-0000-0000EF510000}"/>
    <cellStyle name="Normal 11 2 2 2 5" xfId="36058" xr:uid="{00000000-0005-0000-0000-0000F0510000}"/>
    <cellStyle name="Normal 11 2 2 3" xfId="6210" xr:uid="{00000000-0005-0000-0000-0000F1510000}"/>
    <cellStyle name="Normal 11 2 2 3 2" xfId="6211" xr:uid="{00000000-0005-0000-0000-0000F2510000}"/>
    <cellStyle name="Normal 11 2 2 3 2 2" xfId="22400" xr:uid="{00000000-0005-0000-0000-0000F3510000}"/>
    <cellStyle name="Normal 11 2 2 3 2 2 2" xfId="49721" xr:uid="{00000000-0005-0000-0000-0000F4510000}"/>
    <cellStyle name="Normal 11 2 2 3 2 3" xfId="36063" xr:uid="{00000000-0005-0000-0000-0000F5510000}"/>
    <cellStyle name="Normal 11 2 2 3 3" xfId="22399" xr:uid="{00000000-0005-0000-0000-0000F6510000}"/>
    <cellStyle name="Normal 11 2 2 3 3 2" xfId="49720" xr:uid="{00000000-0005-0000-0000-0000F7510000}"/>
    <cellStyle name="Normal 11 2 2 3 4" xfId="36062" xr:uid="{00000000-0005-0000-0000-0000F8510000}"/>
    <cellStyle name="Normal 11 2 2 4" xfId="6212" xr:uid="{00000000-0005-0000-0000-0000F9510000}"/>
    <cellStyle name="Normal 11 2 2 4 2" xfId="22401" xr:uid="{00000000-0005-0000-0000-0000FA510000}"/>
    <cellStyle name="Normal 11 2 2 4 2 2" xfId="49722" xr:uid="{00000000-0005-0000-0000-0000FB510000}"/>
    <cellStyle name="Normal 11 2 2 4 3" xfId="36064" xr:uid="{00000000-0005-0000-0000-0000FC510000}"/>
    <cellStyle name="Normal 11 2 2 5" xfId="22394" xr:uid="{00000000-0005-0000-0000-0000FD510000}"/>
    <cellStyle name="Normal 11 2 2 5 2" xfId="49715" xr:uid="{00000000-0005-0000-0000-0000FE510000}"/>
    <cellStyle name="Normal 11 2 2 6" xfId="36057" xr:uid="{00000000-0005-0000-0000-0000FF510000}"/>
    <cellStyle name="Normal 11 2 3" xfId="6213" xr:uid="{00000000-0005-0000-0000-000000520000}"/>
    <cellStyle name="Normal 11 2 3 2" xfId="6214" xr:uid="{00000000-0005-0000-0000-000001520000}"/>
    <cellStyle name="Normal 11 2 3 2 2" xfId="6215" xr:uid="{00000000-0005-0000-0000-000002520000}"/>
    <cellStyle name="Normal 11 2 3 2 2 2" xfId="6216" xr:uid="{00000000-0005-0000-0000-000003520000}"/>
    <cellStyle name="Normal 11 2 3 2 2 2 2" xfId="22405" xr:uid="{00000000-0005-0000-0000-000004520000}"/>
    <cellStyle name="Normal 11 2 3 2 2 2 2 2" xfId="49726" xr:uid="{00000000-0005-0000-0000-000005520000}"/>
    <cellStyle name="Normal 11 2 3 2 2 2 3" xfId="36068" xr:uid="{00000000-0005-0000-0000-000006520000}"/>
    <cellStyle name="Normal 11 2 3 2 2 3" xfId="22404" xr:uid="{00000000-0005-0000-0000-000007520000}"/>
    <cellStyle name="Normal 11 2 3 2 2 3 2" xfId="49725" xr:uid="{00000000-0005-0000-0000-000008520000}"/>
    <cellStyle name="Normal 11 2 3 2 2 4" xfId="36067" xr:uid="{00000000-0005-0000-0000-000009520000}"/>
    <cellStyle name="Normal 11 2 3 2 3" xfId="6217" xr:uid="{00000000-0005-0000-0000-00000A520000}"/>
    <cellStyle name="Normal 11 2 3 2 3 2" xfId="22406" xr:uid="{00000000-0005-0000-0000-00000B520000}"/>
    <cellStyle name="Normal 11 2 3 2 3 2 2" xfId="49727" xr:uid="{00000000-0005-0000-0000-00000C520000}"/>
    <cellStyle name="Normal 11 2 3 2 3 3" xfId="36069" xr:uid="{00000000-0005-0000-0000-00000D520000}"/>
    <cellStyle name="Normal 11 2 3 2 4" xfId="22403" xr:uid="{00000000-0005-0000-0000-00000E520000}"/>
    <cellStyle name="Normal 11 2 3 2 4 2" xfId="49724" xr:uid="{00000000-0005-0000-0000-00000F520000}"/>
    <cellStyle name="Normal 11 2 3 2 5" xfId="36066" xr:uid="{00000000-0005-0000-0000-000010520000}"/>
    <cellStyle name="Normal 11 2 3 3" xfId="6218" xr:uid="{00000000-0005-0000-0000-000011520000}"/>
    <cellStyle name="Normal 11 2 3 3 2" xfId="6219" xr:uid="{00000000-0005-0000-0000-000012520000}"/>
    <cellStyle name="Normal 11 2 3 3 2 2" xfId="22408" xr:uid="{00000000-0005-0000-0000-000013520000}"/>
    <cellStyle name="Normal 11 2 3 3 2 2 2" xfId="49729" xr:uid="{00000000-0005-0000-0000-000014520000}"/>
    <cellStyle name="Normal 11 2 3 3 2 3" xfId="36071" xr:uid="{00000000-0005-0000-0000-000015520000}"/>
    <cellStyle name="Normal 11 2 3 3 3" xfId="22407" xr:uid="{00000000-0005-0000-0000-000016520000}"/>
    <cellStyle name="Normal 11 2 3 3 3 2" xfId="49728" xr:uid="{00000000-0005-0000-0000-000017520000}"/>
    <cellStyle name="Normal 11 2 3 3 4" xfId="36070" xr:uid="{00000000-0005-0000-0000-000018520000}"/>
    <cellStyle name="Normal 11 2 3 4" xfId="6220" xr:uid="{00000000-0005-0000-0000-000019520000}"/>
    <cellStyle name="Normal 11 2 3 4 2" xfId="22409" xr:uid="{00000000-0005-0000-0000-00001A520000}"/>
    <cellStyle name="Normal 11 2 3 4 2 2" xfId="49730" xr:uid="{00000000-0005-0000-0000-00001B520000}"/>
    <cellStyle name="Normal 11 2 3 4 3" xfId="36072" xr:uid="{00000000-0005-0000-0000-00001C520000}"/>
    <cellStyle name="Normal 11 2 3 5" xfId="22402" xr:uid="{00000000-0005-0000-0000-00001D520000}"/>
    <cellStyle name="Normal 11 2 3 5 2" xfId="49723" xr:uid="{00000000-0005-0000-0000-00001E520000}"/>
    <cellStyle name="Normal 11 2 3 6" xfId="36065" xr:uid="{00000000-0005-0000-0000-00001F520000}"/>
    <cellStyle name="Normal 11 2 4" xfId="6221" xr:uid="{00000000-0005-0000-0000-000020520000}"/>
    <cellStyle name="Normal 11 2 4 2" xfId="6222" xr:uid="{00000000-0005-0000-0000-000021520000}"/>
    <cellStyle name="Normal 11 2 4 2 2" xfId="6223" xr:uid="{00000000-0005-0000-0000-000022520000}"/>
    <cellStyle name="Normal 11 2 4 2 2 2" xfId="22412" xr:uid="{00000000-0005-0000-0000-000023520000}"/>
    <cellStyle name="Normal 11 2 4 2 2 2 2" xfId="49733" xr:uid="{00000000-0005-0000-0000-000024520000}"/>
    <cellStyle name="Normal 11 2 4 2 2 3" xfId="36075" xr:uid="{00000000-0005-0000-0000-000025520000}"/>
    <cellStyle name="Normal 11 2 4 2 3" xfId="22411" xr:uid="{00000000-0005-0000-0000-000026520000}"/>
    <cellStyle name="Normal 11 2 4 2 3 2" xfId="49732" xr:uid="{00000000-0005-0000-0000-000027520000}"/>
    <cellStyle name="Normal 11 2 4 2 4" xfId="36074" xr:uid="{00000000-0005-0000-0000-000028520000}"/>
    <cellStyle name="Normal 11 2 4 3" xfId="6224" xr:uid="{00000000-0005-0000-0000-000029520000}"/>
    <cellStyle name="Normal 11 2 4 3 2" xfId="22413" xr:uid="{00000000-0005-0000-0000-00002A520000}"/>
    <cellStyle name="Normal 11 2 4 3 2 2" xfId="49734" xr:uid="{00000000-0005-0000-0000-00002B520000}"/>
    <cellStyle name="Normal 11 2 4 3 3" xfId="36076" xr:uid="{00000000-0005-0000-0000-00002C520000}"/>
    <cellStyle name="Normal 11 2 4 4" xfId="22410" xr:uid="{00000000-0005-0000-0000-00002D520000}"/>
    <cellStyle name="Normal 11 2 4 4 2" xfId="49731" xr:uid="{00000000-0005-0000-0000-00002E520000}"/>
    <cellStyle name="Normal 11 2 4 5" xfId="36073" xr:uid="{00000000-0005-0000-0000-00002F520000}"/>
    <cellStyle name="Normal 11 2 5" xfId="6225" xr:uid="{00000000-0005-0000-0000-000030520000}"/>
    <cellStyle name="Normal 11 2 5 2" xfId="6226" xr:uid="{00000000-0005-0000-0000-000031520000}"/>
    <cellStyle name="Normal 11 2 5 2 2" xfId="6227" xr:uid="{00000000-0005-0000-0000-000032520000}"/>
    <cellStyle name="Normal 11 2 5 2 2 2" xfId="22416" xr:uid="{00000000-0005-0000-0000-000033520000}"/>
    <cellStyle name="Normal 11 2 5 2 2 2 2" xfId="49737" xr:uid="{00000000-0005-0000-0000-000034520000}"/>
    <cellStyle name="Normal 11 2 5 2 2 3" xfId="36079" xr:uid="{00000000-0005-0000-0000-000035520000}"/>
    <cellStyle name="Normal 11 2 5 2 3" xfId="22415" xr:uid="{00000000-0005-0000-0000-000036520000}"/>
    <cellStyle name="Normal 11 2 5 2 3 2" xfId="49736" xr:uid="{00000000-0005-0000-0000-000037520000}"/>
    <cellStyle name="Normal 11 2 5 2 4" xfId="36078" xr:uid="{00000000-0005-0000-0000-000038520000}"/>
    <cellStyle name="Normal 11 2 5 3" xfId="6228" xr:uid="{00000000-0005-0000-0000-000039520000}"/>
    <cellStyle name="Normal 11 2 5 3 2" xfId="22417" xr:uid="{00000000-0005-0000-0000-00003A520000}"/>
    <cellStyle name="Normal 11 2 5 3 2 2" xfId="49738" xr:uid="{00000000-0005-0000-0000-00003B520000}"/>
    <cellStyle name="Normal 11 2 5 3 3" xfId="36080" xr:uid="{00000000-0005-0000-0000-00003C520000}"/>
    <cellStyle name="Normal 11 2 5 4" xfId="22414" xr:uid="{00000000-0005-0000-0000-00003D520000}"/>
    <cellStyle name="Normal 11 2 5 4 2" xfId="49735" xr:uid="{00000000-0005-0000-0000-00003E520000}"/>
    <cellStyle name="Normal 11 2 5 5" xfId="36077" xr:uid="{00000000-0005-0000-0000-00003F520000}"/>
    <cellStyle name="Normal 11 2 6" xfId="6229" xr:uid="{00000000-0005-0000-0000-000040520000}"/>
    <cellStyle name="Normal 11 3" xfId="6230" xr:uid="{00000000-0005-0000-0000-000041520000}"/>
    <cellStyle name="Normal 11 3 2" xfId="6231" xr:uid="{00000000-0005-0000-0000-000042520000}"/>
    <cellStyle name="Normal 11 3 2 2" xfId="6232" xr:uid="{00000000-0005-0000-0000-000043520000}"/>
    <cellStyle name="Normal 11 3 2 2 2" xfId="6233" xr:uid="{00000000-0005-0000-0000-000044520000}"/>
    <cellStyle name="Normal 11 3 2 2 2 2" xfId="6234" xr:uid="{00000000-0005-0000-0000-000045520000}"/>
    <cellStyle name="Normal 11 3 2 2 2 2 2" xfId="22422" xr:uid="{00000000-0005-0000-0000-000046520000}"/>
    <cellStyle name="Normal 11 3 2 2 2 2 2 2" xfId="49743" xr:uid="{00000000-0005-0000-0000-000047520000}"/>
    <cellStyle name="Normal 11 3 2 2 2 2 3" xfId="36085" xr:uid="{00000000-0005-0000-0000-000048520000}"/>
    <cellStyle name="Normal 11 3 2 2 2 3" xfId="22421" xr:uid="{00000000-0005-0000-0000-000049520000}"/>
    <cellStyle name="Normal 11 3 2 2 2 3 2" xfId="49742" xr:uid="{00000000-0005-0000-0000-00004A520000}"/>
    <cellStyle name="Normal 11 3 2 2 2 4" xfId="36084" xr:uid="{00000000-0005-0000-0000-00004B520000}"/>
    <cellStyle name="Normal 11 3 2 2 3" xfId="6235" xr:uid="{00000000-0005-0000-0000-00004C520000}"/>
    <cellStyle name="Normal 11 3 2 2 3 2" xfId="22423" xr:uid="{00000000-0005-0000-0000-00004D520000}"/>
    <cellStyle name="Normal 11 3 2 2 3 2 2" xfId="49744" xr:uid="{00000000-0005-0000-0000-00004E520000}"/>
    <cellStyle name="Normal 11 3 2 2 3 3" xfId="36086" xr:uid="{00000000-0005-0000-0000-00004F520000}"/>
    <cellStyle name="Normal 11 3 2 2 4" xfId="22420" xr:uid="{00000000-0005-0000-0000-000050520000}"/>
    <cellStyle name="Normal 11 3 2 2 4 2" xfId="49741" xr:uid="{00000000-0005-0000-0000-000051520000}"/>
    <cellStyle name="Normal 11 3 2 2 5" xfId="36083" xr:uid="{00000000-0005-0000-0000-000052520000}"/>
    <cellStyle name="Normal 11 3 2 3" xfId="6236" xr:uid="{00000000-0005-0000-0000-000053520000}"/>
    <cellStyle name="Normal 11 3 2 3 2" xfId="6237" xr:uid="{00000000-0005-0000-0000-000054520000}"/>
    <cellStyle name="Normal 11 3 2 3 2 2" xfId="6238" xr:uid="{00000000-0005-0000-0000-000055520000}"/>
    <cellStyle name="Normal 11 3 2 3 2 2 2" xfId="22426" xr:uid="{00000000-0005-0000-0000-000056520000}"/>
    <cellStyle name="Normal 11 3 2 3 2 2 2 2" xfId="49747" xr:uid="{00000000-0005-0000-0000-000057520000}"/>
    <cellStyle name="Normal 11 3 2 3 2 2 3" xfId="36089" xr:uid="{00000000-0005-0000-0000-000058520000}"/>
    <cellStyle name="Normal 11 3 2 3 2 3" xfId="22425" xr:uid="{00000000-0005-0000-0000-000059520000}"/>
    <cellStyle name="Normal 11 3 2 3 2 3 2" xfId="49746" xr:uid="{00000000-0005-0000-0000-00005A520000}"/>
    <cellStyle name="Normal 11 3 2 3 2 4" xfId="36088" xr:uid="{00000000-0005-0000-0000-00005B520000}"/>
    <cellStyle name="Normal 11 3 2 3 3" xfId="6239" xr:uid="{00000000-0005-0000-0000-00005C520000}"/>
    <cellStyle name="Normal 11 3 2 3 3 2" xfId="22427" xr:uid="{00000000-0005-0000-0000-00005D520000}"/>
    <cellStyle name="Normal 11 3 2 3 3 2 2" xfId="49748" xr:uid="{00000000-0005-0000-0000-00005E520000}"/>
    <cellStyle name="Normal 11 3 2 3 3 3" xfId="36090" xr:uid="{00000000-0005-0000-0000-00005F520000}"/>
    <cellStyle name="Normal 11 3 2 3 4" xfId="22424" xr:uid="{00000000-0005-0000-0000-000060520000}"/>
    <cellStyle name="Normal 11 3 2 3 4 2" xfId="49745" xr:uid="{00000000-0005-0000-0000-000061520000}"/>
    <cellStyle name="Normal 11 3 2 3 5" xfId="36087" xr:uid="{00000000-0005-0000-0000-000062520000}"/>
    <cellStyle name="Normal 11 3 2 4" xfId="6240" xr:uid="{00000000-0005-0000-0000-000063520000}"/>
    <cellStyle name="Normal 11 3 2 4 2" xfId="6241" xr:uid="{00000000-0005-0000-0000-000064520000}"/>
    <cellStyle name="Normal 11 3 2 4 2 2" xfId="6242" xr:uid="{00000000-0005-0000-0000-000065520000}"/>
    <cellStyle name="Normal 11 3 2 4 2 2 2" xfId="22430" xr:uid="{00000000-0005-0000-0000-000066520000}"/>
    <cellStyle name="Normal 11 3 2 4 2 2 2 2" xfId="49751" xr:uid="{00000000-0005-0000-0000-000067520000}"/>
    <cellStyle name="Normal 11 3 2 4 2 2 3" xfId="36093" xr:uid="{00000000-0005-0000-0000-000068520000}"/>
    <cellStyle name="Normal 11 3 2 4 2 3" xfId="22429" xr:uid="{00000000-0005-0000-0000-000069520000}"/>
    <cellStyle name="Normal 11 3 2 4 2 3 2" xfId="49750" xr:uid="{00000000-0005-0000-0000-00006A520000}"/>
    <cellStyle name="Normal 11 3 2 4 2 4" xfId="36092" xr:uid="{00000000-0005-0000-0000-00006B520000}"/>
    <cellStyle name="Normal 11 3 2 4 3" xfId="6243" xr:uid="{00000000-0005-0000-0000-00006C520000}"/>
    <cellStyle name="Normal 11 3 2 4 3 2" xfId="22431" xr:uid="{00000000-0005-0000-0000-00006D520000}"/>
    <cellStyle name="Normal 11 3 2 4 3 2 2" xfId="49752" xr:uid="{00000000-0005-0000-0000-00006E520000}"/>
    <cellStyle name="Normal 11 3 2 4 3 3" xfId="36094" xr:uid="{00000000-0005-0000-0000-00006F520000}"/>
    <cellStyle name="Normal 11 3 2 4 4" xfId="22428" xr:uid="{00000000-0005-0000-0000-000070520000}"/>
    <cellStyle name="Normal 11 3 2 4 4 2" xfId="49749" xr:uid="{00000000-0005-0000-0000-000071520000}"/>
    <cellStyle name="Normal 11 3 2 4 5" xfId="36091" xr:uid="{00000000-0005-0000-0000-000072520000}"/>
    <cellStyle name="Normal 11 3 2 5" xfId="6244" xr:uid="{00000000-0005-0000-0000-000073520000}"/>
    <cellStyle name="Normal 11 3 2 5 2" xfId="6245" xr:uid="{00000000-0005-0000-0000-000074520000}"/>
    <cellStyle name="Normal 11 3 2 5 2 2" xfId="22433" xr:uid="{00000000-0005-0000-0000-000075520000}"/>
    <cellStyle name="Normal 11 3 2 5 2 2 2" xfId="49754" xr:uid="{00000000-0005-0000-0000-000076520000}"/>
    <cellStyle name="Normal 11 3 2 5 2 3" xfId="36096" xr:uid="{00000000-0005-0000-0000-000077520000}"/>
    <cellStyle name="Normal 11 3 2 5 3" xfId="22432" xr:uid="{00000000-0005-0000-0000-000078520000}"/>
    <cellStyle name="Normal 11 3 2 5 3 2" xfId="49753" xr:uid="{00000000-0005-0000-0000-000079520000}"/>
    <cellStyle name="Normal 11 3 2 5 4" xfId="36095" xr:uid="{00000000-0005-0000-0000-00007A520000}"/>
    <cellStyle name="Normal 11 3 2 6" xfId="6246" xr:uid="{00000000-0005-0000-0000-00007B520000}"/>
    <cellStyle name="Normal 11 3 2 6 2" xfId="22434" xr:uid="{00000000-0005-0000-0000-00007C520000}"/>
    <cellStyle name="Normal 11 3 2 6 2 2" xfId="49755" xr:uid="{00000000-0005-0000-0000-00007D520000}"/>
    <cellStyle name="Normal 11 3 2 6 3" xfId="36097" xr:uid="{00000000-0005-0000-0000-00007E520000}"/>
    <cellStyle name="Normal 11 3 2 7" xfId="22419" xr:uid="{00000000-0005-0000-0000-00007F520000}"/>
    <cellStyle name="Normal 11 3 2 7 2" xfId="49740" xr:uid="{00000000-0005-0000-0000-000080520000}"/>
    <cellStyle name="Normal 11 3 2 8" xfId="36082" xr:uid="{00000000-0005-0000-0000-000081520000}"/>
    <cellStyle name="Normal 11 3 3" xfId="6247" xr:uid="{00000000-0005-0000-0000-000082520000}"/>
    <cellStyle name="Normal 11 3 3 2" xfId="6248" xr:uid="{00000000-0005-0000-0000-000083520000}"/>
    <cellStyle name="Normal 11 3 3 2 2" xfId="6249" xr:uid="{00000000-0005-0000-0000-000084520000}"/>
    <cellStyle name="Normal 11 3 3 2 2 2" xfId="6250" xr:uid="{00000000-0005-0000-0000-000085520000}"/>
    <cellStyle name="Normal 11 3 3 2 2 2 2" xfId="22438" xr:uid="{00000000-0005-0000-0000-000086520000}"/>
    <cellStyle name="Normal 11 3 3 2 2 2 2 2" xfId="49759" xr:uid="{00000000-0005-0000-0000-000087520000}"/>
    <cellStyle name="Normal 11 3 3 2 2 2 3" xfId="36101" xr:uid="{00000000-0005-0000-0000-000088520000}"/>
    <cellStyle name="Normal 11 3 3 2 2 3" xfId="22437" xr:uid="{00000000-0005-0000-0000-000089520000}"/>
    <cellStyle name="Normal 11 3 3 2 2 3 2" xfId="49758" xr:uid="{00000000-0005-0000-0000-00008A520000}"/>
    <cellStyle name="Normal 11 3 3 2 2 4" xfId="36100" xr:uid="{00000000-0005-0000-0000-00008B520000}"/>
    <cellStyle name="Normal 11 3 3 2 3" xfId="6251" xr:uid="{00000000-0005-0000-0000-00008C520000}"/>
    <cellStyle name="Normal 11 3 3 2 3 2" xfId="22439" xr:uid="{00000000-0005-0000-0000-00008D520000}"/>
    <cellStyle name="Normal 11 3 3 2 3 2 2" xfId="49760" xr:uid="{00000000-0005-0000-0000-00008E520000}"/>
    <cellStyle name="Normal 11 3 3 2 3 3" xfId="36102" xr:uid="{00000000-0005-0000-0000-00008F520000}"/>
    <cellStyle name="Normal 11 3 3 2 4" xfId="22436" xr:uid="{00000000-0005-0000-0000-000090520000}"/>
    <cellStyle name="Normal 11 3 3 2 4 2" xfId="49757" xr:uid="{00000000-0005-0000-0000-000091520000}"/>
    <cellStyle name="Normal 11 3 3 2 5" xfId="36099" xr:uid="{00000000-0005-0000-0000-000092520000}"/>
    <cellStyle name="Normal 11 3 3 3" xfId="6252" xr:uid="{00000000-0005-0000-0000-000093520000}"/>
    <cellStyle name="Normal 11 3 3 3 2" xfId="6253" xr:uid="{00000000-0005-0000-0000-000094520000}"/>
    <cellStyle name="Normal 11 3 3 3 2 2" xfId="6254" xr:uid="{00000000-0005-0000-0000-000095520000}"/>
    <cellStyle name="Normal 11 3 3 3 2 2 2" xfId="22442" xr:uid="{00000000-0005-0000-0000-000096520000}"/>
    <cellStyle name="Normal 11 3 3 3 2 2 2 2" xfId="49763" xr:uid="{00000000-0005-0000-0000-000097520000}"/>
    <cellStyle name="Normal 11 3 3 3 2 2 3" xfId="36105" xr:uid="{00000000-0005-0000-0000-000098520000}"/>
    <cellStyle name="Normal 11 3 3 3 2 3" xfId="22441" xr:uid="{00000000-0005-0000-0000-000099520000}"/>
    <cellStyle name="Normal 11 3 3 3 2 3 2" xfId="49762" xr:uid="{00000000-0005-0000-0000-00009A520000}"/>
    <cellStyle name="Normal 11 3 3 3 2 4" xfId="36104" xr:uid="{00000000-0005-0000-0000-00009B520000}"/>
    <cellStyle name="Normal 11 3 3 3 3" xfId="6255" xr:uid="{00000000-0005-0000-0000-00009C520000}"/>
    <cellStyle name="Normal 11 3 3 3 3 2" xfId="22443" xr:uid="{00000000-0005-0000-0000-00009D520000}"/>
    <cellStyle name="Normal 11 3 3 3 3 2 2" xfId="49764" xr:uid="{00000000-0005-0000-0000-00009E520000}"/>
    <cellStyle name="Normal 11 3 3 3 3 3" xfId="36106" xr:uid="{00000000-0005-0000-0000-00009F520000}"/>
    <cellStyle name="Normal 11 3 3 3 4" xfId="22440" xr:uid="{00000000-0005-0000-0000-0000A0520000}"/>
    <cellStyle name="Normal 11 3 3 3 4 2" xfId="49761" xr:uid="{00000000-0005-0000-0000-0000A1520000}"/>
    <cellStyle name="Normal 11 3 3 3 5" xfId="36103" xr:uid="{00000000-0005-0000-0000-0000A2520000}"/>
    <cellStyle name="Normal 11 3 3 4" xfId="6256" xr:uid="{00000000-0005-0000-0000-0000A3520000}"/>
    <cellStyle name="Normal 11 3 3 4 2" xfId="6257" xr:uid="{00000000-0005-0000-0000-0000A4520000}"/>
    <cellStyle name="Normal 11 3 3 4 2 2" xfId="22445" xr:uid="{00000000-0005-0000-0000-0000A5520000}"/>
    <cellStyle name="Normal 11 3 3 4 2 2 2" xfId="49766" xr:uid="{00000000-0005-0000-0000-0000A6520000}"/>
    <cellStyle name="Normal 11 3 3 4 2 3" xfId="36108" xr:uid="{00000000-0005-0000-0000-0000A7520000}"/>
    <cellStyle name="Normal 11 3 3 4 3" xfId="22444" xr:uid="{00000000-0005-0000-0000-0000A8520000}"/>
    <cellStyle name="Normal 11 3 3 4 3 2" xfId="49765" xr:uid="{00000000-0005-0000-0000-0000A9520000}"/>
    <cellStyle name="Normal 11 3 3 4 4" xfId="36107" xr:uid="{00000000-0005-0000-0000-0000AA520000}"/>
    <cellStyle name="Normal 11 3 3 5" xfId="6258" xr:uid="{00000000-0005-0000-0000-0000AB520000}"/>
    <cellStyle name="Normal 11 3 3 5 2" xfId="22446" xr:uid="{00000000-0005-0000-0000-0000AC520000}"/>
    <cellStyle name="Normal 11 3 3 5 2 2" xfId="49767" xr:uid="{00000000-0005-0000-0000-0000AD520000}"/>
    <cellStyle name="Normal 11 3 3 5 3" xfId="36109" xr:uid="{00000000-0005-0000-0000-0000AE520000}"/>
    <cellStyle name="Normal 11 3 3 6" xfId="22435" xr:uid="{00000000-0005-0000-0000-0000AF520000}"/>
    <cellStyle name="Normal 11 3 3 6 2" xfId="49756" xr:uid="{00000000-0005-0000-0000-0000B0520000}"/>
    <cellStyle name="Normal 11 3 3 7" xfId="36098" xr:uid="{00000000-0005-0000-0000-0000B1520000}"/>
    <cellStyle name="Normal 11 3 4" xfId="6259" xr:uid="{00000000-0005-0000-0000-0000B2520000}"/>
    <cellStyle name="Normal 11 3 4 2" xfId="6260" xr:uid="{00000000-0005-0000-0000-0000B3520000}"/>
    <cellStyle name="Normal 11 3 4 2 2" xfId="6261" xr:uid="{00000000-0005-0000-0000-0000B4520000}"/>
    <cellStyle name="Normal 11 3 4 2 2 2" xfId="22449" xr:uid="{00000000-0005-0000-0000-0000B5520000}"/>
    <cellStyle name="Normal 11 3 4 2 2 2 2" xfId="49770" xr:uid="{00000000-0005-0000-0000-0000B6520000}"/>
    <cellStyle name="Normal 11 3 4 2 2 3" xfId="36112" xr:uid="{00000000-0005-0000-0000-0000B7520000}"/>
    <cellStyle name="Normal 11 3 4 2 3" xfId="22448" xr:uid="{00000000-0005-0000-0000-0000B8520000}"/>
    <cellStyle name="Normal 11 3 4 2 3 2" xfId="49769" xr:uid="{00000000-0005-0000-0000-0000B9520000}"/>
    <cellStyle name="Normal 11 3 4 2 4" xfId="36111" xr:uid="{00000000-0005-0000-0000-0000BA520000}"/>
    <cellStyle name="Normal 11 3 4 3" xfId="6262" xr:uid="{00000000-0005-0000-0000-0000BB520000}"/>
    <cellStyle name="Normal 11 3 4 3 2" xfId="22450" xr:uid="{00000000-0005-0000-0000-0000BC520000}"/>
    <cellStyle name="Normal 11 3 4 3 2 2" xfId="49771" xr:uid="{00000000-0005-0000-0000-0000BD520000}"/>
    <cellStyle name="Normal 11 3 4 3 3" xfId="36113" xr:uid="{00000000-0005-0000-0000-0000BE520000}"/>
    <cellStyle name="Normal 11 3 4 4" xfId="22447" xr:uid="{00000000-0005-0000-0000-0000BF520000}"/>
    <cellStyle name="Normal 11 3 4 4 2" xfId="49768" xr:uid="{00000000-0005-0000-0000-0000C0520000}"/>
    <cellStyle name="Normal 11 3 4 5" xfId="36110" xr:uid="{00000000-0005-0000-0000-0000C1520000}"/>
    <cellStyle name="Normal 11 3 5" xfId="6263" xr:uid="{00000000-0005-0000-0000-0000C2520000}"/>
    <cellStyle name="Normal 11 3 5 2" xfId="6264" xr:uid="{00000000-0005-0000-0000-0000C3520000}"/>
    <cellStyle name="Normal 11 3 5 2 2" xfId="6265" xr:uid="{00000000-0005-0000-0000-0000C4520000}"/>
    <cellStyle name="Normal 11 3 5 2 2 2" xfId="22453" xr:uid="{00000000-0005-0000-0000-0000C5520000}"/>
    <cellStyle name="Normal 11 3 5 2 2 2 2" xfId="49774" xr:uid="{00000000-0005-0000-0000-0000C6520000}"/>
    <cellStyle name="Normal 11 3 5 2 2 3" xfId="36116" xr:uid="{00000000-0005-0000-0000-0000C7520000}"/>
    <cellStyle name="Normal 11 3 5 2 3" xfId="22452" xr:uid="{00000000-0005-0000-0000-0000C8520000}"/>
    <cellStyle name="Normal 11 3 5 2 3 2" xfId="49773" xr:uid="{00000000-0005-0000-0000-0000C9520000}"/>
    <cellStyle name="Normal 11 3 5 2 4" xfId="36115" xr:uid="{00000000-0005-0000-0000-0000CA520000}"/>
    <cellStyle name="Normal 11 3 5 3" xfId="6266" xr:uid="{00000000-0005-0000-0000-0000CB520000}"/>
    <cellStyle name="Normal 11 3 5 3 2" xfId="22454" xr:uid="{00000000-0005-0000-0000-0000CC520000}"/>
    <cellStyle name="Normal 11 3 5 3 2 2" xfId="49775" xr:uid="{00000000-0005-0000-0000-0000CD520000}"/>
    <cellStyle name="Normal 11 3 5 3 3" xfId="36117" xr:uid="{00000000-0005-0000-0000-0000CE520000}"/>
    <cellStyle name="Normal 11 3 5 4" xfId="22451" xr:uid="{00000000-0005-0000-0000-0000CF520000}"/>
    <cellStyle name="Normal 11 3 5 4 2" xfId="49772" xr:uid="{00000000-0005-0000-0000-0000D0520000}"/>
    <cellStyle name="Normal 11 3 5 5" xfId="36114" xr:uid="{00000000-0005-0000-0000-0000D1520000}"/>
    <cellStyle name="Normal 11 3 6" xfId="6267" xr:uid="{00000000-0005-0000-0000-0000D2520000}"/>
    <cellStyle name="Normal 11 3 6 2" xfId="6268" xr:uid="{00000000-0005-0000-0000-0000D3520000}"/>
    <cellStyle name="Normal 11 3 6 2 2" xfId="22456" xr:uid="{00000000-0005-0000-0000-0000D4520000}"/>
    <cellStyle name="Normal 11 3 6 2 2 2" xfId="49777" xr:uid="{00000000-0005-0000-0000-0000D5520000}"/>
    <cellStyle name="Normal 11 3 6 2 3" xfId="36119" xr:uid="{00000000-0005-0000-0000-0000D6520000}"/>
    <cellStyle name="Normal 11 3 6 3" xfId="22455" xr:uid="{00000000-0005-0000-0000-0000D7520000}"/>
    <cellStyle name="Normal 11 3 6 3 2" xfId="49776" xr:uid="{00000000-0005-0000-0000-0000D8520000}"/>
    <cellStyle name="Normal 11 3 6 4" xfId="36118" xr:uid="{00000000-0005-0000-0000-0000D9520000}"/>
    <cellStyle name="Normal 11 3 7" xfId="6269" xr:uid="{00000000-0005-0000-0000-0000DA520000}"/>
    <cellStyle name="Normal 11 3 7 2" xfId="22457" xr:uid="{00000000-0005-0000-0000-0000DB520000}"/>
    <cellStyle name="Normal 11 3 7 2 2" xfId="49778" xr:uid="{00000000-0005-0000-0000-0000DC520000}"/>
    <cellStyle name="Normal 11 3 7 3" xfId="36120" xr:uid="{00000000-0005-0000-0000-0000DD520000}"/>
    <cellStyle name="Normal 11 3 8" xfId="22418" xr:uid="{00000000-0005-0000-0000-0000DE520000}"/>
    <cellStyle name="Normal 11 3 8 2" xfId="49739" xr:uid="{00000000-0005-0000-0000-0000DF520000}"/>
    <cellStyle name="Normal 11 3 9" xfId="36081" xr:uid="{00000000-0005-0000-0000-0000E0520000}"/>
    <cellStyle name="Normal 11 4" xfId="6270" xr:uid="{00000000-0005-0000-0000-0000E1520000}"/>
    <cellStyle name="Normal 11 4 2" xfId="6271" xr:uid="{00000000-0005-0000-0000-0000E2520000}"/>
    <cellStyle name="Normal 11 4 2 2" xfId="6272" xr:uid="{00000000-0005-0000-0000-0000E3520000}"/>
    <cellStyle name="Normal 11 4 2 2 2" xfId="6273" xr:uid="{00000000-0005-0000-0000-0000E4520000}"/>
    <cellStyle name="Normal 11 4 2 2 2 2" xfId="6274" xr:uid="{00000000-0005-0000-0000-0000E5520000}"/>
    <cellStyle name="Normal 11 4 2 2 2 2 2" xfId="22462" xr:uid="{00000000-0005-0000-0000-0000E6520000}"/>
    <cellStyle name="Normal 11 4 2 2 2 2 2 2" xfId="49783" xr:uid="{00000000-0005-0000-0000-0000E7520000}"/>
    <cellStyle name="Normal 11 4 2 2 2 2 3" xfId="36125" xr:uid="{00000000-0005-0000-0000-0000E8520000}"/>
    <cellStyle name="Normal 11 4 2 2 2 3" xfId="22461" xr:uid="{00000000-0005-0000-0000-0000E9520000}"/>
    <cellStyle name="Normal 11 4 2 2 2 3 2" xfId="49782" xr:uid="{00000000-0005-0000-0000-0000EA520000}"/>
    <cellStyle name="Normal 11 4 2 2 2 4" xfId="36124" xr:uid="{00000000-0005-0000-0000-0000EB520000}"/>
    <cellStyle name="Normal 11 4 2 2 3" xfId="6275" xr:uid="{00000000-0005-0000-0000-0000EC520000}"/>
    <cellStyle name="Normal 11 4 2 2 3 2" xfId="22463" xr:uid="{00000000-0005-0000-0000-0000ED520000}"/>
    <cellStyle name="Normal 11 4 2 2 3 2 2" xfId="49784" xr:uid="{00000000-0005-0000-0000-0000EE520000}"/>
    <cellStyle name="Normal 11 4 2 2 3 3" xfId="36126" xr:uid="{00000000-0005-0000-0000-0000EF520000}"/>
    <cellStyle name="Normal 11 4 2 2 4" xfId="22460" xr:uid="{00000000-0005-0000-0000-0000F0520000}"/>
    <cellStyle name="Normal 11 4 2 2 4 2" xfId="49781" xr:uid="{00000000-0005-0000-0000-0000F1520000}"/>
    <cellStyle name="Normal 11 4 2 2 5" xfId="36123" xr:uid="{00000000-0005-0000-0000-0000F2520000}"/>
    <cellStyle name="Normal 11 4 2 3" xfId="6276" xr:uid="{00000000-0005-0000-0000-0000F3520000}"/>
    <cellStyle name="Normal 11 4 2 3 2" xfId="6277" xr:uid="{00000000-0005-0000-0000-0000F4520000}"/>
    <cellStyle name="Normal 11 4 2 3 2 2" xfId="22465" xr:uid="{00000000-0005-0000-0000-0000F5520000}"/>
    <cellStyle name="Normal 11 4 2 3 2 2 2" xfId="49786" xr:uid="{00000000-0005-0000-0000-0000F6520000}"/>
    <cellStyle name="Normal 11 4 2 3 2 3" xfId="36128" xr:uid="{00000000-0005-0000-0000-0000F7520000}"/>
    <cellStyle name="Normal 11 4 2 3 3" xfId="22464" xr:uid="{00000000-0005-0000-0000-0000F8520000}"/>
    <cellStyle name="Normal 11 4 2 3 3 2" xfId="49785" xr:uid="{00000000-0005-0000-0000-0000F9520000}"/>
    <cellStyle name="Normal 11 4 2 3 4" xfId="36127" xr:uid="{00000000-0005-0000-0000-0000FA520000}"/>
    <cellStyle name="Normal 11 4 2 4" xfId="6278" xr:uid="{00000000-0005-0000-0000-0000FB520000}"/>
    <cellStyle name="Normal 11 4 2 4 2" xfId="22466" xr:uid="{00000000-0005-0000-0000-0000FC520000}"/>
    <cellStyle name="Normal 11 4 2 4 2 2" xfId="49787" xr:uid="{00000000-0005-0000-0000-0000FD520000}"/>
    <cellStyle name="Normal 11 4 2 4 3" xfId="36129" xr:uid="{00000000-0005-0000-0000-0000FE520000}"/>
    <cellStyle name="Normal 11 4 2 5" xfId="22459" xr:uid="{00000000-0005-0000-0000-0000FF520000}"/>
    <cellStyle name="Normal 11 4 2 5 2" xfId="49780" xr:uid="{00000000-0005-0000-0000-000000530000}"/>
    <cellStyle name="Normal 11 4 2 6" xfId="36122" xr:uid="{00000000-0005-0000-0000-000001530000}"/>
    <cellStyle name="Normal 11 4 3" xfId="6279" xr:uid="{00000000-0005-0000-0000-000002530000}"/>
    <cellStyle name="Normal 11 4 3 2" xfId="6280" xr:uid="{00000000-0005-0000-0000-000003530000}"/>
    <cellStyle name="Normal 11 4 3 2 2" xfId="6281" xr:uid="{00000000-0005-0000-0000-000004530000}"/>
    <cellStyle name="Normal 11 4 3 2 2 2" xfId="22469" xr:uid="{00000000-0005-0000-0000-000005530000}"/>
    <cellStyle name="Normal 11 4 3 2 2 2 2" xfId="49790" xr:uid="{00000000-0005-0000-0000-000006530000}"/>
    <cellStyle name="Normal 11 4 3 2 2 3" xfId="36132" xr:uid="{00000000-0005-0000-0000-000007530000}"/>
    <cellStyle name="Normal 11 4 3 2 3" xfId="22468" xr:uid="{00000000-0005-0000-0000-000008530000}"/>
    <cellStyle name="Normal 11 4 3 2 3 2" xfId="49789" xr:uid="{00000000-0005-0000-0000-000009530000}"/>
    <cellStyle name="Normal 11 4 3 2 4" xfId="36131" xr:uid="{00000000-0005-0000-0000-00000A530000}"/>
    <cellStyle name="Normal 11 4 3 3" xfId="6282" xr:uid="{00000000-0005-0000-0000-00000B530000}"/>
    <cellStyle name="Normal 11 4 3 3 2" xfId="22470" xr:uid="{00000000-0005-0000-0000-00000C530000}"/>
    <cellStyle name="Normal 11 4 3 3 2 2" xfId="49791" xr:uid="{00000000-0005-0000-0000-00000D530000}"/>
    <cellStyle name="Normal 11 4 3 3 3" xfId="36133" xr:uid="{00000000-0005-0000-0000-00000E530000}"/>
    <cellStyle name="Normal 11 4 3 4" xfId="22467" xr:uid="{00000000-0005-0000-0000-00000F530000}"/>
    <cellStyle name="Normal 11 4 3 4 2" xfId="49788" xr:uid="{00000000-0005-0000-0000-000010530000}"/>
    <cellStyle name="Normal 11 4 3 5" xfId="36130" xr:uid="{00000000-0005-0000-0000-000011530000}"/>
    <cellStyle name="Normal 11 4 4" xfId="6283" xr:uid="{00000000-0005-0000-0000-000012530000}"/>
    <cellStyle name="Normal 11 4 5" xfId="6284" xr:uid="{00000000-0005-0000-0000-000013530000}"/>
    <cellStyle name="Normal 11 4 5 2" xfId="6285" xr:uid="{00000000-0005-0000-0000-000014530000}"/>
    <cellStyle name="Normal 11 4 5 2 2" xfId="22472" xr:uid="{00000000-0005-0000-0000-000015530000}"/>
    <cellStyle name="Normal 11 4 5 2 2 2" xfId="49793" xr:uid="{00000000-0005-0000-0000-000016530000}"/>
    <cellStyle name="Normal 11 4 5 2 3" xfId="36135" xr:uid="{00000000-0005-0000-0000-000017530000}"/>
    <cellStyle name="Normal 11 4 5 3" xfId="22471" xr:uid="{00000000-0005-0000-0000-000018530000}"/>
    <cellStyle name="Normal 11 4 5 3 2" xfId="49792" xr:uid="{00000000-0005-0000-0000-000019530000}"/>
    <cellStyle name="Normal 11 4 5 4" xfId="36134" xr:uid="{00000000-0005-0000-0000-00001A530000}"/>
    <cellStyle name="Normal 11 4 6" xfId="6286" xr:uid="{00000000-0005-0000-0000-00001B530000}"/>
    <cellStyle name="Normal 11 4 6 2" xfId="22473" xr:uid="{00000000-0005-0000-0000-00001C530000}"/>
    <cellStyle name="Normal 11 4 6 2 2" xfId="49794" xr:uid="{00000000-0005-0000-0000-00001D530000}"/>
    <cellStyle name="Normal 11 4 6 3" xfId="36136" xr:uid="{00000000-0005-0000-0000-00001E530000}"/>
    <cellStyle name="Normal 11 4 7" xfId="22458" xr:uid="{00000000-0005-0000-0000-00001F530000}"/>
    <cellStyle name="Normal 11 4 7 2" xfId="49779" xr:uid="{00000000-0005-0000-0000-000020530000}"/>
    <cellStyle name="Normal 11 4 8" xfId="36121" xr:uid="{00000000-0005-0000-0000-000021530000}"/>
    <cellStyle name="Normal 11 5" xfId="6287" xr:uid="{00000000-0005-0000-0000-000022530000}"/>
    <cellStyle name="Normal 11 5 2" xfId="6288" xr:uid="{00000000-0005-0000-0000-000023530000}"/>
    <cellStyle name="Normal 11 5 2 2" xfId="6289" xr:uid="{00000000-0005-0000-0000-000024530000}"/>
    <cellStyle name="Normal 11 5 2 2 2" xfId="6290" xr:uid="{00000000-0005-0000-0000-000025530000}"/>
    <cellStyle name="Normal 11 5 2 2 2 2" xfId="6291" xr:uid="{00000000-0005-0000-0000-000026530000}"/>
    <cellStyle name="Normal 11 5 2 2 2 2 2" xfId="22478" xr:uid="{00000000-0005-0000-0000-000027530000}"/>
    <cellStyle name="Normal 11 5 2 2 2 2 2 2" xfId="49799" xr:uid="{00000000-0005-0000-0000-000028530000}"/>
    <cellStyle name="Normal 11 5 2 2 2 2 3" xfId="36141" xr:uid="{00000000-0005-0000-0000-000029530000}"/>
    <cellStyle name="Normal 11 5 2 2 2 3" xfId="22477" xr:uid="{00000000-0005-0000-0000-00002A530000}"/>
    <cellStyle name="Normal 11 5 2 2 2 3 2" xfId="49798" xr:uid="{00000000-0005-0000-0000-00002B530000}"/>
    <cellStyle name="Normal 11 5 2 2 2 4" xfId="36140" xr:uid="{00000000-0005-0000-0000-00002C530000}"/>
    <cellStyle name="Normal 11 5 2 2 3" xfId="6292" xr:uid="{00000000-0005-0000-0000-00002D530000}"/>
    <cellStyle name="Normal 11 5 2 2 3 2" xfId="22479" xr:uid="{00000000-0005-0000-0000-00002E530000}"/>
    <cellStyle name="Normal 11 5 2 2 3 2 2" xfId="49800" xr:uid="{00000000-0005-0000-0000-00002F530000}"/>
    <cellStyle name="Normal 11 5 2 2 3 3" xfId="36142" xr:uid="{00000000-0005-0000-0000-000030530000}"/>
    <cellStyle name="Normal 11 5 2 2 4" xfId="22476" xr:uid="{00000000-0005-0000-0000-000031530000}"/>
    <cellStyle name="Normal 11 5 2 2 4 2" xfId="49797" xr:uid="{00000000-0005-0000-0000-000032530000}"/>
    <cellStyle name="Normal 11 5 2 2 5" xfId="36139" xr:uid="{00000000-0005-0000-0000-000033530000}"/>
    <cellStyle name="Normal 11 5 2 3" xfId="6293" xr:uid="{00000000-0005-0000-0000-000034530000}"/>
    <cellStyle name="Normal 11 5 2 3 2" xfId="6294" xr:uid="{00000000-0005-0000-0000-000035530000}"/>
    <cellStyle name="Normal 11 5 2 3 2 2" xfId="22481" xr:uid="{00000000-0005-0000-0000-000036530000}"/>
    <cellStyle name="Normal 11 5 2 3 2 2 2" xfId="49802" xr:uid="{00000000-0005-0000-0000-000037530000}"/>
    <cellStyle name="Normal 11 5 2 3 2 3" xfId="36144" xr:uid="{00000000-0005-0000-0000-000038530000}"/>
    <cellStyle name="Normal 11 5 2 3 3" xfId="22480" xr:uid="{00000000-0005-0000-0000-000039530000}"/>
    <cellStyle name="Normal 11 5 2 3 3 2" xfId="49801" xr:uid="{00000000-0005-0000-0000-00003A530000}"/>
    <cellStyle name="Normal 11 5 2 3 4" xfId="36143" xr:uid="{00000000-0005-0000-0000-00003B530000}"/>
    <cellStyle name="Normal 11 5 2 4" xfId="6295" xr:uid="{00000000-0005-0000-0000-00003C530000}"/>
    <cellStyle name="Normal 11 5 2 4 2" xfId="22482" xr:uid="{00000000-0005-0000-0000-00003D530000}"/>
    <cellStyle name="Normal 11 5 2 4 2 2" xfId="49803" xr:uid="{00000000-0005-0000-0000-00003E530000}"/>
    <cellStyle name="Normal 11 5 2 4 3" xfId="36145" xr:uid="{00000000-0005-0000-0000-00003F530000}"/>
    <cellStyle name="Normal 11 5 2 5" xfId="22475" xr:uid="{00000000-0005-0000-0000-000040530000}"/>
    <cellStyle name="Normal 11 5 2 5 2" xfId="49796" xr:uid="{00000000-0005-0000-0000-000041530000}"/>
    <cellStyle name="Normal 11 5 2 6" xfId="36138" xr:uid="{00000000-0005-0000-0000-000042530000}"/>
    <cellStyle name="Normal 11 5 3" xfId="6296" xr:uid="{00000000-0005-0000-0000-000043530000}"/>
    <cellStyle name="Normal 11 5 3 2" xfId="6297" xr:uid="{00000000-0005-0000-0000-000044530000}"/>
    <cellStyle name="Normal 11 5 3 2 2" xfId="6298" xr:uid="{00000000-0005-0000-0000-000045530000}"/>
    <cellStyle name="Normal 11 5 3 2 2 2" xfId="22485" xr:uid="{00000000-0005-0000-0000-000046530000}"/>
    <cellStyle name="Normal 11 5 3 2 2 2 2" xfId="49806" xr:uid="{00000000-0005-0000-0000-000047530000}"/>
    <cellStyle name="Normal 11 5 3 2 2 3" xfId="36148" xr:uid="{00000000-0005-0000-0000-000048530000}"/>
    <cellStyle name="Normal 11 5 3 2 3" xfId="22484" xr:uid="{00000000-0005-0000-0000-000049530000}"/>
    <cellStyle name="Normal 11 5 3 2 3 2" xfId="49805" xr:uid="{00000000-0005-0000-0000-00004A530000}"/>
    <cellStyle name="Normal 11 5 3 2 4" xfId="36147" xr:uid="{00000000-0005-0000-0000-00004B530000}"/>
    <cellStyle name="Normal 11 5 3 3" xfId="6299" xr:uid="{00000000-0005-0000-0000-00004C530000}"/>
    <cellStyle name="Normal 11 5 3 3 2" xfId="22486" xr:uid="{00000000-0005-0000-0000-00004D530000}"/>
    <cellStyle name="Normal 11 5 3 3 2 2" xfId="49807" xr:uid="{00000000-0005-0000-0000-00004E530000}"/>
    <cellStyle name="Normal 11 5 3 3 3" xfId="36149" xr:uid="{00000000-0005-0000-0000-00004F530000}"/>
    <cellStyle name="Normal 11 5 3 4" xfId="22483" xr:uid="{00000000-0005-0000-0000-000050530000}"/>
    <cellStyle name="Normal 11 5 3 4 2" xfId="49804" xr:uid="{00000000-0005-0000-0000-000051530000}"/>
    <cellStyle name="Normal 11 5 3 5" xfId="36146" xr:uid="{00000000-0005-0000-0000-000052530000}"/>
    <cellStyle name="Normal 11 5 4" xfId="6300" xr:uid="{00000000-0005-0000-0000-000053530000}"/>
    <cellStyle name="Normal 11 5 4 2" xfId="6301" xr:uid="{00000000-0005-0000-0000-000054530000}"/>
    <cellStyle name="Normal 11 5 4 2 2" xfId="22488" xr:uid="{00000000-0005-0000-0000-000055530000}"/>
    <cellStyle name="Normal 11 5 4 2 2 2" xfId="49809" xr:uid="{00000000-0005-0000-0000-000056530000}"/>
    <cellStyle name="Normal 11 5 4 2 3" xfId="36151" xr:uid="{00000000-0005-0000-0000-000057530000}"/>
    <cellStyle name="Normal 11 5 4 3" xfId="22487" xr:uid="{00000000-0005-0000-0000-000058530000}"/>
    <cellStyle name="Normal 11 5 4 3 2" xfId="49808" xr:uid="{00000000-0005-0000-0000-000059530000}"/>
    <cellStyle name="Normal 11 5 4 4" xfId="36150" xr:uid="{00000000-0005-0000-0000-00005A530000}"/>
    <cellStyle name="Normal 11 5 5" xfId="6302" xr:uid="{00000000-0005-0000-0000-00005B530000}"/>
    <cellStyle name="Normal 11 5 5 2" xfId="22489" xr:uid="{00000000-0005-0000-0000-00005C530000}"/>
    <cellStyle name="Normal 11 5 5 2 2" xfId="49810" xr:uid="{00000000-0005-0000-0000-00005D530000}"/>
    <cellStyle name="Normal 11 5 5 3" xfId="36152" xr:uid="{00000000-0005-0000-0000-00005E530000}"/>
    <cellStyle name="Normal 11 5 6" xfId="22474" xr:uid="{00000000-0005-0000-0000-00005F530000}"/>
    <cellStyle name="Normal 11 5 6 2" xfId="49795" xr:uid="{00000000-0005-0000-0000-000060530000}"/>
    <cellStyle name="Normal 11 5 7" xfId="36137" xr:uid="{00000000-0005-0000-0000-000061530000}"/>
    <cellStyle name="Normal 11 6" xfId="6303" xr:uid="{00000000-0005-0000-0000-000062530000}"/>
    <cellStyle name="Normal 11 6 2" xfId="6304" xr:uid="{00000000-0005-0000-0000-000063530000}"/>
    <cellStyle name="Normal 11 6 2 2" xfId="6305" xr:uid="{00000000-0005-0000-0000-000064530000}"/>
    <cellStyle name="Normal 11 6 2 2 2" xfId="6306" xr:uid="{00000000-0005-0000-0000-000065530000}"/>
    <cellStyle name="Normal 11 6 2 2 2 2" xfId="22493" xr:uid="{00000000-0005-0000-0000-000066530000}"/>
    <cellStyle name="Normal 11 6 2 2 2 2 2" xfId="49814" xr:uid="{00000000-0005-0000-0000-000067530000}"/>
    <cellStyle name="Normal 11 6 2 2 2 3" xfId="36156" xr:uid="{00000000-0005-0000-0000-000068530000}"/>
    <cellStyle name="Normal 11 6 2 2 3" xfId="22492" xr:uid="{00000000-0005-0000-0000-000069530000}"/>
    <cellStyle name="Normal 11 6 2 2 3 2" xfId="49813" xr:uid="{00000000-0005-0000-0000-00006A530000}"/>
    <cellStyle name="Normal 11 6 2 2 4" xfId="36155" xr:uid="{00000000-0005-0000-0000-00006B530000}"/>
    <cellStyle name="Normal 11 6 2 3" xfId="6307" xr:uid="{00000000-0005-0000-0000-00006C530000}"/>
    <cellStyle name="Normal 11 6 2 3 2" xfId="22494" xr:uid="{00000000-0005-0000-0000-00006D530000}"/>
    <cellStyle name="Normal 11 6 2 3 2 2" xfId="49815" xr:uid="{00000000-0005-0000-0000-00006E530000}"/>
    <cellStyle name="Normal 11 6 2 3 3" xfId="36157" xr:uid="{00000000-0005-0000-0000-00006F530000}"/>
    <cellStyle name="Normal 11 6 2 4" xfId="22491" xr:uid="{00000000-0005-0000-0000-000070530000}"/>
    <cellStyle name="Normal 11 6 2 4 2" xfId="49812" xr:uid="{00000000-0005-0000-0000-000071530000}"/>
    <cellStyle name="Normal 11 6 2 5" xfId="36154" xr:uid="{00000000-0005-0000-0000-000072530000}"/>
    <cellStyle name="Normal 11 6 3" xfId="6308" xr:uid="{00000000-0005-0000-0000-000073530000}"/>
    <cellStyle name="Normal 11 6 3 2" xfId="6309" xr:uid="{00000000-0005-0000-0000-000074530000}"/>
    <cellStyle name="Normal 11 6 3 2 2" xfId="22496" xr:uid="{00000000-0005-0000-0000-000075530000}"/>
    <cellStyle name="Normal 11 6 3 2 2 2" xfId="49817" xr:uid="{00000000-0005-0000-0000-000076530000}"/>
    <cellStyle name="Normal 11 6 3 2 3" xfId="36159" xr:uid="{00000000-0005-0000-0000-000077530000}"/>
    <cellStyle name="Normal 11 6 3 3" xfId="22495" xr:uid="{00000000-0005-0000-0000-000078530000}"/>
    <cellStyle name="Normal 11 6 3 3 2" xfId="49816" xr:uid="{00000000-0005-0000-0000-000079530000}"/>
    <cellStyle name="Normal 11 6 3 4" xfId="36158" xr:uid="{00000000-0005-0000-0000-00007A530000}"/>
    <cellStyle name="Normal 11 6 4" xfId="6310" xr:uid="{00000000-0005-0000-0000-00007B530000}"/>
    <cellStyle name="Normal 11 6 4 2" xfId="22497" xr:uid="{00000000-0005-0000-0000-00007C530000}"/>
    <cellStyle name="Normal 11 6 4 2 2" xfId="49818" xr:uid="{00000000-0005-0000-0000-00007D530000}"/>
    <cellStyle name="Normal 11 6 4 3" xfId="36160" xr:uid="{00000000-0005-0000-0000-00007E530000}"/>
    <cellStyle name="Normal 11 6 5" xfId="22490" xr:uid="{00000000-0005-0000-0000-00007F530000}"/>
    <cellStyle name="Normal 11 6 5 2" xfId="49811" xr:uid="{00000000-0005-0000-0000-000080530000}"/>
    <cellStyle name="Normal 11 6 6" xfId="36153" xr:uid="{00000000-0005-0000-0000-000081530000}"/>
    <cellStyle name="Normal 11 7" xfId="6311" xr:uid="{00000000-0005-0000-0000-000082530000}"/>
    <cellStyle name="Normal 11 8" xfId="6312" xr:uid="{00000000-0005-0000-0000-000083530000}"/>
    <cellStyle name="Normal 11 8 2" xfId="6313" xr:uid="{00000000-0005-0000-0000-000084530000}"/>
    <cellStyle name="Normal 11 8 2 2" xfId="6314" xr:uid="{00000000-0005-0000-0000-000085530000}"/>
    <cellStyle name="Normal 11 8 2 2 2" xfId="22500" xr:uid="{00000000-0005-0000-0000-000086530000}"/>
    <cellStyle name="Normal 11 8 2 2 2 2" xfId="49821" xr:uid="{00000000-0005-0000-0000-000087530000}"/>
    <cellStyle name="Normal 11 8 2 2 3" xfId="36163" xr:uid="{00000000-0005-0000-0000-000088530000}"/>
    <cellStyle name="Normal 11 8 2 3" xfId="22499" xr:uid="{00000000-0005-0000-0000-000089530000}"/>
    <cellStyle name="Normal 11 8 2 3 2" xfId="49820" xr:uid="{00000000-0005-0000-0000-00008A530000}"/>
    <cellStyle name="Normal 11 8 2 4" xfId="36162" xr:uid="{00000000-0005-0000-0000-00008B530000}"/>
    <cellStyle name="Normal 11 8 3" xfId="6315" xr:uid="{00000000-0005-0000-0000-00008C530000}"/>
    <cellStyle name="Normal 11 8 3 2" xfId="22501" xr:uid="{00000000-0005-0000-0000-00008D530000}"/>
    <cellStyle name="Normal 11 8 3 2 2" xfId="49822" xr:uid="{00000000-0005-0000-0000-00008E530000}"/>
    <cellStyle name="Normal 11 8 3 3" xfId="36164" xr:uid="{00000000-0005-0000-0000-00008F530000}"/>
    <cellStyle name="Normal 11 8 4" xfId="22498" xr:uid="{00000000-0005-0000-0000-000090530000}"/>
    <cellStyle name="Normal 11 8 4 2" xfId="49819" xr:uid="{00000000-0005-0000-0000-000091530000}"/>
    <cellStyle name="Normal 11 8 5" xfId="36161" xr:uid="{00000000-0005-0000-0000-000092530000}"/>
    <cellStyle name="Normal 11 9" xfId="6316" xr:uid="{00000000-0005-0000-0000-000093530000}"/>
    <cellStyle name="Normal 11 9 2" xfId="6317" xr:uid="{00000000-0005-0000-0000-000094530000}"/>
    <cellStyle name="Normal 11 9 2 2" xfId="22503" xr:uid="{00000000-0005-0000-0000-000095530000}"/>
    <cellStyle name="Normal 11 9 2 2 2" xfId="49824" xr:uid="{00000000-0005-0000-0000-000096530000}"/>
    <cellStyle name="Normal 11 9 2 3" xfId="36166" xr:uid="{00000000-0005-0000-0000-000097530000}"/>
    <cellStyle name="Normal 11 9 3" xfId="22502" xr:uid="{00000000-0005-0000-0000-000098530000}"/>
    <cellStyle name="Normal 11 9 3 2" xfId="49823" xr:uid="{00000000-0005-0000-0000-000099530000}"/>
    <cellStyle name="Normal 11 9 4" xfId="36165" xr:uid="{00000000-0005-0000-0000-00009A530000}"/>
    <cellStyle name="Normal 110" xfId="6318" xr:uid="{00000000-0005-0000-0000-00009B530000}"/>
    <cellStyle name="Normal 110 2" xfId="6319" xr:uid="{00000000-0005-0000-0000-00009C530000}"/>
    <cellStyle name="Normal 110 3" xfId="6320" xr:uid="{00000000-0005-0000-0000-00009D530000}"/>
    <cellStyle name="Normal 110 3 2" xfId="6321" xr:uid="{00000000-0005-0000-0000-00009E530000}"/>
    <cellStyle name="Normal 111" xfId="6322" xr:uid="{00000000-0005-0000-0000-00009F530000}"/>
    <cellStyle name="Normal 111 2" xfId="6323" xr:uid="{00000000-0005-0000-0000-0000A0530000}"/>
    <cellStyle name="Normal 111 2 2" xfId="6324" xr:uid="{00000000-0005-0000-0000-0000A1530000}"/>
    <cellStyle name="Normal 111 3" xfId="6325" xr:uid="{00000000-0005-0000-0000-0000A2530000}"/>
    <cellStyle name="Normal 112" xfId="6326" xr:uid="{00000000-0005-0000-0000-0000A3530000}"/>
    <cellStyle name="Normal 112 2" xfId="6327" xr:uid="{00000000-0005-0000-0000-0000A4530000}"/>
    <cellStyle name="Normal 112 3" xfId="6328" xr:uid="{00000000-0005-0000-0000-0000A5530000}"/>
    <cellStyle name="Normal 112 3 2" xfId="6329" xr:uid="{00000000-0005-0000-0000-0000A6530000}"/>
    <cellStyle name="Normal 113" xfId="6330" xr:uid="{00000000-0005-0000-0000-0000A7530000}"/>
    <cellStyle name="Normal 113 2" xfId="6331" xr:uid="{00000000-0005-0000-0000-0000A8530000}"/>
    <cellStyle name="Normal 113 3" xfId="6332" xr:uid="{00000000-0005-0000-0000-0000A9530000}"/>
    <cellStyle name="Normal 113 3 2" xfId="6333" xr:uid="{00000000-0005-0000-0000-0000AA530000}"/>
    <cellStyle name="Normal 114" xfId="6334" xr:uid="{00000000-0005-0000-0000-0000AB530000}"/>
    <cellStyle name="Normal 114 2" xfId="6335" xr:uid="{00000000-0005-0000-0000-0000AC530000}"/>
    <cellStyle name="Normal 114 3" xfId="6336" xr:uid="{00000000-0005-0000-0000-0000AD530000}"/>
    <cellStyle name="Normal 114 3 2" xfId="6337" xr:uid="{00000000-0005-0000-0000-0000AE530000}"/>
    <cellStyle name="Normal 115" xfId="6338" xr:uid="{00000000-0005-0000-0000-0000AF530000}"/>
    <cellStyle name="Normal 115 2" xfId="6339" xr:uid="{00000000-0005-0000-0000-0000B0530000}"/>
    <cellStyle name="Normal 115 3" xfId="6340" xr:uid="{00000000-0005-0000-0000-0000B1530000}"/>
    <cellStyle name="Normal 115 3 2" xfId="6341" xr:uid="{00000000-0005-0000-0000-0000B2530000}"/>
    <cellStyle name="Normal 116" xfId="6342" xr:uid="{00000000-0005-0000-0000-0000B3530000}"/>
    <cellStyle name="Normal 116 2" xfId="6343" xr:uid="{00000000-0005-0000-0000-0000B4530000}"/>
    <cellStyle name="Normal 116 2 2" xfId="6344" xr:uid="{00000000-0005-0000-0000-0000B5530000}"/>
    <cellStyle name="Normal 116 3" xfId="6345" xr:uid="{00000000-0005-0000-0000-0000B6530000}"/>
    <cellStyle name="Normal 117" xfId="6346" xr:uid="{00000000-0005-0000-0000-0000B7530000}"/>
    <cellStyle name="Normal 117 2" xfId="6347" xr:uid="{00000000-0005-0000-0000-0000B8530000}"/>
    <cellStyle name="Normal 117 3" xfId="6348" xr:uid="{00000000-0005-0000-0000-0000B9530000}"/>
    <cellStyle name="Normal 118" xfId="6349" xr:uid="{00000000-0005-0000-0000-0000BA530000}"/>
    <cellStyle name="Normal 118 2" xfId="6350" xr:uid="{00000000-0005-0000-0000-0000BB530000}"/>
    <cellStyle name="Normal 119" xfId="6351" xr:uid="{00000000-0005-0000-0000-0000BC530000}"/>
    <cellStyle name="Normal 119 2" xfId="6352" xr:uid="{00000000-0005-0000-0000-0000BD530000}"/>
    <cellStyle name="Normal 12" xfId="6353" xr:uid="{00000000-0005-0000-0000-0000BE530000}"/>
    <cellStyle name="Normal 12 10" xfId="6354" xr:uid="{00000000-0005-0000-0000-0000BF530000}"/>
    <cellStyle name="Normal 12 11" xfId="6355" xr:uid="{00000000-0005-0000-0000-0000C0530000}"/>
    <cellStyle name="Normal 12 11 2" xfId="22505" xr:uid="{00000000-0005-0000-0000-0000C1530000}"/>
    <cellStyle name="Normal 12 11 2 2" xfId="49826" xr:uid="{00000000-0005-0000-0000-0000C2530000}"/>
    <cellStyle name="Normal 12 11 3" xfId="36168" xr:uid="{00000000-0005-0000-0000-0000C3530000}"/>
    <cellStyle name="Normal 12 12" xfId="6356" xr:uid="{00000000-0005-0000-0000-0000C4530000}"/>
    <cellStyle name="Normal 12 13" xfId="22504" xr:uid="{00000000-0005-0000-0000-0000C5530000}"/>
    <cellStyle name="Normal 12 13 2" xfId="49825" xr:uid="{00000000-0005-0000-0000-0000C6530000}"/>
    <cellStyle name="Normal 12 14" xfId="36167" xr:uid="{00000000-0005-0000-0000-0000C7530000}"/>
    <cellStyle name="Normal 12 2" xfId="6357" xr:uid="{00000000-0005-0000-0000-0000C8530000}"/>
    <cellStyle name="Normal 12 2 2" xfId="6358" xr:uid="{00000000-0005-0000-0000-0000C9530000}"/>
    <cellStyle name="Normal 12 2 3" xfId="6359" xr:uid="{00000000-0005-0000-0000-0000CA530000}"/>
    <cellStyle name="Normal 12 2 4" xfId="6360" xr:uid="{00000000-0005-0000-0000-0000CB530000}"/>
    <cellStyle name="Normal 12 2 4 2" xfId="22507" xr:uid="{00000000-0005-0000-0000-0000CC530000}"/>
    <cellStyle name="Normal 12 2 4 2 2" xfId="49828" xr:uid="{00000000-0005-0000-0000-0000CD530000}"/>
    <cellStyle name="Normal 12 2 4 3" xfId="36170" xr:uid="{00000000-0005-0000-0000-0000CE530000}"/>
    <cellStyle name="Normal 12 2 5" xfId="22506" xr:uid="{00000000-0005-0000-0000-0000CF530000}"/>
    <cellStyle name="Normal 12 2 5 2" xfId="49827" xr:uid="{00000000-0005-0000-0000-0000D0530000}"/>
    <cellStyle name="Normal 12 2 6" xfId="36169" xr:uid="{00000000-0005-0000-0000-0000D1530000}"/>
    <cellStyle name="Normal 12 3" xfId="6361" xr:uid="{00000000-0005-0000-0000-0000D2530000}"/>
    <cellStyle name="Normal 12 3 2" xfId="6362" xr:uid="{00000000-0005-0000-0000-0000D3530000}"/>
    <cellStyle name="Normal 12 3 2 2" xfId="6363" xr:uid="{00000000-0005-0000-0000-0000D4530000}"/>
    <cellStyle name="Normal 12 3 2 2 2" xfId="6364" xr:uid="{00000000-0005-0000-0000-0000D5530000}"/>
    <cellStyle name="Normal 12 3 2 2 2 2" xfId="22510" xr:uid="{00000000-0005-0000-0000-0000D6530000}"/>
    <cellStyle name="Normal 12 3 2 2 2 2 2" xfId="49831" xr:uid="{00000000-0005-0000-0000-0000D7530000}"/>
    <cellStyle name="Normal 12 3 2 2 2 3" xfId="36173" xr:uid="{00000000-0005-0000-0000-0000D8530000}"/>
    <cellStyle name="Normal 12 3 2 2 3" xfId="22509" xr:uid="{00000000-0005-0000-0000-0000D9530000}"/>
    <cellStyle name="Normal 12 3 2 2 3 2" xfId="49830" xr:uid="{00000000-0005-0000-0000-0000DA530000}"/>
    <cellStyle name="Normal 12 3 2 2 4" xfId="36172" xr:uid="{00000000-0005-0000-0000-0000DB530000}"/>
    <cellStyle name="Normal 12 3 2 3" xfId="6365" xr:uid="{00000000-0005-0000-0000-0000DC530000}"/>
    <cellStyle name="Normal 12 3 2 3 2" xfId="22511" xr:uid="{00000000-0005-0000-0000-0000DD530000}"/>
    <cellStyle name="Normal 12 3 2 3 2 2" xfId="49832" xr:uid="{00000000-0005-0000-0000-0000DE530000}"/>
    <cellStyle name="Normal 12 3 2 3 3" xfId="36174" xr:uid="{00000000-0005-0000-0000-0000DF530000}"/>
    <cellStyle name="Normal 12 3 2 4" xfId="22508" xr:uid="{00000000-0005-0000-0000-0000E0530000}"/>
    <cellStyle name="Normal 12 3 2 4 2" xfId="49829" xr:uid="{00000000-0005-0000-0000-0000E1530000}"/>
    <cellStyle name="Normal 12 3 2 5" xfId="36171" xr:uid="{00000000-0005-0000-0000-0000E2530000}"/>
    <cellStyle name="Normal 12 3 3" xfId="6366" xr:uid="{00000000-0005-0000-0000-0000E3530000}"/>
    <cellStyle name="Normal 12 3 3 2" xfId="6367" xr:uid="{00000000-0005-0000-0000-0000E4530000}"/>
    <cellStyle name="Normal 12 3 3 2 2" xfId="6368" xr:uid="{00000000-0005-0000-0000-0000E5530000}"/>
    <cellStyle name="Normal 12 3 3 2 2 2" xfId="22514" xr:uid="{00000000-0005-0000-0000-0000E6530000}"/>
    <cellStyle name="Normal 12 3 3 2 2 2 2" xfId="49835" xr:uid="{00000000-0005-0000-0000-0000E7530000}"/>
    <cellStyle name="Normal 12 3 3 2 2 3" xfId="36177" xr:uid="{00000000-0005-0000-0000-0000E8530000}"/>
    <cellStyle name="Normal 12 3 3 2 3" xfId="22513" xr:uid="{00000000-0005-0000-0000-0000E9530000}"/>
    <cellStyle name="Normal 12 3 3 2 3 2" xfId="49834" xr:uid="{00000000-0005-0000-0000-0000EA530000}"/>
    <cellStyle name="Normal 12 3 3 2 4" xfId="36176" xr:uid="{00000000-0005-0000-0000-0000EB530000}"/>
    <cellStyle name="Normal 12 3 3 3" xfId="6369" xr:uid="{00000000-0005-0000-0000-0000EC530000}"/>
    <cellStyle name="Normal 12 3 3 3 2" xfId="22515" xr:uid="{00000000-0005-0000-0000-0000ED530000}"/>
    <cellStyle name="Normal 12 3 3 3 2 2" xfId="49836" xr:uid="{00000000-0005-0000-0000-0000EE530000}"/>
    <cellStyle name="Normal 12 3 3 3 3" xfId="36178" xr:uid="{00000000-0005-0000-0000-0000EF530000}"/>
    <cellStyle name="Normal 12 3 3 4" xfId="22512" xr:uid="{00000000-0005-0000-0000-0000F0530000}"/>
    <cellStyle name="Normal 12 3 3 4 2" xfId="49833" xr:uid="{00000000-0005-0000-0000-0000F1530000}"/>
    <cellStyle name="Normal 12 3 3 5" xfId="36175" xr:uid="{00000000-0005-0000-0000-0000F2530000}"/>
    <cellStyle name="Normal 12 4" xfId="6370" xr:uid="{00000000-0005-0000-0000-0000F3530000}"/>
    <cellStyle name="Normal 12 4 2" xfId="6371" xr:uid="{00000000-0005-0000-0000-0000F4530000}"/>
    <cellStyle name="Normal 12 4 3" xfId="6372" xr:uid="{00000000-0005-0000-0000-0000F5530000}"/>
    <cellStyle name="Normal 12 4 3 2" xfId="6373" xr:uid="{00000000-0005-0000-0000-0000F6530000}"/>
    <cellStyle name="Normal 12 4 3 2 2" xfId="6374" xr:uid="{00000000-0005-0000-0000-0000F7530000}"/>
    <cellStyle name="Normal 12 4 3 2 2 2" xfId="22518" xr:uid="{00000000-0005-0000-0000-0000F8530000}"/>
    <cellStyle name="Normal 12 4 3 2 2 2 2" xfId="49839" xr:uid="{00000000-0005-0000-0000-0000F9530000}"/>
    <cellStyle name="Normal 12 4 3 2 2 3" xfId="36181" xr:uid="{00000000-0005-0000-0000-0000FA530000}"/>
    <cellStyle name="Normal 12 4 3 2 3" xfId="22517" xr:uid="{00000000-0005-0000-0000-0000FB530000}"/>
    <cellStyle name="Normal 12 4 3 2 3 2" xfId="49838" xr:uid="{00000000-0005-0000-0000-0000FC530000}"/>
    <cellStyle name="Normal 12 4 3 2 4" xfId="36180" xr:uid="{00000000-0005-0000-0000-0000FD530000}"/>
    <cellStyle name="Normal 12 4 3 3" xfId="6375" xr:uid="{00000000-0005-0000-0000-0000FE530000}"/>
    <cellStyle name="Normal 12 4 3 3 2" xfId="22519" xr:uid="{00000000-0005-0000-0000-0000FF530000}"/>
    <cellStyle name="Normal 12 4 3 3 2 2" xfId="49840" xr:uid="{00000000-0005-0000-0000-000000540000}"/>
    <cellStyle name="Normal 12 4 3 3 3" xfId="36182" xr:uid="{00000000-0005-0000-0000-000001540000}"/>
    <cellStyle name="Normal 12 4 3 4" xfId="22516" xr:uid="{00000000-0005-0000-0000-000002540000}"/>
    <cellStyle name="Normal 12 4 3 4 2" xfId="49837" xr:uid="{00000000-0005-0000-0000-000003540000}"/>
    <cellStyle name="Normal 12 4 3 5" xfId="36179" xr:uid="{00000000-0005-0000-0000-000004540000}"/>
    <cellStyle name="Normal 12 4 4" xfId="6376" xr:uid="{00000000-0005-0000-0000-000005540000}"/>
    <cellStyle name="Normal 12 4 4 2" xfId="6377" xr:uid="{00000000-0005-0000-0000-000006540000}"/>
    <cellStyle name="Normal 12 4 4 2 2" xfId="6378" xr:uid="{00000000-0005-0000-0000-000007540000}"/>
    <cellStyle name="Normal 12 4 4 2 2 2" xfId="22522" xr:uid="{00000000-0005-0000-0000-000008540000}"/>
    <cellStyle name="Normal 12 4 4 2 2 2 2" xfId="49843" xr:uid="{00000000-0005-0000-0000-000009540000}"/>
    <cellStyle name="Normal 12 4 4 2 2 3" xfId="36185" xr:uid="{00000000-0005-0000-0000-00000A540000}"/>
    <cellStyle name="Normal 12 4 4 2 3" xfId="22521" xr:uid="{00000000-0005-0000-0000-00000B540000}"/>
    <cellStyle name="Normal 12 4 4 2 3 2" xfId="49842" xr:uid="{00000000-0005-0000-0000-00000C540000}"/>
    <cellStyle name="Normal 12 4 4 2 4" xfId="36184" xr:uid="{00000000-0005-0000-0000-00000D540000}"/>
    <cellStyle name="Normal 12 4 4 3" xfId="6379" xr:uid="{00000000-0005-0000-0000-00000E540000}"/>
    <cellStyle name="Normal 12 4 4 3 2" xfId="22523" xr:uid="{00000000-0005-0000-0000-00000F540000}"/>
    <cellStyle name="Normal 12 4 4 3 2 2" xfId="49844" xr:uid="{00000000-0005-0000-0000-000010540000}"/>
    <cellStyle name="Normal 12 4 4 3 3" xfId="36186" xr:uid="{00000000-0005-0000-0000-000011540000}"/>
    <cellStyle name="Normal 12 4 4 4" xfId="22520" xr:uid="{00000000-0005-0000-0000-000012540000}"/>
    <cellStyle name="Normal 12 4 4 4 2" xfId="49841" xr:uid="{00000000-0005-0000-0000-000013540000}"/>
    <cellStyle name="Normal 12 4 4 5" xfId="36183" xr:uid="{00000000-0005-0000-0000-000014540000}"/>
    <cellStyle name="Normal 12 5" xfId="6380" xr:uid="{00000000-0005-0000-0000-000015540000}"/>
    <cellStyle name="Normal 12 5 2" xfId="6381" xr:uid="{00000000-0005-0000-0000-000016540000}"/>
    <cellStyle name="Normal 12 5 3" xfId="6382" xr:uid="{00000000-0005-0000-0000-000017540000}"/>
    <cellStyle name="Normal 12 5 3 2" xfId="6383" xr:uid="{00000000-0005-0000-0000-000018540000}"/>
    <cellStyle name="Normal 12 5 3 2 2" xfId="6384" xr:uid="{00000000-0005-0000-0000-000019540000}"/>
    <cellStyle name="Normal 12 5 3 2 2 2" xfId="22526" xr:uid="{00000000-0005-0000-0000-00001A540000}"/>
    <cellStyle name="Normal 12 5 3 2 2 2 2" xfId="49847" xr:uid="{00000000-0005-0000-0000-00001B540000}"/>
    <cellStyle name="Normal 12 5 3 2 2 3" xfId="36189" xr:uid="{00000000-0005-0000-0000-00001C540000}"/>
    <cellStyle name="Normal 12 5 3 2 3" xfId="22525" xr:uid="{00000000-0005-0000-0000-00001D540000}"/>
    <cellStyle name="Normal 12 5 3 2 3 2" xfId="49846" xr:uid="{00000000-0005-0000-0000-00001E540000}"/>
    <cellStyle name="Normal 12 5 3 2 4" xfId="36188" xr:uid="{00000000-0005-0000-0000-00001F540000}"/>
    <cellStyle name="Normal 12 5 3 3" xfId="6385" xr:uid="{00000000-0005-0000-0000-000020540000}"/>
    <cellStyle name="Normal 12 5 3 3 2" xfId="22527" xr:uid="{00000000-0005-0000-0000-000021540000}"/>
    <cellStyle name="Normal 12 5 3 3 2 2" xfId="49848" xr:uid="{00000000-0005-0000-0000-000022540000}"/>
    <cellStyle name="Normal 12 5 3 3 3" xfId="36190" xr:uid="{00000000-0005-0000-0000-000023540000}"/>
    <cellStyle name="Normal 12 5 3 4" xfId="22524" xr:uid="{00000000-0005-0000-0000-000024540000}"/>
    <cellStyle name="Normal 12 5 3 4 2" xfId="49845" xr:uid="{00000000-0005-0000-0000-000025540000}"/>
    <cellStyle name="Normal 12 5 3 5" xfId="36187" xr:uid="{00000000-0005-0000-0000-000026540000}"/>
    <cellStyle name="Normal 12 5 4" xfId="6386" xr:uid="{00000000-0005-0000-0000-000027540000}"/>
    <cellStyle name="Normal 12 5 4 2" xfId="6387" xr:uid="{00000000-0005-0000-0000-000028540000}"/>
    <cellStyle name="Normal 12 5 4 2 2" xfId="6388" xr:uid="{00000000-0005-0000-0000-000029540000}"/>
    <cellStyle name="Normal 12 5 4 2 2 2" xfId="22530" xr:uid="{00000000-0005-0000-0000-00002A540000}"/>
    <cellStyle name="Normal 12 5 4 2 2 2 2" xfId="49851" xr:uid="{00000000-0005-0000-0000-00002B540000}"/>
    <cellStyle name="Normal 12 5 4 2 2 3" xfId="36193" xr:uid="{00000000-0005-0000-0000-00002C540000}"/>
    <cellStyle name="Normal 12 5 4 2 3" xfId="22529" xr:uid="{00000000-0005-0000-0000-00002D540000}"/>
    <cellStyle name="Normal 12 5 4 2 3 2" xfId="49850" xr:uid="{00000000-0005-0000-0000-00002E540000}"/>
    <cellStyle name="Normal 12 5 4 2 4" xfId="36192" xr:uid="{00000000-0005-0000-0000-00002F540000}"/>
    <cellStyle name="Normal 12 5 4 3" xfId="6389" xr:uid="{00000000-0005-0000-0000-000030540000}"/>
    <cellStyle name="Normal 12 5 4 3 2" xfId="22531" xr:uid="{00000000-0005-0000-0000-000031540000}"/>
    <cellStyle name="Normal 12 5 4 3 2 2" xfId="49852" xr:uid="{00000000-0005-0000-0000-000032540000}"/>
    <cellStyle name="Normal 12 5 4 3 3" xfId="36194" xr:uid="{00000000-0005-0000-0000-000033540000}"/>
    <cellStyle name="Normal 12 5 4 4" xfId="22528" xr:uid="{00000000-0005-0000-0000-000034540000}"/>
    <cellStyle name="Normal 12 5 4 4 2" xfId="49849" xr:uid="{00000000-0005-0000-0000-000035540000}"/>
    <cellStyle name="Normal 12 5 4 5" xfId="36191" xr:uid="{00000000-0005-0000-0000-000036540000}"/>
    <cellStyle name="Normal 12 6" xfId="6390" xr:uid="{00000000-0005-0000-0000-000037540000}"/>
    <cellStyle name="Normal 12 6 2" xfId="6391" xr:uid="{00000000-0005-0000-0000-000038540000}"/>
    <cellStyle name="Normal 12 6 2 2" xfId="6392" xr:uid="{00000000-0005-0000-0000-000039540000}"/>
    <cellStyle name="Normal 12 6 2 2 2" xfId="6393" xr:uid="{00000000-0005-0000-0000-00003A540000}"/>
    <cellStyle name="Normal 12 6 2 2 2 2" xfId="22535" xr:uid="{00000000-0005-0000-0000-00003B540000}"/>
    <cellStyle name="Normal 12 6 2 2 2 2 2" xfId="49856" xr:uid="{00000000-0005-0000-0000-00003C540000}"/>
    <cellStyle name="Normal 12 6 2 2 2 3" xfId="36198" xr:uid="{00000000-0005-0000-0000-00003D540000}"/>
    <cellStyle name="Normal 12 6 2 2 3" xfId="22534" xr:uid="{00000000-0005-0000-0000-00003E540000}"/>
    <cellStyle name="Normal 12 6 2 2 3 2" xfId="49855" xr:uid="{00000000-0005-0000-0000-00003F540000}"/>
    <cellStyle name="Normal 12 6 2 2 4" xfId="36197" xr:uid="{00000000-0005-0000-0000-000040540000}"/>
    <cellStyle name="Normal 12 6 2 3" xfId="6394" xr:uid="{00000000-0005-0000-0000-000041540000}"/>
    <cellStyle name="Normal 12 6 2 3 2" xfId="22536" xr:uid="{00000000-0005-0000-0000-000042540000}"/>
    <cellStyle name="Normal 12 6 2 3 2 2" xfId="49857" xr:uid="{00000000-0005-0000-0000-000043540000}"/>
    <cellStyle name="Normal 12 6 2 3 3" xfId="36199" xr:uid="{00000000-0005-0000-0000-000044540000}"/>
    <cellStyle name="Normal 12 6 2 4" xfId="22533" xr:uid="{00000000-0005-0000-0000-000045540000}"/>
    <cellStyle name="Normal 12 6 2 4 2" xfId="49854" xr:uid="{00000000-0005-0000-0000-000046540000}"/>
    <cellStyle name="Normal 12 6 2 5" xfId="36196" xr:uid="{00000000-0005-0000-0000-000047540000}"/>
    <cellStyle name="Normal 12 6 3" xfId="6395" xr:uid="{00000000-0005-0000-0000-000048540000}"/>
    <cellStyle name="Normal 12 6 3 2" xfId="6396" xr:uid="{00000000-0005-0000-0000-000049540000}"/>
    <cellStyle name="Normal 12 6 3 2 2" xfId="22538" xr:uid="{00000000-0005-0000-0000-00004A540000}"/>
    <cellStyle name="Normal 12 6 3 2 2 2" xfId="49859" xr:uid="{00000000-0005-0000-0000-00004B540000}"/>
    <cellStyle name="Normal 12 6 3 2 3" xfId="36201" xr:uid="{00000000-0005-0000-0000-00004C540000}"/>
    <cellStyle name="Normal 12 6 3 3" xfId="22537" xr:uid="{00000000-0005-0000-0000-00004D540000}"/>
    <cellStyle name="Normal 12 6 3 3 2" xfId="49858" xr:uid="{00000000-0005-0000-0000-00004E540000}"/>
    <cellStyle name="Normal 12 6 3 4" xfId="36200" xr:uid="{00000000-0005-0000-0000-00004F540000}"/>
    <cellStyle name="Normal 12 6 4" xfId="6397" xr:uid="{00000000-0005-0000-0000-000050540000}"/>
    <cellStyle name="Normal 12 6 4 2" xfId="22539" xr:uid="{00000000-0005-0000-0000-000051540000}"/>
    <cellStyle name="Normal 12 6 4 2 2" xfId="49860" xr:uid="{00000000-0005-0000-0000-000052540000}"/>
    <cellStyle name="Normal 12 6 4 3" xfId="36202" xr:uid="{00000000-0005-0000-0000-000053540000}"/>
    <cellStyle name="Normal 12 6 5" xfId="22532" xr:uid="{00000000-0005-0000-0000-000054540000}"/>
    <cellStyle name="Normal 12 6 5 2" xfId="49853" xr:uid="{00000000-0005-0000-0000-000055540000}"/>
    <cellStyle name="Normal 12 6 6" xfId="36195" xr:uid="{00000000-0005-0000-0000-000056540000}"/>
    <cellStyle name="Normal 12 7" xfId="6398" xr:uid="{00000000-0005-0000-0000-000057540000}"/>
    <cellStyle name="Normal 12 7 2" xfId="6399" xr:uid="{00000000-0005-0000-0000-000058540000}"/>
    <cellStyle name="Normal 12 7 2 2" xfId="6400" xr:uid="{00000000-0005-0000-0000-000059540000}"/>
    <cellStyle name="Normal 12 7 2 2 2" xfId="22542" xr:uid="{00000000-0005-0000-0000-00005A540000}"/>
    <cellStyle name="Normal 12 7 2 2 2 2" xfId="49863" xr:uid="{00000000-0005-0000-0000-00005B540000}"/>
    <cellStyle name="Normal 12 7 2 2 3" xfId="36205" xr:uid="{00000000-0005-0000-0000-00005C540000}"/>
    <cellStyle name="Normal 12 7 2 3" xfId="22541" xr:uid="{00000000-0005-0000-0000-00005D540000}"/>
    <cellStyle name="Normal 12 7 2 3 2" xfId="49862" xr:uid="{00000000-0005-0000-0000-00005E540000}"/>
    <cellStyle name="Normal 12 7 2 4" xfId="36204" xr:uid="{00000000-0005-0000-0000-00005F540000}"/>
    <cellStyle name="Normal 12 7 3" xfId="6401" xr:uid="{00000000-0005-0000-0000-000060540000}"/>
    <cellStyle name="Normal 12 7 3 2" xfId="22543" xr:uid="{00000000-0005-0000-0000-000061540000}"/>
    <cellStyle name="Normal 12 7 3 2 2" xfId="49864" xr:uid="{00000000-0005-0000-0000-000062540000}"/>
    <cellStyle name="Normal 12 7 3 3" xfId="36206" xr:uid="{00000000-0005-0000-0000-000063540000}"/>
    <cellStyle name="Normal 12 7 4" xfId="22540" xr:uid="{00000000-0005-0000-0000-000064540000}"/>
    <cellStyle name="Normal 12 7 4 2" xfId="49861" xr:uid="{00000000-0005-0000-0000-000065540000}"/>
    <cellStyle name="Normal 12 7 5" xfId="36203" xr:uid="{00000000-0005-0000-0000-000066540000}"/>
    <cellStyle name="Normal 12 8" xfId="6402" xr:uid="{00000000-0005-0000-0000-000067540000}"/>
    <cellStyle name="Normal 12 8 2" xfId="6403" xr:uid="{00000000-0005-0000-0000-000068540000}"/>
    <cellStyle name="Normal 12 8 2 2" xfId="6404" xr:uid="{00000000-0005-0000-0000-000069540000}"/>
    <cellStyle name="Normal 12 8 2 2 2" xfId="22546" xr:uid="{00000000-0005-0000-0000-00006A540000}"/>
    <cellStyle name="Normal 12 8 2 2 2 2" xfId="49867" xr:uid="{00000000-0005-0000-0000-00006B540000}"/>
    <cellStyle name="Normal 12 8 2 2 3" xfId="36209" xr:uid="{00000000-0005-0000-0000-00006C540000}"/>
    <cellStyle name="Normal 12 8 2 3" xfId="22545" xr:uid="{00000000-0005-0000-0000-00006D540000}"/>
    <cellStyle name="Normal 12 8 2 3 2" xfId="49866" xr:uid="{00000000-0005-0000-0000-00006E540000}"/>
    <cellStyle name="Normal 12 8 2 4" xfId="36208" xr:uid="{00000000-0005-0000-0000-00006F540000}"/>
    <cellStyle name="Normal 12 8 3" xfId="6405" xr:uid="{00000000-0005-0000-0000-000070540000}"/>
    <cellStyle name="Normal 12 8 3 2" xfId="22547" xr:uid="{00000000-0005-0000-0000-000071540000}"/>
    <cellStyle name="Normal 12 8 3 2 2" xfId="49868" xr:uid="{00000000-0005-0000-0000-000072540000}"/>
    <cellStyle name="Normal 12 8 3 3" xfId="36210" xr:uid="{00000000-0005-0000-0000-000073540000}"/>
    <cellStyle name="Normal 12 8 4" xfId="22544" xr:uid="{00000000-0005-0000-0000-000074540000}"/>
    <cellStyle name="Normal 12 8 4 2" xfId="49865" xr:uid="{00000000-0005-0000-0000-000075540000}"/>
    <cellStyle name="Normal 12 8 5" xfId="36207" xr:uid="{00000000-0005-0000-0000-000076540000}"/>
    <cellStyle name="Normal 12 9" xfId="6406" xr:uid="{00000000-0005-0000-0000-000077540000}"/>
    <cellStyle name="Normal 12 9 2" xfId="6407" xr:uid="{00000000-0005-0000-0000-000078540000}"/>
    <cellStyle name="Normal 12 9 2 2" xfId="6408" xr:uid="{00000000-0005-0000-0000-000079540000}"/>
    <cellStyle name="Normal 12 9 2 2 2" xfId="22550" xr:uid="{00000000-0005-0000-0000-00007A540000}"/>
    <cellStyle name="Normal 12 9 2 2 2 2" xfId="49871" xr:uid="{00000000-0005-0000-0000-00007B540000}"/>
    <cellStyle name="Normal 12 9 2 2 3" xfId="36213" xr:uid="{00000000-0005-0000-0000-00007C540000}"/>
    <cellStyle name="Normal 12 9 2 3" xfId="22549" xr:uid="{00000000-0005-0000-0000-00007D540000}"/>
    <cellStyle name="Normal 12 9 2 3 2" xfId="49870" xr:uid="{00000000-0005-0000-0000-00007E540000}"/>
    <cellStyle name="Normal 12 9 2 4" xfId="36212" xr:uid="{00000000-0005-0000-0000-00007F540000}"/>
    <cellStyle name="Normal 12 9 3" xfId="6409" xr:uid="{00000000-0005-0000-0000-000080540000}"/>
    <cellStyle name="Normal 12 9 3 2" xfId="22551" xr:uid="{00000000-0005-0000-0000-000081540000}"/>
    <cellStyle name="Normal 12 9 3 2 2" xfId="49872" xr:uid="{00000000-0005-0000-0000-000082540000}"/>
    <cellStyle name="Normal 12 9 3 3" xfId="36214" xr:uid="{00000000-0005-0000-0000-000083540000}"/>
    <cellStyle name="Normal 12 9 4" xfId="22548" xr:uid="{00000000-0005-0000-0000-000084540000}"/>
    <cellStyle name="Normal 12 9 4 2" xfId="49869" xr:uid="{00000000-0005-0000-0000-000085540000}"/>
    <cellStyle name="Normal 12 9 5" xfId="36211" xr:uid="{00000000-0005-0000-0000-000086540000}"/>
    <cellStyle name="Normal 120" xfId="6410" xr:uid="{00000000-0005-0000-0000-000087540000}"/>
    <cellStyle name="Normal 120 2" xfId="6411" xr:uid="{00000000-0005-0000-0000-000088540000}"/>
    <cellStyle name="Normal 120 3" xfId="6412" xr:uid="{00000000-0005-0000-0000-000089540000}"/>
    <cellStyle name="Normal 120 4" xfId="6413" xr:uid="{00000000-0005-0000-0000-00008A540000}"/>
    <cellStyle name="Normal 120 4 2" xfId="22552" xr:uid="{00000000-0005-0000-0000-00008B540000}"/>
    <cellStyle name="Normal 120 4 2 2" xfId="49873" xr:uid="{00000000-0005-0000-0000-00008C540000}"/>
    <cellStyle name="Normal 120 4 3" xfId="36215" xr:uid="{00000000-0005-0000-0000-00008D540000}"/>
    <cellStyle name="Normal 121" xfId="6414" xr:uid="{00000000-0005-0000-0000-00008E540000}"/>
    <cellStyle name="Normal 121 2" xfId="6415" xr:uid="{00000000-0005-0000-0000-00008F540000}"/>
    <cellStyle name="Normal 121 3" xfId="6416" xr:uid="{00000000-0005-0000-0000-000090540000}"/>
    <cellStyle name="Normal 121 4" xfId="6417" xr:uid="{00000000-0005-0000-0000-000091540000}"/>
    <cellStyle name="Normal 121 4 2" xfId="22553" xr:uid="{00000000-0005-0000-0000-000092540000}"/>
    <cellStyle name="Normal 121 4 2 2" xfId="49874" xr:uid="{00000000-0005-0000-0000-000093540000}"/>
    <cellStyle name="Normal 121 4 3" xfId="36216" xr:uid="{00000000-0005-0000-0000-000094540000}"/>
    <cellStyle name="Normal 122" xfId="6418" xr:uid="{00000000-0005-0000-0000-000095540000}"/>
    <cellStyle name="Normal 122 2" xfId="6419" xr:uid="{00000000-0005-0000-0000-000096540000}"/>
    <cellStyle name="Normal 122 2 2" xfId="6420" xr:uid="{00000000-0005-0000-0000-000097540000}"/>
    <cellStyle name="Normal 122 3" xfId="6421" xr:uid="{00000000-0005-0000-0000-000098540000}"/>
    <cellStyle name="Normal 122 4" xfId="6422" xr:uid="{00000000-0005-0000-0000-000099540000}"/>
    <cellStyle name="Normal 122 4 2" xfId="22554" xr:uid="{00000000-0005-0000-0000-00009A540000}"/>
    <cellStyle name="Normal 122 4 2 2" xfId="49875" xr:uid="{00000000-0005-0000-0000-00009B540000}"/>
    <cellStyle name="Normal 122 4 3" xfId="36217" xr:uid="{00000000-0005-0000-0000-00009C540000}"/>
    <cellStyle name="Normal 123" xfId="6423" xr:uid="{00000000-0005-0000-0000-00009D540000}"/>
    <cellStyle name="Normal 123 2" xfId="6424" xr:uid="{00000000-0005-0000-0000-00009E540000}"/>
    <cellStyle name="Normal 123 2 2" xfId="6425" xr:uid="{00000000-0005-0000-0000-00009F540000}"/>
    <cellStyle name="Normal 123 3" xfId="6426" xr:uid="{00000000-0005-0000-0000-0000A0540000}"/>
    <cellStyle name="Normal 123 4" xfId="6427" xr:uid="{00000000-0005-0000-0000-0000A1540000}"/>
    <cellStyle name="Normal 123 4 2" xfId="22555" xr:uid="{00000000-0005-0000-0000-0000A2540000}"/>
    <cellStyle name="Normal 123 4 2 2" xfId="49876" xr:uid="{00000000-0005-0000-0000-0000A3540000}"/>
    <cellStyle name="Normal 123 4 3" xfId="36218" xr:uid="{00000000-0005-0000-0000-0000A4540000}"/>
    <cellStyle name="Normal 124" xfId="6428" xr:uid="{00000000-0005-0000-0000-0000A5540000}"/>
    <cellStyle name="Normal 124 2" xfId="6429" xr:uid="{00000000-0005-0000-0000-0000A6540000}"/>
    <cellStyle name="Normal 124 2 2" xfId="6430" xr:uid="{00000000-0005-0000-0000-0000A7540000}"/>
    <cellStyle name="Normal 124 3" xfId="6431" xr:uid="{00000000-0005-0000-0000-0000A8540000}"/>
    <cellStyle name="Normal 124 4" xfId="6432" xr:uid="{00000000-0005-0000-0000-0000A9540000}"/>
    <cellStyle name="Normal 124 4 2" xfId="22556" xr:uid="{00000000-0005-0000-0000-0000AA540000}"/>
    <cellStyle name="Normal 124 4 2 2" xfId="49877" xr:uid="{00000000-0005-0000-0000-0000AB540000}"/>
    <cellStyle name="Normal 124 4 3" xfId="36219" xr:uid="{00000000-0005-0000-0000-0000AC540000}"/>
    <cellStyle name="Normal 125" xfId="6433" xr:uid="{00000000-0005-0000-0000-0000AD540000}"/>
    <cellStyle name="Normal 125 2" xfId="6434" xr:uid="{00000000-0005-0000-0000-0000AE540000}"/>
    <cellStyle name="Normal 125 3" xfId="6435" xr:uid="{00000000-0005-0000-0000-0000AF540000}"/>
    <cellStyle name="Normal 125 4" xfId="6436" xr:uid="{00000000-0005-0000-0000-0000B0540000}"/>
    <cellStyle name="Normal 125 4 2" xfId="22557" xr:uid="{00000000-0005-0000-0000-0000B1540000}"/>
    <cellStyle name="Normal 125 4 2 2" xfId="49878" xr:uid="{00000000-0005-0000-0000-0000B2540000}"/>
    <cellStyle name="Normal 125 4 3" xfId="36220" xr:uid="{00000000-0005-0000-0000-0000B3540000}"/>
    <cellStyle name="Normal 126" xfId="6437" xr:uid="{00000000-0005-0000-0000-0000B4540000}"/>
    <cellStyle name="Normal 126 2" xfId="6438" xr:uid="{00000000-0005-0000-0000-0000B5540000}"/>
    <cellStyle name="Normal 126 3" xfId="6439" xr:uid="{00000000-0005-0000-0000-0000B6540000}"/>
    <cellStyle name="Normal 126 4" xfId="6440" xr:uid="{00000000-0005-0000-0000-0000B7540000}"/>
    <cellStyle name="Normal 126 4 2" xfId="22558" xr:uid="{00000000-0005-0000-0000-0000B8540000}"/>
    <cellStyle name="Normal 126 4 2 2" xfId="49879" xr:uid="{00000000-0005-0000-0000-0000B9540000}"/>
    <cellStyle name="Normal 126 4 3" xfId="36221" xr:uid="{00000000-0005-0000-0000-0000BA540000}"/>
    <cellStyle name="Normal 127" xfId="6441" xr:uid="{00000000-0005-0000-0000-0000BB540000}"/>
    <cellStyle name="Normal 127 2" xfId="6442" xr:uid="{00000000-0005-0000-0000-0000BC540000}"/>
    <cellStyle name="Normal 127 3" xfId="6443" xr:uid="{00000000-0005-0000-0000-0000BD540000}"/>
    <cellStyle name="Normal 127 4" xfId="6444" xr:uid="{00000000-0005-0000-0000-0000BE540000}"/>
    <cellStyle name="Normal 127 4 2" xfId="22559" xr:uid="{00000000-0005-0000-0000-0000BF540000}"/>
    <cellStyle name="Normal 127 4 2 2" xfId="49880" xr:uid="{00000000-0005-0000-0000-0000C0540000}"/>
    <cellStyle name="Normal 127 4 3" xfId="36222" xr:uid="{00000000-0005-0000-0000-0000C1540000}"/>
    <cellStyle name="Normal 128" xfId="6445" xr:uid="{00000000-0005-0000-0000-0000C2540000}"/>
    <cellStyle name="Normal 128 2" xfId="6446" xr:uid="{00000000-0005-0000-0000-0000C3540000}"/>
    <cellStyle name="Normal 128 3" xfId="6447" xr:uid="{00000000-0005-0000-0000-0000C4540000}"/>
    <cellStyle name="Normal 128 3 2" xfId="6448" xr:uid="{00000000-0005-0000-0000-0000C5540000}"/>
    <cellStyle name="Normal 128 3 3" xfId="22560" xr:uid="{00000000-0005-0000-0000-0000C6540000}"/>
    <cellStyle name="Normal 128 3 3 2" xfId="49881" xr:uid="{00000000-0005-0000-0000-0000C7540000}"/>
    <cellStyle name="Normal 128 3 4" xfId="36223" xr:uid="{00000000-0005-0000-0000-0000C8540000}"/>
    <cellStyle name="Normal 129" xfId="6449" xr:uid="{00000000-0005-0000-0000-0000C9540000}"/>
    <cellStyle name="Normal 129 2" xfId="6450" xr:uid="{00000000-0005-0000-0000-0000CA540000}"/>
    <cellStyle name="Normal 129 2 2" xfId="6451" xr:uid="{00000000-0005-0000-0000-0000CB540000}"/>
    <cellStyle name="Normal 129 2 3" xfId="22561" xr:uid="{00000000-0005-0000-0000-0000CC540000}"/>
    <cellStyle name="Normal 129 2 3 2" xfId="49882" xr:uid="{00000000-0005-0000-0000-0000CD540000}"/>
    <cellStyle name="Normal 129 2 4" xfId="36224" xr:uid="{00000000-0005-0000-0000-0000CE540000}"/>
    <cellStyle name="Normal 13" xfId="6452" xr:uid="{00000000-0005-0000-0000-0000CF540000}"/>
    <cellStyle name="Normal 13 2" xfId="6453" xr:uid="{00000000-0005-0000-0000-0000D0540000}"/>
    <cellStyle name="Normal 13 2 2" xfId="6454" xr:uid="{00000000-0005-0000-0000-0000D1540000}"/>
    <cellStyle name="Normal 13 2 2 2" xfId="6455" xr:uid="{00000000-0005-0000-0000-0000D2540000}"/>
    <cellStyle name="Normal 13 2 2 2 2" xfId="6456" xr:uid="{00000000-0005-0000-0000-0000D3540000}"/>
    <cellStyle name="Normal 13 2 2 2 2 2" xfId="22566" xr:uid="{00000000-0005-0000-0000-0000D4540000}"/>
    <cellStyle name="Normal 13 2 2 2 2 2 2" xfId="49887" xr:uid="{00000000-0005-0000-0000-0000D5540000}"/>
    <cellStyle name="Normal 13 2 2 2 2 3" xfId="36229" xr:uid="{00000000-0005-0000-0000-0000D6540000}"/>
    <cellStyle name="Normal 13 2 2 2 3" xfId="22565" xr:uid="{00000000-0005-0000-0000-0000D7540000}"/>
    <cellStyle name="Normal 13 2 2 2 3 2" xfId="49886" xr:uid="{00000000-0005-0000-0000-0000D8540000}"/>
    <cellStyle name="Normal 13 2 2 2 4" xfId="36228" xr:uid="{00000000-0005-0000-0000-0000D9540000}"/>
    <cellStyle name="Normal 13 2 2 3" xfId="6457" xr:uid="{00000000-0005-0000-0000-0000DA540000}"/>
    <cellStyle name="Normal 13 2 2 3 2" xfId="22567" xr:uid="{00000000-0005-0000-0000-0000DB540000}"/>
    <cellStyle name="Normal 13 2 2 3 2 2" xfId="49888" xr:uid="{00000000-0005-0000-0000-0000DC540000}"/>
    <cellStyle name="Normal 13 2 2 3 3" xfId="36230" xr:uid="{00000000-0005-0000-0000-0000DD540000}"/>
    <cellStyle name="Normal 13 2 2 4" xfId="22564" xr:uid="{00000000-0005-0000-0000-0000DE540000}"/>
    <cellStyle name="Normal 13 2 2 4 2" xfId="49885" xr:uid="{00000000-0005-0000-0000-0000DF540000}"/>
    <cellStyle name="Normal 13 2 2 5" xfId="36227" xr:uid="{00000000-0005-0000-0000-0000E0540000}"/>
    <cellStyle name="Normal 13 2 3" xfId="6458" xr:uid="{00000000-0005-0000-0000-0000E1540000}"/>
    <cellStyle name="Normal 13 2 4" xfId="6459" xr:uid="{00000000-0005-0000-0000-0000E2540000}"/>
    <cellStyle name="Normal 13 2 4 2" xfId="6460" xr:uid="{00000000-0005-0000-0000-0000E3540000}"/>
    <cellStyle name="Normal 13 2 4 2 2" xfId="22569" xr:uid="{00000000-0005-0000-0000-0000E4540000}"/>
    <cellStyle name="Normal 13 2 4 2 2 2" xfId="49890" xr:uid="{00000000-0005-0000-0000-0000E5540000}"/>
    <cellStyle name="Normal 13 2 4 2 3" xfId="36232" xr:uid="{00000000-0005-0000-0000-0000E6540000}"/>
    <cellStyle name="Normal 13 2 4 3" xfId="22568" xr:uid="{00000000-0005-0000-0000-0000E7540000}"/>
    <cellStyle name="Normal 13 2 4 3 2" xfId="49889" xr:uid="{00000000-0005-0000-0000-0000E8540000}"/>
    <cellStyle name="Normal 13 2 4 4" xfId="36231" xr:uid="{00000000-0005-0000-0000-0000E9540000}"/>
    <cellStyle name="Normal 13 2 5" xfId="6461" xr:uid="{00000000-0005-0000-0000-0000EA540000}"/>
    <cellStyle name="Normal 13 2 5 2" xfId="6462" xr:uid="{00000000-0005-0000-0000-0000EB540000}"/>
    <cellStyle name="Normal 13 2 5 2 2" xfId="22571" xr:uid="{00000000-0005-0000-0000-0000EC540000}"/>
    <cellStyle name="Normal 13 2 5 2 2 2" xfId="49892" xr:uid="{00000000-0005-0000-0000-0000ED540000}"/>
    <cellStyle name="Normal 13 2 5 2 3" xfId="36234" xr:uid="{00000000-0005-0000-0000-0000EE540000}"/>
    <cellStyle name="Normal 13 2 5 3" xfId="22570" xr:uid="{00000000-0005-0000-0000-0000EF540000}"/>
    <cellStyle name="Normal 13 2 5 3 2" xfId="49891" xr:uid="{00000000-0005-0000-0000-0000F0540000}"/>
    <cellStyle name="Normal 13 2 5 4" xfId="36233" xr:uid="{00000000-0005-0000-0000-0000F1540000}"/>
    <cellStyle name="Normal 13 2 6" xfId="6463" xr:uid="{00000000-0005-0000-0000-0000F2540000}"/>
    <cellStyle name="Normal 13 2 6 2" xfId="22572" xr:uid="{00000000-0005-0000-0000-0000F3540000}"/>
    <cellStyle name="Normal 13 2 6 2 2" xfId="49893" xr:uid="{00000000-0005-0000-0000-0000F4540000}"/>
    <cellStyle name="Normal 13 2 6 3" xfId="36235" xr:uid="{00000000-0005-0000-0000-0000F5540000}"/>
    <cellStyle name="Normal 13 2 7" xfId="22563" xr:uid="{00000000-0005-0000-0000-0000F6540000}"/>
    <cellStyle name="Normal 13 2 7 2" xfId="49884" xr:uid="{00000000-0005-0000-0000-0000F7540000}"/>
    <cellStyle name="Normal 13 2 8" xfId="36226" xr:uid="{00000000-0005-0000-0000-0000F8540000}"/>
    <cellStyle name="Normal 13 3" xfId="6464" xr:uid="{00000000-0005-0000-0000-0000F9540000}"/>
    <cellStyle name="Normal 13 4" xfId="6465" xr:uid="{00000000-0005-0000-0000-0000FA540000}"/>
    <cellStyle name="Normal 13 4 2" xfId="6466" xr:uid="{00000000-0005-0000-0000-0000FB540000}"/>
    <cellStyle name="Normal 13 4 2 2" xfId="6467" xr:uid="{00000000-0005-0000-0000-0000FC540000}"/>
    <cellStyle name="Normal 13 4 2 2 2" xfId="22575" xr:uid="{00000000-0005-0000-0000-0000FD540000}"/>
    <cellStyle name="Normal 13 4 2 2 2 2" xfId="49896" xr:uid="{00000000-0005-0000-0000-0000FE540000}"/>
    <cellStyle name="Normal 13 4 2 2 3" xfId="36238" xr:uid="{00000000-0005-0000-0000-0000FF540000}"/>
    <cellStyle name="Normal 13 4 2 3" xfId="22574" xr:uid="{00000000-0005-0000-0000-000000550000}"/>
    <cellStyle name="Normal 13 4 2 3 2" xfId="49895" xr:uid="{00000000-0005-0000-0000-000001550000}"/>
    <cellStyle name="Normal 13 4 2 4" xfId="36237" xr:uid="{00000000-0005-0000-0000-000002550000}"/>
    <cellStyle name="Normal 13 4 3" xfId="6468" xr:uid="{00000000-0005-0000-0000-000003550000}"/>
    <cellStyle name="Normal 13 4 3 2" xfId="22576" xr:uid="{00000000-0005-0000-0000-000004550000}"/>
    <cellStyle name="Normal 13 4 3 2 2" xfId="49897" xr:uid="{00000000-0005-0000-0000-000005550000}"/>
    <cellStyle name="Normal 13 4 3 3" xfId="36239" xr:uid="{00000000-0005-0000-0000-000006550000}"/>
    <cellStyle name="Normal 13 4 4" xfId="22573" xr:uid="{00000000-0005-0000-0000-000007550000}"/>
    <cellStyle name="Normal 13 4 4 2" xfId="49894" xr:uid="{00000000-0005-0000-0000-000008550000}"/>
    <cellStyle name="Normal 13 4 5" xfId="36236" xr:uid="{00000000-0005-0000-0000-000009550000}"/>
    <cellStyle name="Normal 13 5" xfId="6469" xr:uid="{00000000-0005-0000-0000-00000A550000}"/>
    <cellStyle name="Normal 13 6" xfId="6470" xr:uid="{00000000-0005-0000-0000-00000B550000}"/>
    <cellStyle name="Normal 13 6 2" xfId="22577" xr:uid="{00000000-0005-0000-0000-00000C550000}"/>
    <cellStyle name="Normal 13 6 2 2" xfId="49898" xr:uid="{00000000-0005-0000-0000-00000D550000}"/>
    <cellStyle name="Normal 13 6 3" xfId="36240" xr:uid="{00000000-0005-0000-0000-00000E550000}"/>
    <cellStyle name="Normal 13 7" xfId="6471" xr:uid="{00000000-0005-0000-0000-00000F550000}"/>
    <cellStyle name="Normal 13 8" xfId="22562" xr:uid="{00000000-0005-0000-0000-000010550000}"/>
    <cellStyle name="Normal 13 8 2" xfId="49883" xr:uid="{00000000-0005-0000-0000-000011550000}"/>
    <cellStyle name="Normal 13 9" xfId="36225" xr:uid="{00000000-0005-0000-0000-000012550000}"/>
    <cellStyle name="Normal 130" xfId="6472" xr:uid="{00000000-0005-0000-0000-000013550000}"/>
    <cellStyle name="Normal 130 2" xfId="6473" xr:uid="{00000000-0005-0000-0000-000014550000}"/>
    <cellStyle name="Normal 130 2 2" xfId="6474" xr:uid="{00000000-0005-0000-0000-000015550000}"/>
    <cellStyle name="Normal 130 2 3" xfId="22578" xr:uid="{00000000-0005-0000-0000-000016550000}"/>
    <cellStyle name="Normal 130 2 3 2" xfId="49899" xr:uid="{00000000-0005-0000-0000-000017550000}"/>
    <cellStyle name="Normal 130 2 4" xfId="36241" xr:uid="{00000000-0005-0000-0000-000018550000}"/>
    <cellStyle name="Normal 131" xfId="6475" xr:uid="{00000000-0005-0000-0000-000019550000}"/>
    <cellStyle name="Normal 131 2" xfId="6476" xr:uid="{00000000-0005-0000-0000-00001A550000}"/>
    <cellStyle name="Normal 131 2 2" xfId="6477" xr:uid="{00000000-0005-0000-0000-00001B550000}"/>
    <cellStyle name="Normal 131 2 3" xfId="22579" xr:uid="{00000000-0005-0000-0000-00001C550000}"/>
    <cellStyle name="Normal 131 2 3 2" xfId="49900" xr:uid="{00000000-0005-0000-0000-00001D550000}"/>
    <cellStyle name="Normal 131 2 4" xfId="36242" xr:uid="{00000000-0005-0000-0000-00001E550000}"/>
    <cellStyle name="Normal 132" xfId="6478" xr:uid="{00000000-0005-0000-0000-00001F550000}"/>
    <cellStyle name="Normal 132 2" xfId="6479" xr:uid="{00000000-0005-0000-0000-000020550000}"/>
    <cellStyle name="Normal 132 2 2" xfId="22580" xr:uid="{00000000-0005-0000-0000-000021550000}"/>
    <cellStyle name="Normal 132 2 2 2" xfId="49901" xr:uid="{00000000-0005-0000-0000-000022550000}"/>
    <cellStyle name="Normal 132 2 3" xfId="36243" xr:uid="{00000000-0005-0000-0000-000023550000}"/>
    <cellStyle name="Normal 133" xfId="6480" xr:uid="{00000000-0005-0000-0000-000024550000}"/>
    <cellStyle name="Normal 133 2" xfId="6481" xr:uid="{00000000-0005-0000-0000-000025550000}"/>
    <cellStyle name="Normal 133 2 2" xfId="22581" xr:uid="{00000000-0005-0000-0000-000026550000}"/>
    <cellStyle name="Normal 133 2 2 2" xfId="49902" xr:uid="{00000000-0005-0000-0000-000027550000}"/>
    <cellStyle name="Normal 133 2 3" xfId="36244" xr:uid="{00000000-0005-0000-0000-000028550000}"/>
    <cellStyle name="Normal 134" xfId="6482" xr:uid="{00000000-0005-0000-0000-000029550000}"/>
    <cellStyle name="Normal 134 2" xfId="6483" xr:uid="{00000000-0005-0000-0000-00002A550000}"/>
    <cellStyle name="Normal 134 2 2" xfId="22582" xr:uid="{00000000-0005-0000-0000-00002B550000}"/>
    <cellStyle name="Normal 134 2 2 2" xfId="49903" xr:uid="{00000000-0005-0000-0000-00002C550000}"/>
    <cellStyle name="Normal 134 2 3" xfId="36245" xr:uid="{00000000-0005-0000-0000-00002D550000}"/>
    <cellStyle name="Normal 135" xfId="6484" xr:uid="{00000000-0005-0000-0000-00002E550000}"/>
    <cellStyle name="Normal 135 2" xfId="6485" xr:uid="{00000000-0005-0000-0000-00002F550000}"/>
    <cellStyle name="Normal 135 2 2" xfId="22584" xr:uid="{00000000-0005-0000-0000-000030550000}"/>
    <cellStyle name="Normal 135 2 2 2" xfId="49905" xr:uid="{00000000-0005-0000-0000-000031550000}"/>
    <cellStyle name="Normal 135 2 3" xfId="36247" xr:uid="{00000000-0005-0000-0000-000032550000}"/>
    <cellStyle name="Normal 135 3" xfId="22583" xr:uid="{00000000-0005-0000-0000-000033550000}"/>
    <cellStyle name="Normal 135 3 2" xfId="49904" xr:uid="{00000000-0005-0000-0000-000034550000}"/>
    <cellStyle name="Normal 135 4" xfId="36246" xr:uid="{00000000-0005-0000-0000-000035550000}"/>
    <cellStyle name="Normal 136" xfId="6486" xr:uid="{00000000-0005-0000-0000-000036550000}"/>
    <cellStyle name="Normal 136 2" xfId="6487" xr:uid="{00000000-0005-0000-0000-000037550000}"/>
    <cellStyle name="Normal 136 2 2" xfId="22586" xr:uid="{00000000-0005-0000-0000-000038550000}"/>
    <cellStyle name="Normal 136 2 2 2" xfId="49907" xr:uid="{00000000-0005-0000-0000-000039550000}"/>
    <cellStyle name="Normal 136 2 3" xfId="36249" xr:uid="{00000000-0005-0000-0000-00003A550000}"/>
    <cellStyle name="Normal 136 3" xfId="22585" xr:uid="{00000000-0005-0000-0000-00003B550000}"/>
    <cellStyle name="Normal 136 3 2" xfId="49906" xr:uid="{00000000-0005-0000-0000-00003C550000}"/>
    <cellStyle name="Normal 136 4" xfId="36248" xr:uid="{00000000-0005-0000-0000-00003D550000}"/>
    <cellStyle name="Normal 137" xfId="6488" xr:uid="{00000000-0005-0000-0000-00003E550000}"/>
    <cellStyle name="Normal 137 2" xfId="6489" xr:uid="{00000000-0005-0000-0000-00003F550000}"/>
    <cellStyle name="Normal 137 2 2" xfId="22587" xr:uid="{00000000-0005-0000-0000-000040550000}"/>
    <cellStyle name="Normal 137 2 2 2" xfId="49908" xr:uid="{00000000-0005-0000-0000-000041550000}"/>
    <cellStyle name="Normal 137 2 3" xfId="36250" xr:uid="{00000000-0005-0000-0000-000042550000}"/>
    <cellStyle name="Normal 137 2 6 2 2 2 2 2 2" xfId="58531" xr:uid="{E0562C4C-3A72-4A57-921B-C9D0DA139BF5}"/>
    <cellStyle name="Normal 138" xfId="6490" xr:uid="{00000000-0005-0000-0000-000043550000}"/>
    <cellStyle name="Normal 138 2" xfId="22588" xr:uid="{00000000-0005-0000-0000-000044550000}"/>
    <cellStyle name="Normal 138 2 2" xfId="49909" xr:uid="{00000000-0005-0000-0000-000045550000}"/>
    <cellStyle name="Normal 138 3" xfId="36251" xr:uid="{00000000-0005-0000-0000-000046550000}"/>
    <cellStyle name="Normal 139" xfId="6491" xr:uid="{00000000-0005-0000-0000-000047550000}"/>
    <cellStyle name="Normal 139 2" xfId="6492" xr:uid="{00000000-0005-0000-0000-000048550000}"/>
    <cellStyle name="Normal 139 2 2" xfId="22589" xr:uid="{00000000-0005-0000-0000-000049550000}"/>
    <cellStyle name="Normal 139 2 2 2" xfId="49910" xr:uid="{00000000-0005-0000-0000-00004A550000}"/>
    <cellStyle name="Normal 139 2 3" xfId="36252" xr:uid="{00000000-0005-0000-0000-00004B550000}"/>
    <cellStyle name="Normal 14" xfId="6493" xr:uid="{00000000-0005-0000-0000-00004C550000}"/>
    <cellStyle name="Normal 14 2" xfId="6494" xr:uid="{00000000-0005-0000-0000-00004D550000}"/>
    <cellStyle name="Normal 14 2 2" xfId="6495" xr:uid="{00000000-0005-0000-0000-00004E550000}"/>
    <cellStyle name="Normal 14 2 2 2" xfId="6496" xr:uid="{00000000-0005-0000-0000-00004F550000}"/>
    <cellStyle name="Normal 14 2 2 2 2" xfId="6497" xr:uid="{00000000-0005-0000-0000-000050550000}"/>
    <cellStyle name="Normal 14 2 2 2 2 2" xfId="22592" xr:uid="{00000000-0005-0000-0000-000051550000}"/>
    <cellStyle name="Normal 14 2 2 2 2 2 2" xfId="49913" xr:uid="{00000000-0005-0000-0000-000052550000}"/>
    <cellStyle name="Normal 14 2 2 2 2 3" xfId="36255" xr:uid="{00000000-0005-0000-0000-000053550000}"/>
    <cellStyle name="Normal 14 2 2 2 3" xfId="22591" xr:uid="{00000000-0005-0000-0000-000054550000}"/>
    <cellStyle name="Normal 14 2 2 2 3 2" xfId="49912" xr:uid="{00000000-0005-0000-0000-000055550000}"/>
    <cellStyle name="Normal 14 2 2 2 4" xfId="36254" xr:uid="{00000000-0005-0000-0000-000056550000}"/>
    <cellStyle name="Normal 14 2 2 3" xfId="6498" xr:uid="{00000000-0005-0000-0000-000057550000}"/>
    <cellStyle name="Normal 14 2 2 3 2" xfId="22593" xr:uid="{00000000-0005-0000-0000-000058550000}"/>
    <cellStyle name="Normal 14 2 2 3 2 2" xfId="49914" xr:uid="{00000000-0005-0000-0000-000059550000}"/>
    <cellStyle name="Normal 14 2 2 3 3" xfId="36256" xr:uid="{00000000-0005-0000-0000-00005A550000}"/>
    <cellStyle name="Normal 14 2 2 4" xfId="22590" xr:uid="{00000000-0005-0000-0000-00005B550000}"/>
    <cellStyle name="Normal 14 2 2 4 2" xfId="49911" xr:uid="{00000000-0005-0000-0000-00005C550000}"/>
    <cellStyle name="Normal 14 2 2 5" xfId="36253" xr:uid="{00000000-0005-0000-0000-00005D550000}"/>
    <cellStyle name="Normal 14 2 3" xfId="6499" xr:uid="{00000000-0005-0000-0000-00005E550000}"/>
    <cellStyle name="Normal 14 2 3 2" xfId="6500" xr:uid="{00000000-0005-0000-0000-00005F550000}"/>
    <cellStyle name="Normal 14 2 3 2 2" xfId="6501" xr:uid="{00000000-0005-0000-0000-000060550000}"/>
    <cellStyle name="Normal 14 2 3 2 2 2" xfId="22596" xr:uid="{00000000-0005-0000-0000-000061550000}"/>
    <cellStyle name="Normal 14 2 3 2 2 2 2" xfId="49917" xr:uid="{00000000-0005-0000-0000-000062550000}"/>
    <cellStyle name="Normal 14 2 3 2 2 3" xfId="36259" xr:uid="{00000000-0005-0000-0000-000063550000}"/>
    <cellStyle name="Normal 14 2 3 2 3" xfId="22595" xr:uid="{00000000-0005-0000-0000-000064550000}"/>
    <cellStyle name="Normal 14 2 3 2 3 2" xfId="49916" xr:uid="{00000000-0005-0000-0000-000065550000}"/>
    <cellStyle name="Normal 14 2 3 2 4" xfId="36258" xr:uid="{00000000-0005-0000-0000-000066550000}"/>
    <cellStyle name="Normal 14 2 3 3" xfId="6502" xr:uid="{00000000-0005-0000-0000-000067550000}"/>
    <cellStyle name="Normal 14 2 3 3 2" xfId="22597" xr:uid="{00000000-0005-0000-0000-000068550000}"/>
    <cellStyle name="Normal 14 2 3 3 2 2" xfId="49918" xr:uid="{00000000-0005-0000-0000-000069550000}"/>
    <cellStyle name="Normal 14 2 3 3 3" xfId="36260" xr:uid="{00000000-0005-0000-0000-00006A550000}"/>
    <cellStyle name="Normal 14 2 3 4" xfId="22594" xr:uid="{00000000-0005-0000-0000-00006B550000}"/>
    <cellStyle name="Normal 14 2 3 4 2" xfId="49915" xr:uid="{00000000-0005-0000-0000-00006C550000}"/>
    <cellStyle name="Normal 14 2 3 5" xfId="36257" xr:uid="{00000000-0005-0000-0000-00006D550000}"/>
    <cellStyle name="Normal 14 3" xfId="6503" xr:uid="{00000000-0005-0000-0000-00006E550000}"/>
    <cellStyle name="Normal 14 3 2" xfId="6504" xr:uid="{00000000-0005-0000-0000-00006F550000}"/>
    <cellStyle name="Normal 14 3 2 2" xfId="6505" xr:uid="{00000000-0005-0000-0000-000070550000}"/>
    <cellStyle name="Normal 14 3 2 2 2" xfId="6506" xr:uid="{00000000-0005-0000-0000-000071550000}"/>
    <cellStyle name="Normal 14 3 2 2 2 2" xfId="22601" xr:uid="{00000000-0005-0000-0000-000072550000}"/>
    <cellStyle name="Normal 14 3 2 2 2 2 2" xfId="49922" xr:uid="{00000000-0005-0000-0000-000073550000}"/>
    <cellStyle name="Normal 14 3 2 2 2 3" xfId="36264" xr:uid="{00000000-0005-0000-0000-000074550000}"/>
    <cellStyle name="Normal 14 3 2 2 3" xfId="22600" xr:uid="{00000000-0005-0000-0000-000075550000}"/>
    <cellStyle name="Normal 14 3 2 2 3 2" xfId="49921" xr:uid="{00000000-0005-0000-0000-000076550000}"/>
    <cellStyle name="Normal 14 3 2 2 4" xfId="36263" xr:uid="{00000000-0005-0000-0000-000077550000}"/>
    <cellStyle name="Normal 14 3 2 3" xfId="6507" xr:uid="{00000000-0005-0000-0000-000078550000}"/>
    <cellStyle name="Normal 14 3 2 3 2" xfId="22602" xr:uid="{00000000-0005-0000-0000-000079550000}"/>
    <cellStyle name="Normal 14 3 2 3 2 2" xfId="49923" xr:uid="{00000000-0005-0000-0000-00007A550000}"/>
    <cellStyle name="Normal 14 3 2 3 3" xfId="36265" xr:uid="{00000000-0005-0000-0000-00007B550000}"/>
    <cellStyle name="Normal 14 3 2 4" xfId="22599" xr:uid="{00000000-0005-0000-0000-00007C550000}"/>
    <cellStyle name="Normal 14 3 2 4 2" xfId="49920" xr:uid="{00000000-0005-0000-0000-00007D550000}"/>
    <cellStyle name="Normal 14 3 2 5" xfId="36262" xr:uid="{00000000-0005-0000-0000-00007E550000}"/>
    <cellStyle name="Normal 14 3 3" xfId="6508" xr:uid="{00000000-0005-0000-0000-00007F550000}"/>
    <cellStyle name="Normal 14 3 3 2" xfId="6509" xr:uid="{00000000-0005-0000-0000-000080550000}"/>
    <cellStyle name="Normal 14 3 3 2 2" xfId="22604" xr:uid="{00000000-0005-0000-0000-000081550000}"/>
    <cellStyle name="Normal 14 3 3 2 2 2" xfId="49925" xr:uid="{00000000-0005-0000-0000-000082550000}"/>
    <cellStyle name="Normal 14 3 3 2 3" xfId="36267" xr:uid="{00000000-0005-0000-0000-000083550000}"/>
    <cellStyle name="Normal 14 3 3 3" xfId="22603" xr:uid="{00000000-0005-0000-0000-000084550000}"/>
    <cellStyle name="Normal 14 3 3 3 2" xfId="49924" xr:uid="{00000000-0005-0000-0000-000085550000}"/>
    <cellStyle name="Normal 14 3 3 4" xfId="36266" xr:uid="{00000000-0005-0000-0000-000086550000}"/>
    <cellStyle name="Normal 14 3 4" xfId="6510" xr:uid="{00000000-0005-0000-0000-000087550000}"/>
    <cellStyle name="Normal 14 3 4 2" xfId="22605" xr:uid="{00000000-0005-0000-0000-000088550000}"/>
    <cellStyle name="Normal 14 3 4 2 2" xfId="49926" xr:uid="{00000000-0005-0000-0000-000089550000}"/>
    <cellStyle name="Normal 14 3 4 3" xfId="36268" xr:uid="{00000000-0005-0000-0000-00008A550000}"/>
    <cellStyle name="Normal 14 3 5" xfId="22598" xr:uid="{00000000-0005-0000-0000-00008B550000}"/>
    <cellStyle name="Normal 14 3 5 2" xfId="49919" xr:uid="{00000000-0005-0000-0000-00008C550000}"/>
    <cellStyle name="Normal 14 3 6" xfId="36261" xr:uid="{00000000-0005-0000-0000-00008D550000}"/>
    <cellStyle name="Normal 14 4" xfId="6511" xr:uid="{00000000-0005-0000-0000-00008E550000}"/>
    <cellStyle name="Normal 14 4 2" xfId="6512" xr:uid="{00000000-0005-0000-0000-00008F550000}"/>
    <cellStyle name="Normal 14 4 2 2" xfId="6513" xr:uid="{00000000-0005-0000-0000-000090550000}"/>
    <cellStyle name="Normal 14 4 2 2 2" xfId="22608" xr:uid="{00000000-0005-0000-0000-000091550000}"/>
    <cellStyle name="Normal 14 4 2 2 2 2" xfId="49929" xr:uid="{00000000-0005-0000-0000-000092550000}"/>
    <cellStyle name="Normal 14 4 2 2 3" xfId="36271" xr:uid="{00000000-0005-0000-0000-000093550000}"/>
    <cellStyle name="Normal 14 4 2 3" xfId="22607" xr:uid="{00000000-0005-0000-0000-000094550000}"/>
    <cellStyle name="Normal 14 4 2 3 2" xfId="49928" xr:uid="{00000000-0005-0000-0000-000095550000}"/>
    <cellStyle name="Normal 14 4 2 4" xfId="36270" xr:uid="{00000000-0005-0000-0000-000096550000}"/>
    <cellStyle name="Normal 14 4 3" xfId="6514" xr:uid="{00000000-0005-0000-0000-000097550000}"/>
    <cellStyle name="Normal 14 4 3 2" xfId="22609" xr:uid="{00000000-0005-0000-0000-000098550000}"/>
    <cellStyle name="Normal 14 4 3 2 2" xfId="49930" xr:uid="{00000000-0005-0000-0000-000099550000}"/>
    <cellStyle name="Normal 14 4 3 3" xfId="36272" xr:uid="{00000000-0005-0000-0000-00009A550000}"/>
    <cellStyle name="Normal 14 4 4" xfId="22606" xr:uid="{00000000-0005-0000-0000-00009B550000}"/>
    <cellStyle name="Normal 14 4 4 2" xfId="49927" xr:uid="{00000000-0005-0000-0000-00009C550000}"/>
    <cellStyle name="Normal 14 4 5" xfId="36269" xr:uid="{00000000-0005-0000-0000-00009D550000}"/>
    <cellStyle name="Normal 14 5" xfId="6515" xr:uid="{00000000-0005-0000-0000-00009E550000}"/>
    <cellStyle name="Normal 14 5 2" xfId="6516" xr:uid="{00000000-0005-0000-0000-00009F550000}"/>
    <cellStyle name="Normal 14 5 2 2" xfId="6517" xr:uid="{00000000-0005-0000-0000-0000A0550000}"/>
    <cellStyle name="Normal 14 5 2 2 2" xfId="22612" xr:uid="{00000000-0005-0000-0000-0000A1550000}"/>
    <cellStyle name="Normal 14 5 2 2 2 2" xfId="49933" xr:uid="{00000000-0005-0000-0000-0000A2550000}"/>
    <cellStyle name="Normal 14 5 2 2 3" xfId="36275" xr:uid="{00000000-0005-0000-0000-0000A3550000}"/>
    <cellStyle name="Normal 14 5 2 3" xfId="22611" xr:uid="{00000000-0005-0000-0000-0000A4550000}"/>
    <cellStyle name="Normal 14 5 2 3 2" xfId="49932" xr:uid="{00000000-0005-0000-0000-0000A5550000}"/>
    <cellStyle name="Normal 14 5 2 4" xfId="36274" xr:uid="{00000000-0005-0000-0000-0000A6550000}"/>
    <cellStyle name="Normal 14 5 3" xfId="6518" xr:uid="{00000000-0005-0000-0000-0000A7550000}"/>
    <cellStyle name="Normal 14 5 3 2" xfId="22613" xr:uid="{00000000-0005-0000-0000-0000A8550000}"/>
    <cellStyle name="Normal 14 5 3 2 2" xfId="49934" xr:uid="{00000000-0005-0000-0000-0000A9550000}"/>
    <cellStyle name="Normal 14 5 3 3" xfId="36276" xr:uid="{00000000-0005-0000-0000-0000AA550000}"/>
    <cellStyle name="Normal 14 5 4" xfId="22610" xr:uid="{00000000-0005-0000-0000-0000AB550000}"/>
    <cellStyle name="Normal 14 5 4 2" xfId="49931" xr:uid="{00000000-0005-0000-0000-0000AC550000}"/>
    <cellStyle name="Normal 14 5 5" xfId="36273" xr:uid="{00000000-0005-0000-0000-0000AD550000}"/>
    <cellStyle name="Normal 14 6" xfId="6519" xr:uid="{00000000-0005-0000-0000-0000AE550000}"/>
    <cellStyle name="Normal 140" xfId="6520" xr:uid="{00000000-0005-0000-0000-0000AF550000}"/>
    <cellStyle name="Normal 140 2" xfId="6521" xr:uid="{00000000-0005-0000-0000-0000B0550000}"/>
    <cellStyle name="Normal 140 2 2" xfId="6522" xr:uid="{00000000-0005-0000-0000-0000B1550000}"/>
    <cellStyle name="Normal 140 2 3" xfId="22614" xr:uid="{00000000-0005-0000-0000-0000B2550000}"/>
    <cellStyle name="Normal 140 2 3 2" xfId="49935" xr:uid="{00000000-0005-0000-0000-0000B3550000}"/>
    <cellStyle name="Normal 140 2 4" xfId="36277" xr:uid="{00000000-0005-0000-0000-0000B4550000}"/>
    <cellStyle name="Normal 141" xfId="6523" xr:uid="{00000000-0005-0000-0000-0000B5550000}"/>
    <cellStyle name="Normal 141 2" xfId="6524" xr:uid="{00000000-0005-0000-0000-0000B6550000}"/>
    <cellStyle name="Normal 141 2 2" xfId="6525" xr:uid="{00000000-0005-0000-0000-0000B7550000}"/>
    <cellStyle name="Normal 141 2 3" xfId="22615" xr:uid="{00000000-0005-0000-0000-0000B8550000}"/>
    <cellStyle name="Normal 141 2 3 2" xfId="49936" xr:uid="{00000000-0005-0000-0000-0000B9550000}"/>
    <cellStyle name="Normal 141 2 4" xfId="36278" xr:uid="{00000000-0005-0000-0000-0000BA550000}"/>
    <cellStyle name="Normal 142" xfId="6526" xr:uid="{00000000-0005-0000-0000-0000BB550000}"/>
    <cellStyle name="Normal 142 2" xfId="6527" xr:uid="{00000000-0005-0000-0000-0000BC550000}"/>
    <cellStyle name="Normal 142 3" xfId="22616" xr:uid="{00000000-0005-0000-0000-0000BD550000}"/>
    <cellStyle name="Normal 142 3 2" xfId="49937" xr:uid="{00000000-0005-0000-0000-0000BE550000}"/>
    <cellStyle name="Normal 142 4" xfId="36279" xr:uid="{00000000-0005-0000-0000-0000BF550000}"/>
    <cellStyle name="Normal 143" xfId="6528" xr:uid="{00000000-0005-0000-0000-0000C0550000}"/>
    <cellStyle name="Normal 143 2" xfId="6529" xr:uid="{00000000-0005-0000-0000-0000C1550000}"/>
    <cellStyle name="Normal 143 3" xfId="22617" xr:uid="{00000000-0005-0000-0000-0000C2550000}"/>
    <cellStyle name="Normal 143 3 2" xfId="49938" xr:uid="{00000000-0005-0000-0000-0000C3550000}"/>
    <cellStyle name="Normal 143 4" xfId="36280" xr:uid="{00000000-0005-0000-0000-0000C4550000}"/>
    <cellStyle name="Normal 144" xfId="6530" xr:uid="{00000000-0005-0000-0000-0000C5550000}"/>
    <cellStyle name="Normal 144 2" xfId="6531" xr:uid="{00000000-0005-0000-0000-0000C6550000}"/>
    <cellStyle name="Normal 144 3" xfId="22618" xr:uid="{00000000-0005-0000-0000-0000C7550000}"/>
    <cellStyle name="Normal 144 3 2" xfId="49939" xr:uid="{00000000-0005-0000-0000-0000C8550000}"/>
    <cellStyle name="Normal 144 4" xfId="36281" xr:uid="{00000000-0005-0000-0000-0000C9550000}"/>
    <cellStyle name="Normal 145" xfId="6532" xr:uid="{00000000-0005-0000-0000-0000CA550000}"/>
    <cellStyle name="Normal 145 2" xfId="6533" xr:uid="{00000000-0005-0000-0000-0000CB550000}"/>
    <cellStyle name="Normal 145 3" xfId="22619" xr:uid="{00000000-0005-0000-0000-0000CC550000}"/>
    <cellStyle name="Normal 145 3 2" xfId="49940" xr:uid="{00000000-0005-0000-0000-0000CD550000}"/>
    <cellStyle name="Normal 145 4" xfId="36282" xr:uid="{00000000-0005-0000-0000-0000CE550000}"/>
    <cellStyle name="Normal 146" xfId="6534" xr:uid="{00000000-0005-0000-0000-0000CF550000}"/>
    <cellStyle name="Normal 146 2" xfId="22620" xr:uid="{00000000-0005-0000-0000-0000D0550000}"/>
    <cellStyle name="Normal 146 2 2" xfId="49941" xr:uid="{00000000-0005-0000-0000-0000D1550000}"/>
    <cellStyle name="Normal 146 3" xfId="36283" xr:uid="{00000000-0005-0000-0000-0000D2550000}"/>
    <cellStyle name="Normal 147" xfId="6535" xr:uid="{00000000-0005-0000-0000-0000D3550000}"/>
    <cellStyle name="Normal 147 2" xfId="22621" xr:uid="{00000000-0005-0000-0000-0000D4550000}"/>
    <cellStyle name="Normal 147 2 2" xfId="49942" xr:uid="{00000000-0005-0000-0000-0000D5550000}"/>
    <cellStyle name="Normal 147 3" xfId="36284" xr:uid="{00000000-0005-0000-0000-0000D6550000}"/>
    <cellStyle name="Normal 148" xfId="6536" xr:uid="{00000000-0005-0000-0000-0000D7550000}"/>
    <cellStyle name="Normal 148 2" xfId="6537" xr:uid="{00000000-0005-0000-0000-0000D8550000}"/>
    <cellStyle name="Normal 148 3" xfId="22622" xr:uid="{00000000-0005-0000-0000-0000D9550000}"/>
    <cellStyle name="Normal 148 3 2" xfId="49943" xr:uid="{00000000-0005-0000-0000-0000DA550000}"/>
    <cellStyle name="Normal 148 4" xfId="36285" xr:uid="{00000000-0005-0000-0000-0000DB550000}"/>
    <cellStyle name="Normal 149" xfId="6538" xr:uid="{00000000-0005-0000-0000-0000DC550000}"/>
    <cellStyle name="Normal 149 2" xfId="22623" xr:uid="{00000000-0005-0000-0000-0000DD550000}"/>
    <cellStyle name="Normal 149 2 2" xfId="49944" xr:uid="{00000000-0005-0000-0000-0000DE550000}"/>
    <cellStyle name="Normal 149 3" xfId="36286" xr:uid="{00000000-0005-0000-0000-0000DF550000}"/>
    <cellStyle name="Normal 15" xfId="6539" xr:uid="{00000000-0005-0000-0000-0000E0550000}"/>
    <cellStyle name="Normal 15 10" xfId="36287" xr:uid="{00000000-0005-0000-0000-0000E1550000}"/>
    <cellStyle name="Normal 15 2" xfId="6540" xr:uid="{00000000-0005-0000-0000-0000E2550000}"/>
    <cellStyle name="Normal 15 2 2" xfId="6541" xr:uid="{00000000-0005-0000-0000-0000E3550000}"/>
    <cellStyle name="Normal 15 2 2 2" xfId="6542" xr:uid="{00000000-0005-0000-0000-0000E4550000}"/>
    <cellStyle name="Normal 15 2 2 2 2" xfId="6543" xr:uid="{00000000-0005-0000-0000-0000E5550000}"/>
    <cellStyle name="Normal 15 2 2 2 2 2" xfId="22628" xr:uid="{00000000-0005-0000-0000-0000E6550000}"/>
    <cellStyle name="Normal 15 2 2 2 2 2 2" xfId="49949" xr:uid="{00000000-0005-0000-0000-0000E7550000}"/>
    <cellStyle name="Normal 15 2 2 2 2 3" xfId="36291" xr:uid="{00000000-0005-0000-0000-0000E8550000}"/>
    <cellStyle name="Normal 15 2 2 2 3" xfId="22627" xr:uid="{00000000-0005-0000-0000-0000E9550000}"/>
    <cellStyle name="Normal 15 2 2 2 3 2" xfId="49948" xr:uid="{00000000-0005-0000-0000-0000EA550000}"/>
    <cellStyle name="Normal 15 2 2 2 4" xfId="36290" xr:uid="{00000000-0005-0000-0000-0000EB550000}"/>
    <cellStyle name="Normal 15 2 2 3" xfId="6544" xr:uid="{00000000-0005-0000-0000-0000EC550000}"/>
    <cellStyle name="Normal 15 2 2 3 2" xfId="22629" xr:uid="{00000000-0005-0000-0000-0000ED550000}"/>
    <cellStyle name="Normal 15 2 2 3 2 2" xfId="49950" xr:uid="{00000000-0005-0000-0000-0000EE550000}"/>
    <cellStyle name="Normal 15 2 2 3 3" xfId="36292" xr:uid="{00000000-0005-0000-0000-0000EF550000}"/>
    <cellStyle name="Normal 15 2 2 4" xfId="22626" xr:uid="{00000000-0005-0000-0000-0000F0550000}"/>
    <cellStyle name="Normal 15 2 2 4 2" xfId="49947" xr:uid="{00000000-0005-0000-0000-0000F1550000}"/>
    <cellStyle name="Normal 15 2 2 5" xfId="36289" xr:uid="{00000000-0005-0000-0000-0000F2550000}"/>
    <cellStyle name="Normal 15 2 3" xfId="6545" xr:uid="{00000000-0005-0000-0000-0000F3550000}"/>
    <cellStyle name="Normal 15 2 3 2" xfId="6546" xr:uid="{00000000-0005-0000-0000-0000F4550000}"/>
    <cellStyle name="Normal 15 2 3 2 2" xfId="22631" xr:uid="{00000000-0005-0000-0000-0000F5550000}"/>
    <cellStyle name="Normal 15 2 3 2 2 2" xfId="49952" xr:uid="{00000000-0005-0000-0000-0000F6550000}"/>
    <cellStyle name="Normal 15 2 3 2 3" xfId="36294" xr:uid="{00000000-0005-0000-0000-0000F7550000}"/>
    <cellStyle name="Normal 15 2 3 3" xfId="22630" xr:uid="{00000000-0005-0000-0000-0000F8550000}"/>
    <cellStyle name="Normal 15 2 3 3 2" xfId="49951" xr:uid="{00000000-0005-0000-0000-0000F9550000}"/>
    <cellStyle name="Normal 15 2 3 4" xfId="36293" xr:uid="{00000000-0005-0000-0000-0000FA550000}"/>
    <cellStyle name="Normal 15 2 4" xfId="6547" xr:uid="{00000000-0005-0000-0000-0000FB550000}"/>
    <cellStyle name="Normal 15 2 4 2" xfId="6548" xr:uid="{00000000-0005-0000-0000-0000FC550000}"/>
    <cellStyle name="Normal 15 2 4 2 2" xfId="22633" xr:uid="{00000000-0005-0000-0000-0000FD550000}"/>
    <cellStyle name="Normal 15 2 4 2 2 2" xfId="49954" xr:uid="{00000000-0005-0000-0000-0000FE550000}"/>
    <cellStyle name="Normal 15 2 4 2 3" xfId="36296" xr:uid="{00000000-0005-0000-0000-0000FF550000}"/>
    <cellStyle name="Normal 15 2 4 3" xfId="22632" xr:uid="{00000000-0005-0000-0000-000000560000}"/>
    <cellStyle name="Normal 15 2 4 3 2" xfId="49953" xr:uid="{00000000-0005-0000-0000-000001560000}"/>
    <cellStyle name="Normal 15 2 4 4" xfId="36295" xr:uid="{00000000-0005-0000-0000-000002560000}"/>
    <cellStyle name="Normal 15 2 5" xfId="6549" xr:uid="{00000000-0005-0000-0000-000003560000}"/>
    <cellStyle name="Normal 15 2 5 2" xfId="22634" xr:uid="{00000000-0005-0000-0000-000004560000}"/>
    <cellStyle name="Normal 15 2 5 2 2" xfId="49955" xr:uid="{00000000-0005-0000-0000-000005560000}"/>
    <cellStyle name="Normal 15 2 5 3" xfId="36297" xr:uid="{00000000-0005-0000-0000-000006560000}"/>
    <cellStyle name="Normal 15 2 6" xfId="22625" xr:uid="{00000000-0005-0000-0000-000007560000}"/>
    <cellStyle name="Normal 15 2 6 2" xfId="49946" xr:uid="{00000000-0005-0000-0000-000008560000}"/>
    <cellStyle name="Normal 15 2 7" xfId="36288" xr:uid="{00000000-0005-0000-0000-000009560000}"/>
    <cellStyle name="Normal 15 3" xfId="6550" xr:uid="{00000000-0005-0000-0000-00000A560000}"/>
    <cellStyle name="Normal 15 3 2" xfId="6551" xr:uid="{00000000-0005-0000-0000-00000B560000}"/>
    <cellStyle name="Normal 15 3 2 2" xfId="6552" xr:uid="{00000000-0005-0000-0000-00000C560000}"/>
    <cellStyle name="Normal 15 3 2 2 2" xfId="6553" xr:uid="{00000000-0005-0000-0000-00000D560000}"/>
    <cellStyle name="Normal 15 3 2 2 2 2" xfId="22638" xr:uid="{00000000-0005-0000-0000-00000E560000}"/>
    <cellStyle name="Normal 15 3 2 2 2 2 2" xfId="49959" xr:uid="{00000000-0005-0000-0000-00000F560000}"/>
    <cellStyle name="Normal 15 3 2 2 2 3" xfId="36301" xr:uid="{00000000-0005-0000-0000-000010560000}"/>
    <cellStyle name="Normal 15 3 2 2 3" xfId="22637" xr:uid="{00000000-0005-0000-0000-000011560000}"/>
    <cellStyle name="Normal 15 3 2 2 3 2" xfId="49958" xr:uid="{00000000-0005-0000-0000-000012560000}"/>
    <cellStyle name="Normal 15 3 2 2 4" xfId="36300" xr:uid="{00000000-0005-0000-0000-000013560000}"/>
    <cellStyle name="Normal 15 3 2 3" xfId="6554" xr:uid="{00000000-0005-0000-0000-000014560000}"/>
    <cellStyle name="Normal 15 3 2 3 2" xfId="22639" xr:uid="{00000000-0005-0000-0000-000015560000}"/>
    <cellStyle name="Normal 15 3 2 3 2 2" xfId="49960" xr:uid="{00000000-0005-0000-0000-000016560000}"/>
    <cellStyle name="Normal 15 3 2 3 3" xfId="36302" xr:uid="{00000000-0005-0000-0000-000017560000}"/>
    <cellStyle name="Normal 15 3 2 4" xfId="22636" xr:uid="{00000000-0005-0000-0000-000018560000}"/>
    <cellStyle name="Normal 15 3 2 4 2" xfId="49957" xr:uid="{00000000-0005-0000-0000-000019560000}"/>
    <cellStyle name="Normal 15 3 2 5" xfId="36299" xr:uid="{00000000-0005-0000-0000-00001A560000}"/>
    <cellStyle name="Normal 15 3 3" xfId="6555" xr:uid="{00000000-0005-0000-0000-00001B560000}"/>
    <cellStyle name="Normal 15 3 3 2" xfId="6556" xr:uid="{00000000-0005-0000-0000-00001C560000}"/>
    <cellStyle name="Normal 15 3 3 2 2" xfId="22641" xr:uid="{00000000-0005-0000-0000-00001D560000}"/>
    <cellStyle name="Normal 15 3 3 2 2 2" xfId="49962" xr:uid="{00000000-0005-0000-0000-00001E560000}"/>
    <cellStyle name="Normal 15 3 3 2 3" xfId="36304" xr:uid="{00000000-0005-0000-0000-00001F560000}"/>
    <cellStyle name="Normal 15 3 3 3" xfId="22640" xr:uid="{00000000-0005-0000-0000-000020560000}"/>
    <cellStyle name="Normal 15 3 3 3 2" xfId="49961" xr:uid="{00000000-0005-0000-0000-000021560000}"/>
    <cellStyle name="Normal 15 3 3 4" xfId="36303" xr:uid="{00000000-0005-0000-0000-000022560000}"/>
    <cellStyle name="Normal 15 3 4" xfId="6557" xr:uid="{00000000-0005-0000-0000-000023560000}"/>
    <cellStyle name="Normal 15 3 4 2" xfId="22642" xr:uid="{00000000-0005-0000-0000-000024560000}"/>
    <cellStyle name="Normal 15 3 4 2 2" xfId="49963" xr:uid="{00000000-0005-0000-0000-000025560000}"/>
    <cellStyle name="Normal 15 3 4 3" xfId="36305" xr:uid="{00000000-0005-0000-0000-000026560000}"/>
    <cellStyle name="Normal 15 3 5" xfId="22635" xr:uid="{00000000-0005-0000-0000-000027560000}"/>
    <cellStyle name="Normal 15 3 5 2" xfId="49956" xr:uid="{00000000-0005-0000-0000-000028560000}"/>
    <cellStyle name="Normal 15 3 6" xfId="36298" xr:uid="{00000000-0005-0000-0000-000029560000}"/>
    <cellStyle name="Normal 15 4" xfId="6558" xr:uid="{00000000-0005-0000-0000-00002A560000}"/>
    <cellStyle name="Normal 15 4 2" xfId="6559" xr:uid="{00000000-0005-0000-0000-00002B560000}"/>
    <cellStyle name="Normal 15 4 2 2" xfId="6560" xr:uid="{00000000-0005-0000-0000-00002C560000}"/>
    <cellStyle name="Normal 15 4 2 2 2" xfId="22645" xr:uid="{00000000-0005-0000-0000-00002D560000}"/>
    <cellStyle name="Normal 15 4 2 2 2 2" xfId="49966" xr:uid="{00000000-0005-0000-0000-00002E560000}"/>
    <cellStyle name="Normal 15 4 2 2 3" xfId="36308" xr:uid="{00000000-0005-0000-0000-00002F560000}"/>
    <cellStyle name="Normal 15 4 2 3" xfId="22644" xr:uid="{00000000-0005-0000-0000-000030560000}"/>
    <cellStyle name="Normal 15 4 2 3 2" xfId="49965" xr:uid="{00000000-0005-0000-0000-000031560000}"/>
    <cellStyle name="Normal 15 4 2 4" xfId="36307" xr:uid="{00000000-0005-0000-0000-000032560000}"/>
    <cellStyle name="Normal 15 4 3" xfId="6561" xr:uid="{00000000-0005-0000-0000-000033560000}"/>
    <cellStyle name="Normal 15 4 3 2" xfId="22646" xr:uid="{00000000-0005-0000-0000-000034560000}"/>
    <cellStyle name="Normal 15 4 3 2 2" xfId="49967" xr:uid="{00000000-0005-0000-0000-000035560000}"/>
    <cellStyle name="Normal 15 4 3 3" xfId="36309" xr:uid="{00000000-0005-0000-0000-000036560000}"/>
    <cellStyle name="Normal 15 4 4" xfId="22643" xr:uid="{00000000-0005-0000-0000-000037560000}"/>
    <cellStyle name="Normal 15 4 4 2" xfId="49964" xr:uid="{00000000-0005-0000-0000-000038560000}"/>
    <cellStyle name="Normal 15 4 5" xfId="36306" xr:uid="{00000000-0005-0000-0000-000039560000}"/>
    <cellStyle name="Normal 15 5" xfId="6562" xr:uid="{00000000-0005-0000-0000-00003A560000}"/>
    <cellStyle name="Normal 15 5 2" xfId="6563" xr:uid="{00000000-0005-0000-0000-00003B560000}"/>
    <cellStyle name="Normal 15 5 2 2" xfId="6564" xr:uid="{00000000-0005-0000-0000-00003C560000}"/>
    <cellStyle name="Normal 15 5 2 2 2" xfId="22649" xr:uid="{00000000-0005-0000-0000-00003D560000}"/>
    <cellStyle name="Normal 15 5 2 2 2 2" xfId="49970" xr:uid="{00000000-0005-0000-0000-00003E560000}"/>
    <cellStyle name="Normal 15 5 2 2 3" xfId="36312" xr:uid="{00000000-0005-0000-0000-00003F560000}"/>
    <cellStyle name="Normal 15 5 2 3" xfId="22648" xr:uid="{00000000-0005-0000-0000-000040560000}"/>
    <cellStyle name="Normal 15 5 2 3 2" xfId="49969" xr:uid="{00000000-0005-0000-0000-000041560000}"/>
    <cellStyle name="Normal 15 5 2 4" xfId="36311" xr:uid="{00000000-0005-0000-0000-000042560000}"/>
    <cellStyle name="Normal 15 5 3" xfId="6565" xr:uid="{00000000-0005-0000-0000-000043560000}"/>
    <cellStyle name="Normal 15 5 3 2" xfId="22650" xr:uid="{00000000-0005-0000-0000-000044560000}"/>
    <cellStyle name="Normal 15 5 3 2 2" xfId="49971" xr:uid="{00000000-0005-0000-0000-000045560000}"/>
    <cellStyle name="Normal 15 5 3 3" xfId="36313" xr:uid="{00000000-0005-0000-0000-000046560000}"/>
    <cellStyle name="Normal 15 5 4" xfId="22647" xr:uid="{00000000-0005-0000-0000-000047560000}"/>
    <cellStyle name="Normal 15 5 4 2" xfId="49968" xr:uid="{00000000-0005-0000-0000-000048560000}"/>
    <cellStyle name="Normal 15 5 5" xfId="36310" xr:uid="{00000000-0005-0000-0000-000049560000}"/>
    <cellStyle name="Normal 15 6" xfId="6566" xr:uid="{00000000-0005-0000-0000-00004A560000}"/>
    <cellStyle name="Normal 15 6 2" xfId="6567" xr:uid="{00000000-0005-0000-0000-00004B560000}"/>
    <cellStyle name="Normal 15 6 2 2" xfId="6568" xr:uid="{00000000-0005-0000-0000-00004C560000}"/>
    <cellStyle name="Normal 15 6 2 2 2" xfId="22653" xr:uid="{00000000-0005-0000-0000-00004D560000}"/>
    <cellStyle name="Normal 15 6 2 2 2 2" xfId="49974" xr:uid="{00000000-0005-0000-0000-00004E560000}"/>
    <cellStyle name="Normal 15 6 2 2 3" xfId="36316" xr:uid="{00000000-0005-0000-0000-00004F560000}"/>
    <cellStyle name="Normal 15 6 2 3" xfId="22652" xr:uid="{00000000-0005-0000-0000-000050560000}"/>
    <cellStyle name="Normal 15 6 2 3 2" xfId="49973" xr:uid="{00000000-0005-0000-0000-000051560000}"/>
    <cellStyle name="Normal 15 6 2 4" xfId="36315" xr:uid="{00000000-0005-0000-0000-000052560000}"/>
    <cellStyle name="Normal 15 6 3" xfId="6569" xr:uid="{00000000-0005-0000-0000-000053560000}"/>
    <cellStyle name="Normal 15 6 3 2" xfId="22654" xr:uid="{00000000-0005-0000-0000-000054560000}"/>
    <cellStyle name="Normal 15 6 3 2 2" xfId="49975" xr:uid="{00000000-0005-0000-0000-000055560000}"/>
    <cellStyle name="Normal 15 6 3 3" xfId="36317" xr:uid="{00000000-0005-0000-0000-000056560000}"/>
    <cellStyle name="Normal 15 6 4" xfId="22651" xr:uid="{00000000-0005-0000-0000-000057560000}"/>
    <cellStyle name="Normal 15 6 4 2" xfId="49972" xr:uid="{00000000-0005-0000-0000-000058560000}"/>
    <cellStyle name="Normal 15 6 5" xfId="36314" xr:uid="{00000000-0005-0000-0000-000059560000}"/>
    <cellStyle name="Normal 15 7" xfId="6570" xr:uid="{00000000-0005-0000-0000-00005A560000}"/>
    <cellStyle name="Normal 15 8" xfId="6571" xr:uid="{00000000-0005-0000-0000-00005B560000}"/>
    <cellStyle name="Normal 15 8 2" xfId="22655" xr:uid="{00000000-0005-0000-0000-00005C560000}"/>
    <cellStyle name="Normal 15 8 2 2" xfId="49976" xr:uid="{00000000-0005-0000-0000-00005D560000}"/>
    <cellStyle name="Normal 15 8 3" xfId="36318" xr:uid="{00000000-0005-0000-0000-00005E560000}"/>
    <cellStyle name="Normal 15 9" xfId="22624" xr:uid="{00000000-0005-0000-0000-00005F560000}"/>
    <cellStyle name="Normal 15 9 2" xfId="49945" xr:uid="{00000000-0005-0000-0000-000060560000}"/>
    <cellStyle name="Normal 150" xfId="6572" xr:uid="{00000000-0005-0000-0000-000061560000}"/>
    <cellStyle name="Normal 150 2" xfId="22656" xr:uid="{00000000-0005-0000-0000-000062560000}"/>
    <cellStyle name="Normal 150 2 2" xfId="49977" xr:uid="{00000000-0005-0000-0000-000063560000}"/>
    <cellStyle name="Normal 150 3" xfId="36319" xr:uid="{00000000-0005-0000-0000-000064560000}"/>
    <cellStyle name="Normal 151" xfId="6573" xr:uid="{00000000-0005-0000-0000-000065560000}"/>
    <cellStyle name="Normal 151 2" xfId="22657" xr:uid="{00000000-0005-0000-0000-000066560000}"/>
    <cellStyle name="Normal 151 2 2" xfId="49978" xr:uid="{00000000-0005-0000-0000-000067560000}"/>
    <cellStyle name="Normal 151 3" xfId="36320" xr:uid="{00000000-0005-0000-0000-000068560000}"/>
    <cellStyle name="Normal 152" xfId="6574" xr:uid="{00000000-0005-0000-0000-000069560000}"/>
    <cellStyle name="Normal 152 2" xfId="22658" xr:uid="{00000000-0005-0000-0000-00006A560000}"/>
    <cellStyle name="Normal 152 2 2" xfId="49979" xr:uid="{00000000-0005-0000-0000-00006B560000}"/>
    <cellStyle name="Normal 152 3" xfId="36321" xr:uid="{00000000-0005-0000-0000-00006C560000}"/>
    <cellStyle name="Normal 153" xfId="6575" xr:uid="{00000000-0005-0000-0000-00006D560000}"/>
    <cellStyle name="Normal 153 2" xfId="22659" xr:uid="{00000000-0005-0000-0000-00006E560000}"/>
    <cellStyle name="Normal 153 2 2" xfId="49980" xr:uid="{00000000-0005-0000-0000-00006F560000}"/>
    <cellStyle name="Normal 153 3" xfId="36322" xr:uid="{00000000-0005-0000-0000-000070560000}"/>
    <cellStyle name="Normal 154" xfId="6576" xr:uid="{00000000-0005-0000-0000-000071560000}"/>
    <cellStyle name="Normal 154 2" xfId="6577" xr:uid="{00000000-0005-0000-0000-000072560000}"/>
    <cellStyle name="Normal 154 2 2" xfId="22660" xr:uid="{00000000-0005-0000-0000-000073560000}"/>
    <cellStyle name="Normal 154 2 2 2" xfId="49981" xr:uid="{00000000-0005-0000-0000-000074560000}"/>
    <cellStyle name="Normal 154 2 3" xfId="36323" xr:uid="{00000000-0005-0000-0000-000075560000}"/>
    <cellStyle name="Normal 154 3" xfId="6578" xr:uid="{00000000-0005-0000-0000-000076560000}"/>
    <cellStyle name="Normal 155" xfId="6579" xr:uid="{00000000-0005-0000-0000-000077560000}"/>
    <cellStyle name="Normal 155 2" xfId="22661" xr:uid="{00000000-0005-0000-0000-000078560000}"/>
    <cellStyle name="Normal 155 2 2" xfId="49982" xr:uid="{00000000-0005-0000-0000-000079560000}"/>
    <cellStyle name="Normal 155 3" xfId="36324" xr:uid="{00000000-0005-0000-0000-00007A560000}"/>
    <cellStyle name="Normal 156" xfId="6580" xr:uid="{00000000-0005-0000-0000-00007B560000}"/>
    <cellStyle name="Normal 156 2" xfId="22662" xr:uid="{00000000-0005-0000-0000-00007C560000}"/>
    <cellStyle name="Normal 156 2 2" xfId="49983" xr:uid="{00000000-0005-0000-0000-00007D560000}"/>
    <cellStyle name="Normal 156 3" xfId="36325" xr:uid="{00000000-0005-0000-0000-00007E560000}"/>
    <cellStyle name="Normal 157" xfId="6581" xr:uid="{00000000-0005-0000-0000-00007F560000}"/>
    <cellStyle name="Normal 158" xfId="17431" xr:uid="{00000000-0005-0000-0000-000080560000}"/>
    <cellStyle name="Normal 159" xfId="17433" xr:uid="{00000000-0005-0000-0000-000081560000}"/>
    <cellStyle name="Normal 16" xfId="6582" xr:uid="{00000000-0005-0000-0000-000082560000}"/>
    <cellStyle name="Normal 16 10" xfId="36326" xr:uid="{00000000-0005-0000-0000-000083560000}"/>
    <cellStyle name="Normal 16 2" xfId="6583" xr:uid="{00000000-0005-0000-0000-000084560000}"/>
    <cellStyle name="Normal 16 2 2" xfId="6584" xr:uid="{00000000-0005-0000-0000-000085560000}"/>
    <cellStyle name="Normal 16 2 2 2" xfId="6585" xr:uid="{00000000-0005-0000-0000-000086560000}"/>
    <cellStyle name="Normal 16 2 2 2 2" xfId="6586" xr:uid="{00000000-0005-0000-0000-000087560000}"/>
    <cellStyle name="Normal 16 2 2 2 2 2" xfId="22667" xr:uid="{00000000-0005-0000-0000-000088560000}"/>
    <cellStyle name="Normal 16 2 2 2 2 2 2" xfId="49988" xr:uid="{00000000-0005-0000-0000-000089560000}"/>
    <cellStyle name="Normal 16 2 2 2 2 3" xfId="36330" xr:uid="{00000000-0005-0000-0000-00008A560000}"/>
    <cellStyle name="Normal 16 2 2 2 3" xfId="22666" xr:uid="{00000000-0005-0000-0000-00008B560000}"/>
    <cellStyle name="Normal 16 2 2 2 3 2" xfId="49987" xr:uid="{00000000-0005-0000-0000-00008C560000}"/>
    <cellStyle name="Normal 16 2 2 2 4" xfId="36329" xr:uid="{00000000-0005-0000-0000-00008D560000}"/>
    <cellStyle name="Normal 16 2 2 3" xfId="6587" xr:uid="{00000000-0005-0000-0000-00008E560000}"/>
    <cellStyle name="Normal 16 2 2 3 2" xfId="22668" xr:uid="{00000000-0005-0000-0000-00008F560000}"/>
    <cellStyle name="Normal 16 2 2 3 2 2" xfId="49989" xr:uid="{00000000-0005-0000-0000-000090560000}"/>
    <cellStyle name="Normal 16 2 2 3 3" xfId="36331" xr:uid="{00000000-0005-0000-0000-000091560000}"/>
    <cellStyle name="Normal 16 2 2 4" xfId="22665" xr:uid="{00000000-0005-0000-0000-000092560000}"/>
    <cellStyle name="Normal 16 2 2 4 2" xfId="49986" xr:uid="{00000000-0005-0000-0000-000093560000}"/>
    <cellStyle name="Normal 16 2 2 5" xfId="36328" xr:uid="{00000000-0005-0000-0000-000094560000}"/>
    <cellStyle name="Normal 16 2 3" xfId="6588" xr:uid="{00000000-0005-0000-0000-000095560000}"/>
    <cellStyle name="Normal 16 2 3 2" xfId="6589" xr:uid="{00000000-0005-0000-0000-000096560000}"/>
    <cellStyle name="Normal 16 2 3 2 2" xfId="6590" xr:uid="{00000000-0005-0000-0000-000097560000}"/>
    <cellStyle name="Normal 16 2 3 2 2 2" xfId="22671" xr:uid="{00000000-0005-0000-0000-000098560000}"/>
    <cellStyle name="Normal 16 2 3 2 2 2 2" xfId="49992" xr:uid="{00000000-0005-0000-0000-000099560000}"/>
    <cellStyle name="Normal 16 2 3 2 2 3" xfId="36334" xr:uid="{00000000-0005-0000-0000-00009A560000}"/>
    <cellStyle name="Normal 16 2 3 2 3" xfId="22670" xr:uid="{00000000-0005-0000-0000-00009B560000}"/>
    <cellStyle name="Normal 16 2 3 2 3 2" xfId="49991" xr:uid="{00000000-0005-0000-0000-00009C560000}"/>
    <cellStyle name="Normal 16 2 3 2 4" xfId="36333" xr:uid="{00000000-0005-0000-0000-00009D560000}"/>
    <cellStyle name="Normal 16 2 3 3" xfId="6591" xr:uid="{00000000-0005-0000-0000-00009E560000}"/>
    <cellStyle name="Normal 16 2 3 3 2" xfId="22672" xr:uid="{00000000-0005-0000-0000-00009F560000}"/>
    <cellStyle name="Normal 16 2 3 3 2 2" xfId="49993" xr:uid="{00000000-0005-0000-0000-0000A0560000}"/>
    <cellStyle name="Normal 16 2 3 3 3" xfId="36335" xr:uid="{00000000-0005-0000-0000-0000A1560000}"/>
    <cellStyle name="Normal 16 2 3 4" xfId="22669" xr:uid="{00000000-0005-0000-0000-0000A2560000}"/>
    <cellStyle name="Normal 16 2 3 4 2" xfId="49990" xr:uid="{00000000-0005-0000-0000-0000A3560000}"/>
    <cellStyle name="Normal 16 2 3 5" xfId="36332" xr:uid="{00000000-0005-0000-0000-0000A4560000}"/>
    <cellStyle name="Normal 16 2 4" xfId="6592" xr:uid="{00000000-0005-0000-0000-0000A5560000}"/>
    <cellStyle name="Normal 16 2 5" xfId="6593" xr:uid="{00000000-0005-0000-0000-0000A6560000}"/>
    <cellStyle name="Normal 16 2 5 2" xfId="22673" xr:uid="{00000000-0005-0000-0000-0000A7560000}"/>
    <cellStyle name="Normal 16 2 5 2 2" xfId="49994" xr:uid="{00000000-0005-0000-0000-0000A8560000}"/>
    <cellStyle name="Normal 16 2 5 3" xfId="36336" xr:uid="{00000000-0005-0000-0000-0000A9560000}"/>
    <cellStyle name="Normal 16 2 6" xfId="22664" xr:uid="{00000000-0005-0000-0000-0000AA560000}"/>
    <cellStyle name="Normal 16 2 6 2" xfId="49985" xr:uid="{00000000-0005-0000-0000-0000AB560000}"/>
    <cellStyle name="Normal 16 2 7" xfId="36327" xr:uid="{00000000-0005-0000-0000-0000AC560000}"/>
    <cellStyle name="Normal 16 3" xfId="6594" xr:uid="{00000000-0005-0000-0000-0000AD560000}"/>
    <cellStyle name="Normal 16 3 2" xfId="6595" xr:uid="{00000000-0005-0000-0000-0000AE560000}"/>
    <cellStyle name="Normal 16 3 2 2" xfId="6596" xr:uid="{00000000-0005-0000-0000-0000AF560000}"/>
    <cellStyle name="Normal 16 3 2 2 2" xfId="6597" xr:uid="{00000000-0005-0000-0000-0000B0560000}"/>
    <cellStyle name="Normal 16 3 2 2 2 2" xfId="22677" xr:uid="{00000000-0005-0000-0000-0000B1560000}"/>
    <cellStyle name="Normal 16 3 2 2 2 2 2" xfId="49998" xr:uid="{00000000-0005-0000-0000-0000B2560000}"/>
    <cellStyle name="Normal 16 3 2 2 2 3" xfId="36340" xr:uid="{00000000-0005-0000-0000-0000B3560000}"/>
    <cellStyle name="Normal 16 3 2 2 3" xfId="22676" xr:uid="{00000000-0005-0000-0000-0000B4560000}"/>
    <cellStyle name="Normal 16 3 2 2 3 2" xfId="49997" xr:uid="{00000000-0005-0000-0000-0000B5560000}"/>
    <cellStyle name="Normal 16 3 2 2 4" xfId="36339" xr:uid="{00000000-0005-0000-0000-0000B6560000}"/>
    <cellStyle name="Normal 16 3 2 3" xfId="6598" xr:uid="{00000000-0005-0000-0000-0000B7560000}"/>
    <cellStyle name="Normal 16 3 2 3 2" xfId="22678" xr:uid="{00000000-0005-0000-0000-0000B8560000}"/>
    <cellStyle name="Normal 16 3 2 3 2 2" xfId="49999" xr:uid="{00000000-0005-0000-0000-0000B9560000}"/>
    <cellStyle name="Normal 16 3 2 3 3" xfId="36341" xr:uid="{00000000-0005-0000-0000-0000BA560000}"/>
    <cellStyle name="Normal 16 3 2 4" xfId="22675" xr:uid="{00000000-0005-0000-0000-0000BB560000}"/>
    <cellStyle name="Normal 16 3 2 4 2" xfId="49996" xr:uid="{00000000-0005-0000-0000-0000BC560000}"/>
    <cellStyle name="Normal 16 3 2 5" xfId="36338" xr:uid="{00000000-0005-0000-0000-0000BD560000}"/>
    <cellStyle name="Normal 16 3 3" xfId="6599" xr:uid="{00000000-0005-0000-0000-0000BE560000}"/>
    <cellStyle name="Normal 16 3 3 2" xfId="6600" xr:uid="{00000000-0005-0000-0000-0000BF560000}"/>
    <cellStyle name="Normal 16 3 3 2 2" xfId="22680" xr:uid="{00000000-0005-0000-0000-0000C0560000}"/>
    <cellStyle name="Normal 16 3 3 2 2 2" xfId="50001" xr:uid="{00000000-0005-0000-0000-0000C1560000}"/>
    <cellStyle name="Normal 16 3 3 2 3" xfId="36343" xr:uid="{00000000-0005-0000-0000-0000C2560000}"/>
    <cellStyle name="Normal 16 3 3 3" xfId="22679" xr:uid="{00000000-0005-0000-0000-0000C3560000}"/>
    <cellStyle name="Normal 16 3 3 3 2" xfId="50000" xr:uid="{00000000-0005-0000-0000-0000C4560000}"/>
    <cellStyle name="Normal 16 3 3 4" xfId="36342" xr:uid="{00000000-0005-0000-0000-0000C5560000}"/>
    <cellStyle name="Normal 16 3 4" xfId="6601" xr:uid="{00000000-0005-0000-0000-0000C6560000}"/>
    <cellStyle name="Normal 16 3 4 2" xfId="22681" xr:uid="{00000000-0005-0000-0000-0000C7560000}"/>
    <cellStyle name="Normal 16 3 4 2 2" xfId="50002" xr:uid="{00000000-0005-0000-0000-0000C8560000}"/>
    <cellStyle name="Normal 16 3 4 3" xfId="36344" xr:uid="{00000000-0005-0000-0000-0000C9560000}"/>
    <cellStyle name="Normal 16 3 5" xfId="22674" xr:uid="{00000000-0005-0000-0000-0000CA560000}"/>
    <cellStyle name="Normal 16 3 5 2" xfId="49995" xr:uid="{00000000-0005-0000-0000-0000CB560000}"/>
    <cellStyle name="Normal 16 3 6" xfId="36337" xr:uid="{00000000-0005-0000-0000-0000CC560000}"/>
    <cellStyle name="Normal 16 4" xfId="6602" xr:uid="{00000000-0005-0000-0000-0000CD560000}"/>
    <cellStyle name="Normal 16 4 2" xfId="6603" xr:uid="{00000000-0005-0000-0000-0000CE560000}"/>
    <cellStyle name="Normal 16 4 2 2" xfId="6604" xr:uid="{00000000-0005-0000-0000-0000CF560000}"/>
    <cellStyle name="Normal 16 4 2 2 2" xfId="22684" xr:uid="{00000000-0005-0000-0000-0000D0560000}"/>
    <cellStyle name="Normal 16 4 2 2 2 2" xfId="50005" xr:uid="{00000000-0005-0000-0000-0000D1560000}"/>
    <cellStyle name="Normal 16 4 2 2 3" xfId="36347" xr:uid="{00000000-0005-0000-0000-0000D2560000}"/>
    <cellStyle name="Normal 16 4 2 3" xfId="22683" xr:uid="{00000000-0005-0000-0000-0000D3560000}"/>
    <cellStyle name="Normal 16 4 2 3 2" xfId="50004" xr:uid="{00000000-0005-0000-0000-0000D4560000}"/>
    <cellStyle name="Normal 16 4 2 4" xfId="36346" xr:uid="{00000000-0005-0000-0000-0000D5560000}"/>
    <cellStyle name="Normal 16 4 3" xfId="6605" xr:uid="{00000000-0005-0000-0000-0000D6560000}"/>
    <cellStyle name="Normal 16 4 3 2" xfId="22685" xr:uid="{00000000-0005-0000-0000-0000D7560000}"/>
    <cellStyle name="Normal 16 4 3 2 2" xfId="50006" xr:uid="{00000000-0005-0000-0000-0000D8560000}"/>
    <cellStyle name="Normal 16 4 3 3" xfId="36348" xr:uid="{00000000-0005-0000-0000-0000D9560000}"/>
    <cellStyle name="Normal 16 4 4" xfId="22682" xr:uid="{00000000-0005-0000-0000-0000DA560000}"/>
    <cellStyle name="Normal 16 4 4 2" xfId="50003" xr:uid="{00000000-0005-0000-0000-0000DB560000}"/>
    <cellStyle name="Normal 16 4 5" xfId="36345" xr:uid="{00000000-0005-0000-0000-0000DC560000}"/>
    <cellStyle name="Normal 16 5" xfId="6606" xr:uid="{00000000-0005-0000-0000-0000DD560000}"/>
    <cellStyle name="Normal 16 5 2" xfId="6607" xr:uid="{00000000-0005-0000-0000-0000DE560000}"/>
    <cellStyle name="Normal 16 5 2 2" xfId="6608" xr:uid="{00000000-0005-0000-0000-0000DF560000}"/>
    <cellStyle name="Normal 16 5 2 2 2" xfId="22688" xr:uid="{00000000-0005-0000-0000-0000E0560000}"/>
    <cellStyle name="Normal 16 5 2 2 2 2" xfId="50009" xr:uid="{00000000-0005-0000-0000-0000E1560000}"/>
    <cellStyle name="Normal 16 5 2 2 3" xfId="36351" xr:uid="{00000000-0005-0000-0000-0000E2560000}"/>
    <cellStyle name="Normal 16 5 2 3" xfId="22687" xr:uid="{00000000-0005-0000-0000-0000E3560000}"/>
    <cellStyle name="Normal 16 5 2 3 2" xfId="50008" xr:uid="{00000000-0005-0000-0000-0000E4560000}"/>
    <cellStyle name="Normal 16 5 2 4" xfId="36350" xr:uid="{00000000-0005-0000-0000-0000E5560000}"/>
    <cellStyle name="Normal 16 5 3" xfId="6609" xr:uid="{00000000-0005-0000-0000-0000E6560000}"/>
    <cellStyle name="Normal 16 5 3 2" xfId="22689" xr:uid="{00000000-0005-0000-0000-0000E7560000}"/>
    <cellStyle name="Normal 16 5 3 2 2" xfId="50010" xr:uid="{00000000-0005-0000-0000-0000E8560000}"/>
    <cellStyle name="Normal 16 5 3 3" xfId="36352" xr:uid="{00000000-0005-0000-0000-0000E9560000}"/>
    <cellStyle name="Normal 16 5 4" xfId="22686" xr:uid="{00000000-0005-0000-0000-0000EA560000}"/>
    <cellStyle name="Normal 16 5 4 2" xfId="50007" xr:uid="{00000000-0005-0000-0000-0000EB560000}"/>
    <cellStyle name="Normal 16 5 5" xfId="36349" xr:uid="{00000000-0005-0000-0000-0000EC560000}"/>
    <cellStyle name="Normal 16 6" xfId="6610" xr:uid="{00000000-0005-0000-0000-0000ED560000}"/>
    <cellStyle name="Normal 16 6 2" xfId="6611" xr:uid="{00000000-0005-0000-0000-0000EE560000}"/>
    <cellStyle name="Normal 16 6 2 2" xfId="6612" xr:uid="{00000000-0005-0000-0000-0000EF560000}"/>
    <cellStyle name="Normal 16 6 2 2 2" xfId="22692" xr:uid="{00000000-0005-0000-0000-0000F0560000}"/>
    <cellStyle name="Normal 16 6 2 2 2 2" xfId="50013" xr:uid="{00000000-0005-0000-0000-0000F1560000}"/>
    <cellStyle name="Normal 16 6 2 2 3" xfId="36355" xr:uid="{00000000-0005-0000-0000-0000F2560000}"/>
    <cellStyle name="Normal 16 6 2 3" xfId="22691" xr:uid="{00000000-0005-0000-0000-0000F3560000}"/>
    <cellStyle name="Normal 16 6 2 3 2" xfId="50012" xr:uid="{00000000-0005-0000-0000-0000F4560000}"/>
    <cellStyle name="Normal 16 6 2 4" xfId="36354" xr:uid="{00000000-0005-0000-0000-0000F5560000}"/>
    <cellStyle name="Normal 16 6 3" xfId="6613" xr:uid="{00000000-0005-0000-0000-0000F6560000}"/>
    <cellStyle name="Normal 16 6 3 2" xfId="22693" xr:uid="{00000000-0005-0000-0000-0000F7560000}"/>
    <cellStyle name="Normal 16 6 3 2 2" xfId="50014" xr:uid="{00000000-0005-0000-0000-0000F8560000}"/>
    <cellStyle name="Normal 16 6 3 3" xfId="36356" xr:uid="{00000000-0005-0000-0000-0000F9560000}"/>
    <cellStyle name="Normal 16 6 4" xfId="22690" xr:uid="{00000000-0005-0000-0000-0000FA560000}"/>
    <cellStyle name="Normal 16 6 4 2" xfId="50011" xr:uid="{00000000-0005-0000-0000-0000FB560000}"/>
    <cellStyle name="Normal 16 6 5" xfId="36353" xr:uid="{00000000-0005-0000-0000-0000FC560000}"/>
    <cellStyle name="Normal 16 7" xfId="6614" xr:uid="{00000000-0005-0000-0000-0000FD560000}"/>
    <cellStyle name="Normal 16 8" xfId="6615" xr:uid="{00000000-0005-0000-0000-0000FE560000}"/>
    <cellStyle name="Normal 16 8 2" xfId="22694" xr:uid="{00000000-0005-0000-0000-0000FF560000}"/>
    <cellStyle name="Normal 16 8 2 2" xfId="50015" xr:uid="{00000000-0005-0000-0000-000000570000}"/>
    <cellStyle name="Normal 16 8 3" xfId="36357" xr:uid="{00000000-0005-0000-0000-000001570000}"/>
    <cellStyle name="Normal 16 9" xfId="22663" xr:uid="{00000000-0005-0000-0000-000002570000}"/>
    <cellStyle name="Normal 16 9 2" xfId="49984" xr:uid="{00000000-0005-0000-0000-000003570000}"/>
    <cellStyle name="Normal 160" xfId="17435" xr:uid="{00000000-0005-0000-0000-000004570000}"/>
    <cellStyle name="Normal 160 2" xfId="17456" xr:uid="{00000000-0005-0000-0000-000005570000}"/>
    <cellStyle name="Normal 161" xfId="17442" xr:uid="{00000000-0005-0000-0000-000006570000}"/>
    <cellStyle name="Normal 161 2" xfId="17459" xr:uid="{00000000-0005-0000-0000-000007570000}"/>
    <cellStyle name="Normal 162" xfId="17438" xr:uid="{00000000-0005-0000-0000-000008570000}"/>
    <cellStyle name="Normal 162 2" xfId="17457" xr:uid="{00000000-0005-0000-0000-000009570000}"/>
    <cellStyle name="Normal 163" xfId="17440" xr:uid="{00000000-0005-0000-0000-00000A570000}"/>
    <cellStyle name="Normal 163 2" xfId="17458" xr:uid="{00000000-0005-0000-0000-00000B570000}"/>
    <cellStyle name="Normal 164" xfId="12" xr:uid="{00000000-0005-0000-0000-00000C570000}"/>
    <cellStyle name="Normal 164 2" xfId="17474" xr:uid="{00000000-0005-0000-0000-00000D570000}"/>
    <cellStyle name="Normal 164 2 2" xfId="44795" xr:uid="{00000000-0005-0000-0000-00000E570000}"/>
    <cellStyle name="Normal 164 3" xfId="31137" xr:uid="{00000000-0005-0000-0000-00000F570000}"/>
    <cellStyle name="Normal 165" xfId="53" xr:uid="{00000000-0005-0000-0000-000010570000}"/>
    <cellStyle name="Normal 165 2" xfId="17478" xr:uid="{00000000-0005-0000-0000-000011570000}"/>
    <cellStyle name="Normal 165 2 2" xfId="44799" xr:uid="{00000000-0005-0000-0000-000012570000}"/>
    <cellStyle name="Normal 165 3" xfId="31141" xr:uid="{00000000-0005-0000-0000-000013570000}"/>
    <cellStyle name="Normal 165 4" xfId="58473" xr:uid="{00000000-0005-0000-0000-000014570000}"/>
    <cellStyle name="Normal 166" xfId="17449" xr:uid="{00000000-0005-0000-0000-000015570000}"/>
    <cellStyle name="Normal 166 2" xfId="17467" xr:uid="{00000000-0005-0000-0000-000016570000}"/>
    <cellStyle name="Normal 167" xfId="17455" xr:uid="{00000000-0005-0000-0000-000017570000}"/>
    <cellStyle name="Normal 167 2" xfId="17469" xr:uid="{00000000-0005-0000-0000-000018570000}"/>
    <cellStyle name="Normal 168" xfId="17460" xr:uid="{00000000-0005-0000-0000-000019570000}"/>
    <cellStyle name="Normal 168 2" xfId="17470" xr:uid="{00000000-0005-0000-0000-00001A570000}"/>
    <cellStyle name="Normal 169" xfId="17451" xr:uid="{00000000-0005-0000-0000-00001B570000}"/>
    <cellStyle name="Normal 169 2" xfId="17468" xr:uid="{00000000-0005-0000-0000-00001C570000}"/>
    <cellStyle name="Normal 17" xfId="6616" xr:uid="{00000000-0005-0000-0000-00001D570000}"/>
    <cellStyle name="Normal 17 2" xfId="6617" xr:uid="{00000000-0005-0000-0000-00001E570000}"/>
    <cellStyle name="Normal 17 2 2" xfId="6618" xr:uid="{00000000-0005-0000-0000-00001F570000}"/>
    <cellStyle name="Normal 17 2 2 2" xfId="6619" xr:uid="{00000000-0005-0000-0000-000020570000}"/>
    <cellStyle name="Normal 17 2 2 2 2" xfId="6620" xr:uid="{00000000-0005-0000-0000-000021570000}"/>
    <cellStyle name="Normal 17 2 2 2 2 2" xfId="22699" xr:uid="{00000000-0005-0000-0000-000022570000}"/>
    <cellStyle name="Normal 17 2 2 2 2 2 2" xfId="50020" xr:uid="{00000000-0005-0000-0000-000023570000}"/>
    <cellStyle name="Normal 17 2 2 2 2 3" xfId="36362" xr:uid="{00000000-0005-0000-0000-000024570000}"/>
    <cellStyle name="Normal 17 2 2 2 3" xfId="22698" xr:uid="{00000000-0005-0000-0000-000025570000}"/>
    <cellStyle name="Normal 17 2 2 2 3 2" xfId="50019" xr:uid="{00000000-0005-0000-0000-000026570000}"/>
    <cellStyle name="Normal 17 2 2 2 4" xfId="36361" xr:uid="{00000000-0005-0000-0000-000027570000}"/>
    <cellStyle name="Normal 17 2 2 3" xfId="6621" xr:uid="{00000000-0005-0000-0000-000028570000}"/>
    <cellStyle name="Normal 17 2 2 3 2" xfId="22700" xr:uid="{00000000-0005-0000-0000-000029570000}"/>
    <cellStyle name="Normal 17 2 2 3 2 2" xfId="50021" xr:uid="{00000000-0005-0000-0000-00002A570000}"/>
    <cellStyle name="Normal 17 2 2 3 3" xfId="36363" xr:uid="{00000000-0005-0000-0000-00002B570000}"/>
    <cellStyle name="Normal 17 2 2 4" xfId="22697" xr:uid="{00000000-0005-0000-0000-00002C570000}"/>
    <cellStyle name="Normal 17 2 2 4 2" xfId="50018" xr:uid="{00000000-0005-0000-0000-00002D570000}"/>
    <cellStyle name="Normal 17 2 2 5" xfId="36360" xr:uid="{00000000-0005-0000-0000-00002E570000}"/>
    <cellStyle name="Normal 17 2 3" xfId="6622" xr:uid="{00000000-0005-0000-0000-00002F570000}"/>
    <cellStyle name="Normal 17 2 3 2" xfId="6623" xr:uid="{00000000-0005-0000-0000-000030570000}"/>
    <cellStyle name="Normal 17 2 3 2 2" xfId="22702" xr:uid="{00000000-0005-0000-0000-000031570000}"/>
    <cellStyle name="Normal 17 2 3 2 2 2" xfId="50023" xr:uid="{00000000-0005-0000-0000-000032570000}"/>
    <cellStyle name="Normal 17 2 3 2 3" xfId="36365" xr:uid="{00000000-0005-0000-0000-000033570000}"/>
    <cellStyle name="Normal 17 2 3 3" xfId="22701" xr:uid="{00000000-0005-0000-0000-000034570000}"/>
    <cellStyle name="Normal 17 2 3 3 2" xfId="50022" xr:uid="{00000000-0005-0000-0000-000035570000}"/>
    <cellStyle name="Normal 17 2 3 4" xfId="36364" xr:uid="{00000000-0005-0000-0000-000036570000}"/>
    <cellStyle name="Normal 17 2 4" xfId="6624" xr:uid="{00000000-0005-0000-0000-000037570000}"/>
    <cellStyle name="Normal 17 2 4 2" xfId="22703" xr:uid="{00000000-0005-0000-0000-000038570000}"/>
    <cellStyle name="Normal 17 2 4 2 2" xfId="50024" xr:uid="{00000000-0005-0000-0000-000039570000}"/>
    <cellStyle name="Normal 17 2 4 3" xfId="36366" xr:uid="{00000000-0005-0000-0000-00003A570000}"/>
    <cellStyle name="Normal 17 2 5" xfId="22696" xr:uid="{00000000-0005-0000-0000-00003B570000}"/>
    <cellStyle name="Normal 17 2 5 2" xfId="50017" xr:uid="{00000000-0005-0000-0000-00003C570000}"/>
    <cellStyle name="Normal 17 2 6" xfId="36359" xr:uid="{00000000-0005-0000-0000-00003D570000}"/>
    <cellStyle name="Normal 17 3" xfId="6625" xr:uid="{00000000-0005-0000-0000-00003E570000}"/>
    <cellStyle name="Normal 17 3 2" xfId="6626" xr:uid="{00000000-0005-0000-0000-00003F570000}"/>
    <cellStyle name="Normal 17 3 2 2" xfId="6627" xr:uid="{00000000-0005-0000-0000-000040570000}"/>
    <cellStyle name="Normal 17 3 2 2 2" xfId="6628" xr:uid="{00000000-0005-0000-0000-000041570000}"/>
    <cellStyle name="Normal 17 3 2 2 2 2" xfId="22707" xr:uid="{00000000-0005-0000-0000-000042570000}"/>
    <cellStyle name="Normal 17 3 2 2 2 2 2" xfId="50028" xr:uid="{00000000-0005-0000-0000-000043570000}"/>
    <cellStyle name="Normal 17 3 2 2 2 3" xfId="36370" xr:uid="{00000000-0005-0000-0000-000044570000}"/>
    <cellStyle name="Normal 17 3 2 2 3" xfId="22706" xr:uid="{00000000-0005-0000-0000-000045570000}"/>
    <cellStyle name="Normal 17 3 2 2 3 2" xfId="50027" xr:uid="{00000000-0005-0000-0000-000046570000}"/>
    <cellStyle name="Normal 17 3 2 2 4" xfId="36369" xr:uid="{00000000-0005-0000-0000-000047570000}"/>
    <cellStyle name="Normal 17 3 2 3" xfId="6629" xr:uid="{00000000-0005-0000-0000-000048570000}"/>
    <cellStyle name="Normal 17 3 2 3 2" xfId="22708" xr:uid="{00000000-0005-0000-0000-000049570000}"/>
    <cellStyle name="Normal 17 3 2 3 2 2" xfId="50029" xr:uid="{00000000-0005-0000-0000-00004A570000}"/>
    <cellStyle name="Normal 17 3 2 3 3" xfId="36371" xr:uid="{00000000-0005-0000-0000-00004B570000}"/>
    <cellStyle name="Normal 17 3 2 4" xfId="22705" xr:uid="{00000000-0005-0000-0000-00004C570000}"/>
    <cellStyle name="Normal 17 3 2 4 2" xfId="50026" xr:uid="{00000000-0005-0000-0000-00004D570000}"/>
    <cellStyle name="Normal 17 3 2 5" xfId="36368" xr:uid="{00000000-0005-0000-0000-00004E570000}"/>
    <cellStyle name="Normal 17 3 3" xfId="6630" xr:uid="{00000000-0005-0000-0000-00004F570000}"/>
    <cellStyle name="Normal 17 3 3 2" xfId="6631" xr:uid="{00000000-0005-0000-0000-000050570000}"/>
    <cellStyle name="Normal 17 3 3 2 2" xfId="22710" xr:uid="{00000000-0005-0000-0000-000051570000}"/>
    <cellStyle name="Normal 17 3 3 2 2 2" xfId="50031" xr:uid="{00000000-0005-0000-0000-000052570000}"/>
    <cellStyle name="Normal 17 3 3 2 3" xfId="36373" xr:uid="{00000000-0005-0000-0000-000053570000}"/>
    <cellStyle name="Normal 17 3 3 3" xfId="22709" xr:uid="{00000000-0005-0000-0000-000054570000}"/>
    <cellStyle name="Normal 17 3 3 3 2" xfId="50030" xr:uid="{00000000-0005-0000-0000-000055570000}"/>
    <cellStyle name="Normal 17 3 3 4" xfId="36372" xr:uid="{00000000-0005-0000-0000-000056570000}"/>
    <cellStyle name="Normal 17 3 4" xfId="6632" xr:uid="{00000000-0005-0000-0000-000057570000}"/>
    <cellStyle name="Normal 17 3 4 2" xfId="22711" xr:uid="{00000000-0005-0000-0000-000058570000}"/>
    <cellStyle name="Normal 17 3 4 2 2" xfId="50032" xr:uid="{00000000-0005-0000-0000-000059570000}"/>
    <cellStyle name="Normal 17 3 4 3" xfId="36374" xr:uid="{00000000-0005-0000-0000-00005A570000}"/>
    <cellStyle name="Normal 17 3 5" xfId="22704" xr:uid="{00000000-0005-0000-0000-00005B570000}"/>
    <cellStyle name="Normal 17 3 5 2" xfId="50025" xr:uid="{00000000-0005-0000-0000-00005C570000}"/>
    <cellStyle name="Normal 17 3 6" xfId="36367" xr:uid="{00000000-0005-0000-0000-00005D570000}"/>
    <cellStyle name="Normal 17 4" xfId="6633" xr:uid="{00000000-0005-0000-0000-00005E570000}"/>
    <cellStyle name="Normal 17 4 2" xfId="6634" xr:uid="{00000000-0005-0000-0000-00005F570000}"/>
    <cellStyle name="Normal 17 4 2 2" xfId="6635" xr:uid="{00000000-0005-0000-0000-000060570000}"/>
    <cellStyle name="Normal 17 4 2 2 2" xfId="22714" xr:uid="{00000000-0005-0000-0000-000061570000}"/>
    <cellStyle name="Normal 17 4 2 2 2 2" xfId="50035" xr:uid="{00000000-0005-0000-0000-000062570000}"/>
    <cellStyle name="Normal 17 4 2 2 3" xfId="36377" xr:uid="{00000000-0005-0000-0000-000063570000}"/>
    <cellStyle name="Normal 17 4 2 3" xfId="22713" xr:uid="{00000000-0005-0000-0000-000064570000}"/>
    <cellStyle name="Normal 17 4 2 3 2" xfId="50034" xr:uid="{00000000-0005-0000-0000-000065570000}"/>
    <cellStyle name="Normal 17 4 2 4" xfId="36376" xr:uid="{00000000-0005-0000-0000-000066570000}"/>
    <cellStyle name="Normal 17 4 3" xfId="6636" xr:uid="{00000000-0005-0000-0000-000067570000}"/>
    <cellStyle name="Normal 17 4 3 2" xfId="22715" xr:uid="{00000000-0005-0000-0000-000068570000}"/>
    <cellStyle name="Normal 17 4 3 2 2" xfId="50036" xr:uid="{00000000-0005-0000-0000-000069570000}"/>
    <cellStyle name="Normal 17 4 3 3" xfId="36378" xr:uid="{00000000-0005-0000-0000-00006A570000}"/>
    <cellStyle name="Normal 17 4 4" xfId="22712" xr:uid="{00000000-0005-0000-0000-00006B570000}"/>
    <cellStyle name="Normal 17 4 4 2" xfId="50033" xr:uid="{00000000-0005-0000-0000-00006C570000}"/>
    <cellStyle name="Normal 17 4 5" xfId="36375" xr:uid="{00000000-0005-0000-0000-00006D570000}"/>
    <cellStyle name="Normal 17 5" xfId="6637" xr:uid="{00000000-0005-0000-0000-00006E570000}"/>
    <cellStyle name="Normal 17 5 2" xfId="6638" xr:uid="{00000000-0005-0000-0000-00006F570000}"/>
    <cellStyle name="Normal 17 5 2 2" xfId="22717" xr:uid="{00000000-0005-0000-0000-000070570000}"/>
    <cellStyle name="Normal 17 5 2 2 2" xfId="50038" xr:uid="{00000000-0005-0000-0000-000071570000}"/>
    <cellStyle name="Normal 17 5 2 3" xfId="36380" xr:uid="{00000000-0005-0000-0000-000072570000}"/>
    <cellStyle name="Normal 17 5 3" xfId="22716" xr:uid="{00000000-0005-0000-0000-000073570000}"/>
    <cellStyle name="Normal 17 5 3 2" xfId="50037" xr:uid="{00000000-0005-0000-0000-000074570000}"/>
    <cellStyle name="Normal 17 5 4" xfId="36379" xr:uid="{00000000-0005-0000-0000-000075570000}"/>
    <cellStyle name="Normal 17 6" xfId="6639" xr:uid="{00000000-0005-0000-0000-000076570000}"/>
    <cellStyle name="Normal 17 6 2" xfId="6640" xr:uid="{00000000-0005-0000-0000-000077570000}"/>
    <cellStyle name="Normal 17 6 2 2" xfId="22719" xr:uid="{00000000-0005-0000-0000-000078570000}"/>
    <cellStyle name="Normal 17 6 2 2 2" xfId="50040" xr:uid="{00000000-0005-0000-0000-000079570000}"/>
    <cellStyle name="Normal 17 6 2 3" xfId="36382" xr:uid="{00000000-0005-0000-0000-00007A570000}"/>
    <cellStyle name="Normal 17 6 3" xfId="22718" xr:uid="{00000000-0005-0000-0000-00007B570000}"/>
    <cellStyle name="Normal 17 6 3 2" xfId="50039" xr:uid="{00000000-0005-0000-0000-00007C570000}"/>
    <cellStyle name="Normal 17 6 4" xfId="36381" xr:uid="{00000000-0005-0000-0000-00007D570000}"/>
    <cellStyle name="Normal 17 7" xfId="6641" xr:uid="{00000000-0005-0000-0000-00007E570000}"/>
    <cellStyle name="Normal 17 7 2" xfId="22720" xr:uid="{00000000-0005-0000-0000-00007F570000}"/>
    <cellStyle name="Normal 17 7 2 2" xfId="50041" xr:uid="{00000000-0005-0000-0000-000080570000}"/>
    <cellStyle name="Normal 17 7 3" xfId="36383" xr:uid="{00000000-0005-0000-0000-000081570000}"/>
    <cellStyle name="Normal 17 8" xfId="22695" xr:uid="{00000000-0005-0000-0000-000082570000}"/>
    <cellStyle name="Normal 17 8 2" xfId="50016" xr:uid="{00000000-0005-0000-0000-000083570000}"/>
    <cellStyle name="Normal 17 9" xfId="36358" xr:uid="{00000000-0005-0000-0000-000084570000}"/>
    <cellStyle name="Normal 170" xfId="17448" xr:uid="{00000000-0005-0000-0000-000085570000}"/>
    <cellStyle name="Normal 170 2" xfId="31129" xr:uid="{00000000-0005-0000-0000-000086570000}"/>
    <cellStyle name="Normal 170 2 2" xfId="58450" xr:uid="{00000000-0005-0000-0000-000087570000}"/>
    <cellStyle name="Normal 170 3" xfId="44792" xr:uid="{00000000-0005-0000-0000-000088570000}"/>
    <cellStyle name="Normal 170 4" xfId="58475" xr:uid="{00000000-0005-0000-0000-000089570000}"/>
    <cellStyle name="Normal 170 4 2" xfId="58529" xr:uid="{6484C29F-1565-4958-B9A5-4A29D99AE1CF}"/>
    <cellStyle name="Normal 171" xfId="17462" xr:uid="{00000000-0005-0000-0000-00008A570000}"/>
    <cellStyle name="Normal 172" xfId="17466" xr:uid="{00000000-0005-0000-0000-00008B570000}"/>
    <cellStyle name="Normal 173" xfId="17464" xr:uid="{00000000-0005-0000-0000-00008C570000}"/>
    <cellStyle name="Normal 174" xfId="17443" xr:uid="{00000000-0005-0000-0000-00008D570000}"/>
    <cellStyle name="Normal 174 2" xfId="31124" xr:uid="{00000000-0005-0000-0000-00008E570000}"/>
    <cellStyle name="Normal 174 2 2" xfId="58445" xr:uid="{00000000-0005-0000-0000-00008F570000}"/>
    <cellStyle name="Normal 174 3" xfId="44787" xr:uid="{00000000-0005-0000-0000-000090570000}"/>
    <cellStyle name="Normal 174 4" xfId="58477" xr:uid="{00000000-0005-0000-0000-000091570000}"/>
    <cellStyle name="Normal 174 4 2" xfId="58527" xr:uid="{DEBC337C-1B8B-47B1-AEE5-7FB5A61E0C4C}"/>
    <cellStyle name="Normal 175" xfId="17446" xr:uid="{00000000-0005-0000-0000-000092570000}"/>
    <cellStyle name="Normal 175 2" xfId="31127" xr:uid="{00000000-0005-0000-0000-000093570000}"/>
    <cellStyle name="Normal 175 2 2" xfId="58448" xr:uid="{00000000-0005-0000-0000-000094570000}"/>
    <cellStyle name="Normal 175 3" xfId="44790" xr:uid="{00000000-0005-0000-0000-000095570000}"/>
    <cellStyle name="Normal 175 4" xfId="58476" xr:uid="{00000000-0005-0000-0000-000096570000}"/>
    <cellStyle name="Normal 175 4 2" xfId="58528" xr:uid="{60C0B966-2B43-4FBD-B405-49129F3A06EB}"/>
    <cellStyle name="Normal 176" xfId="17471" xr:uid="{00000000-0005-0000-0000-000097570000}"/>
    <cellStyle name="Normal 177" xfId="31131" xr:uid="{00000000-0005-0000-0000-000098570000}"/>
    <cellStyle name="Normal 178" xfId="31130" xr:uid="{00000000-0005-0000-0000-000099570000}"/>
    <cellStyle name="Normal 178 2" xfId="58478" xr:uid="{00000000-0005-0000-0000-00009A570000}"/>
    <cellStyle name="Normal 179" xfId="58451" xr:uid="{00000000-0005-0000-0000-00009B570000}"/>
    <cellStyle name="Normal 18" xfId="6642" xr:uid="{00000000-0005-0000-0000-00009C570000}"/>
    <cellStyle name="Normal 18 10" xfId="36384" xr:uid="{00000000-0005-0000-0000-00009D570000}"/>
    <cellStyle name="Normal 18 2" xfId="6643" xr:uid="{00000000-0005-0000-0000-00009E570000}"/>
    <cellStyle name="Normal 18 2 2" xfId="6644" xr:uid="{00000000-0005-0000-0000-00009F570000}"/>
    <cellStyle name="Normal 18 2 2 2" xfId="6645" xr:uid="{00000000-0005-0000-0000-0000A0570000}"/>
    <cellStyle name="Normal 18 2 2 2 2" xfId="6646" xr:uid="{00000000-0005-0000-0000-0000A1570000}"/>
    <cellStyle name="Normal 18 2 2 2 2 2" xfId="22725" xr:uid="{00000000-0005-0000-0000-0000A2570000}"/>
    <cellStyle name="Normal 18 2 2 2 2 2 2" xfId="50046" xr:uid="{00000000-0005-0000-0000-0000A3570000}"/>
    <cellStyle name="Normal 18 2 2 2 2 3" xfId="36388" xr:uid="{00000000-0005-0000-0000-0000A4570000}"/>
    <cellStyle name="Normal 18 2 2 2 3" xfId="22724" xr:uid="{00000000-0005-0000-0000-0000A5570000}"/>
    <cellStyle name="Normal 18 2 2 2 3 2" xfId="50045" xr:uid="{00000000-0005-0000-0000-0000A6570000}"/>
    <cellStyle name="Normal 18 2 2 2 4" xfId="36387" xr:uid="{00000000-0005-0000-0000-0000A7570000}"/>
    <cellStyle name="Normal 18 2 2 3" xfId="6647" xr:uid="{00000000-0005-0000-0000-0000A8570000}"/>
    <cellStyle name="Normal 18 2 2 3 2" xfId="22726" xr:uid="{00000000-0005-0000-0000-0000A9570000}"/>
    <cellStyle name="Normal 18 2 2 3 2 2" xfId="50047" xr:uid="{00000000-0005-0000-0000-0000AA570000}"/>
    <cellStyle name="Normal 18 2 2 3 3" xfId="36389" xr:uid="{00000000-0005-0000-0000-0000AB570000}"/>
    <cellStyle name="Normal 18 2 2 4" xfId="22723" xr:uid="{00000000-0005-0000-0000-0000AC570000}"/>
    <cellStyle name="Normal 18 2 2 4 2" xfId="50044" xr:uid="{00000000-0005-0000-0000-0000AD570000}"/>
    <cellStyle name="Normal 18 2 2 5" xfId="36386" xr:uid="{00000000-0005-0000-0000-0000AE570000}"/>
    <cellStyle name="Normal 18 2 3" xfId="6648" xr:uid="{00000000-0005-0000-0000-0000AF570000}"/>
    <cellStyle name="Normal 18 2 3 2" xfId="6649" xr:uid="{00000000-0005-0000-0000-0000B0570000}"/>
    <cellStyle name="Normal 18 2 3 2 2" xfId="22728" xr:uid="{00000000-0005-0000-0000-0000B1570000}"/>
    <cellStyle name="Normal 18 2 3 2 2 2" xfId="50049" xr:uid="{00000000-0005-0000-0000-0000B2570000}"/>
    <cellStyle name="Normal 18 2 3 2 3" xfId="36391" xr:uid="{00000000-0005-0000-0000-0000B3570000}"/>
    <cellStyle name="Normal 18 2 3 3" xfId="22727" xr:uid="{00000000-0005-0000-0000-0000B4570000}"/>
    <cellStyle name="Normal 18 2 3 3 2" xfId="50048" xr:uid="{00000000-0005-0000-0000-0000B5570000}"/>
    <cellStyle name="Normal 18 2 3 4" xfId="36390" xr:uid="{00000000-0005-0000-0000-0000B6570000}"/>
    <cellStyle name="Normal 18 2 4" xfId="6650" xr:uid="{00000000-0005-0000-0000-0000B7570000}"/>
    <cellStyle name="Normal 18 2 4 2" xfId="22729" xr:uid="{00000000-0005-0000-0000-0000B8570000}"/>
    <cellStyle name="Normal 18 2 4 2 2" xfId="50050" xr:uid="{00000000-0005-0000-0000-0000B9570000}"/>
    <cellStyle name="Normal 18 2 4 3" xfId="36392" xr:uid="{00000000-0005-0000-0000-0000BA570000}"/>
    <cellStyle name="Normal 18 2 5" xfId="22722" xr:uid="{00000000-0005-0000-0000-0000BB570000}"/>
    <cellStyle name="Normal 18 2 5 2" xfId="50043" xr:uid="{00000000-0005-0000-0000-0000BC570000}"/>
    <cellStyle name="Normal 18 2 6" xfId="36385" xr:uid="{00000000-0005-0000-0000-0000BD570000}"/>
    <cellStyle name="Normal 18 3" xfId="6651" xr:uid="{00000000-0005-0000-0000-0000BE570000}"/>
    <cellStyle name="Normal 18 3 2" xfId="6652" xr:uid="{00000000-0005-0000-0000-0000BF570000}"/>
    <cellStyle name="Normal 18 3 2 2" xfId="6653" xr:uid="{00000000-0005-0000-0000-0000C0570000}"/>
    <cellStyle name="Normal 18 3 2 2 2" xfId="6654" xr:uid="{00000000-0005-0000-0000-0000C1570000}"/>
    <cellStyle name="Normal 18 3 2 2 2 2" xfId="22733" xr:uid="{00000000-0005-0000-0000-0000C2570000}"/>
    <cellStyle name="Normal 18 3 2 2 2 2 2" xfId="50054" xr:uid="{00000000-0005-0000-0000-0000C3570000}"/>
    <cellStyle name="Normal 18 3 2 2 2 3" xfId="36396" xr:uid="{00000000-0005-0000-0000-0000C4570000}"/>
    <cellStyle name="Normal 18 3 2 2 3" xfId="22732" xr:uid="{00000000-0005-0000-0000-0000C5570000}"/>
    <cellStyle name="Normal 18 3 2 2 3 2" xfId="50053" xr:uid="{00000000-0005-0000-0000-0000C6570000}"/>
    <cellStyle name="Normal 18 3 2 2 4" xfId="36395" xr:uid="{00000000-0005-0000-0000-0000C7570000}"/>
    <cellStyle name="Normal 18 3 2 3" xfId="6655" xr:uid="{00000000-0005-0000-0000-0000C8570000}"/>
    <cellStyle name="Normal 18 3 2 3 2" xfId="22734" xr:uid="{00000000-0005-0000-0000-0000C9570000}"/>
    <cellStyle name="Normal 18 3 2 3 2 2" xfId="50055" xr:uid="{00000000-0005-0000-0000-0000CA570000}"/>
    <cellStyle name="Normal 18 3 2 3 3" xfId="36397" xr:uid="{00000000-0005-0000-0000-0000CB570000}"/>
    <cellStyle name="Normal 18 3 2 4" xfId="22731" xr:uid="{00000000-0005-0000-0000-0000CC570000}"/>
    <cellStyle name="Normal 18 3 2 4 2" xfId="50052" xr:uid="{00000000-0005-0000-0000-0000CD570000}"/>
    <cellStyle name="Normal 18 3 2 5" xfId="36394" xr:uid="{00000000-0005-0000-0000-0000CE570000}"/>
    <cellStyle name="Normal 18 3 3" xfId="6656" xr:uid="{00000000-0005-0000-0000-0000CF570000}"/>
    <cellStyle name="Normal 18 3 3 2" xfId="6657" xr:uid="{00000000-0005-0000-0000-0000D0570000}"/>
    <cellStyle name="Normal 18 3 3 2 2" xfId="22736" xr:uid="{00000000-0005-0000-0000-0000D1570000}"/>
    <cellStyle name="Normal 18 3 3 2 2 2" xfId="50057" xr:uid="{00000000-0005-0000-0000-0000D2570000}"/>
    <cellStyle name="Normal 18 3 3 2 3" xfId="36399" xr:uid="{00000000-0005-0000-0000-0000D3570000}"/>
    <cellStyle name="Normal 18 3 3 3" xfId="22735" xr:uid="{00000000-0005-0000-0000-0000D4570000}"/>
    <cellStyle name="Normal 18 3 3 3 2" xfId="50056" xr:uid="{00000000-0005-0000-0000-0000D5570000}"/>
    <cellStyle name="Normal 18 3 3 4" xfId="36398" xr:uid="{00000000-0005-0000-0000-0000D6570000}"/>
    <cellStyle name="Normal 18 3 4" xfId="6658" xr:uid="{00000000-0005-0000-0000-0000D7570000}"/>
    <cellStyle name="Normal 18 3 4 2" xfId="22737" xr:uid="{00000000-0005-0000-0000-0000D8570000}"/>
    <cellStyle name="Normal 18 3 4 2 2" xfId="50058" xr:uid="{00000000-0005-0000-0000-0000D9570000}"/>
    <cellStyle name="Normal 18 3 4 3" xfId="36400" xr:uid="{00000000-0005-0000-0000-0000DA570000}"/>
    <cellStyle name="Normal 18 3 5" xfId="22730" xr:uid="{00000000-0005-0000-0000-0000DB570000}"/>
    <cellStyle name="Normal 18 3 5 2" xfId="50051" xr:uid="{00000000-0005-0000-0000-0000DC570000}"/>
    <cellStyle name="Normal 18 3 6" xfId="36393" xr:uid="{00000000-0005-0000-0000-0000DD570000}"/>
    <cellStyle name="Normal 18 4" xfId="6659" xr:uid="{00000000-0005-0000-0000-0000DE570000}"/>
    <cellStyle name="Normal 18 4 2" xfId="6660" xr:uid="{00000000-0005-0000-0000-0000DF570000}"/>
    <cellStyle name="Normal 18 4 2 2" xfId="6661" xr:uid="{00000000-0005-0000-0000-0000E0570000}"/>
    <cellStyle name="Normal 18 4 2 2 2" xfId="22740" xr:uid="{00000000-0005-0000-0000-0000E1570000}"/>
    <cellStyle name="Normal 18 4 2 2 2 2" xfId="50061" xr:uid="{00000000-0005-0000-0000-0000E2570000}"/>
    <cellStyle name="Normal 18 4 2 2 3" xfId="36403" xr:uid="{00000000-0005-0000-0000-0000E3570000}"/>
    <cellStyle name="Normal 18 4 2 3" xfId="22739" xr:uid="{00000000-0005-0000-0000-0000E4570000}"/>
    <cellStyle name="Normal 18 4 2 3 2" xfId="50060" xr:uid="{00000000-0005-0000-0000-0000E5570000}"/>
    <cellStyle name="Normal 18 4 2 4" xfId="36402" xr:uid="{00000000-0005-0000-0000-0000E6570000}"/>
    <cellStyle name="Normal 18 4 3" xfId="6662" xr:uid="{00000000-0005-0000-0000-0000E7570000}"/>
    <cellStyle name="Normal 18 4 3 2" xfId="22741" xr:uid="{00000000-0005-0000-0000-0000E8570000}"/>
    <cellStyle name="Normal 18 4 3 2 2" xfId="50062" xr:uid="{00000000-0005-0000-0000-0000E9570000}"/>
    <cellStyle name="Normal 18 4 3 3" xfId="36404" xr:uid="{00000000-0005-0000-0000-0000EA570000}"/>
    <cellStyle name="Normal 18 4 4" xfId="22738" xr:uid="{00000000-0005-0000-0000-0000EB570000}"/>
    <cellStyle name="Normal 18 4 4 2" xfId="50059" xr:uid="{00000000-0005-0000-0000-0000EC570000}"/>
    <cellStyle name="Normal 18 4 5" xfId="36401" xr:uid="{00000000-0005-0000-0000-0000ED570000}"/>
    <cellStyle name="Normal 18 5" xfId="6663" xr:uid="{00000000-0005-0000-0000-0000EE570000}"/>
    <cellStyle name="Normal 18 5 2" xfId="6664" xr:uid="{00000000-0005-0000-0000-0000EF570000}"/>
    <cellStyle name="Normal 18 5 2 2" xfId="22743" xr:uid="{00000000-0005-0000-0000-0000F0570000}"/>
    <cellStyle name="Normal 18 5 2 2 2" xfId="50064" xr:uid="{00000000-0005-0000-0000-0000F1570000}"/>
    <cellStyle name="Normal 18 5 2 3" xfId="36406" xr:uid="{00000000-0005-0000-0000-0000F2570000}"/>
    <cellStyle name="Normal 18 5 3" xfId="22742" xr:uid="{00000000-0005-0000-0000-0000F3570000}"/>
    <cellStyle name="Normal 18 5 3 2" xfId="50063" xr:uid="{00000000-0005-0000-0000-0000F4570000}"/>
    <cellStyle name="Normal 18 5 4" xfId="36405" xr:uid="{00000000-0005-0000-0000-0000F5570000}"/>
    <cellStyle name="Normal 18 6" xfId="6665" xr:uid="{00000000-0005-0000-0000-0000F6570000}"/>
    <cellStyle name="Normal 18 6 2" xfId="6666" xr:uid="{00000000-0005-0000-0000-0000F7570000}"/>
    <cellStyle name="Normal 18 6 2 2" xfId="22745" xr:uid="{00000000-0005-0000-0000-0000F8570000}"/>
    <cellStyle name="Normal 18 6 2 2 2" xfId="50066" xr:uid="{00000000-0005-0000-0000-0000F9570000}"/>
    <cellStyle name="Normal 18 6 2 3" xfId="36408" xr:uid="{00000000-0005-0000-0000-0000FA570000}"/>
    <cellStyle name="Normal 18 6 3" xfId="22744" xr:uid="{00000000-0005-0000-0000-0000FB570000}"/>
    <cellStyle name="Normal 18 6 3 2" xfId="50065" xr:uid="{00000000-0005-0000-0000-0000FC570000}"/>
    <cellStyle name="Normal 18 6 4" xfId="36407" xr:uid="{00000000-0005-0000-0000-0000FD570000}"/>
    <cellStyle name="Normal 18 7" xfId="6667" xr:uid="{00000000-0005-0000-0000-0000FE570000}"/>
    <cellStyle name="Normal 18 7 2" xfId="22746" xr:uid="{00000000-0005-0000-0000-0000FF570000}"/>
    <cellStyle name="Normal 18 7 2 2" xfId="50067" xr:uid="{00000000-0005-0000-0000-000000580000}"/>
    <cellStyle name="Normal 18 7 3" xfId="36409" xr:uid="{00000000-0005-0000-0000-000001580000}"/>
    <cellStyle name="Normal 18 8" xfId="6668" xr:uid="{00000000-0005-0000-0000-000002580000}"/>
    <cellStyle name="Normal 18 9" xfId="22721" xr:uid="{00000000-0005-0000-0000-000003580000}"/>
    <cellStyle name="Normal 18 9 2" xfId="50042" xr:uid="{00000000-0005-0000-0000-000004580000}"/>
    <cellStyle name="Normal 180" xfId="58464" xr:uid="{00000000-0005-0000-0000-000005580000}"/>
    <cellStyle name="Normal 181" xfId="58467" xr:uid="{00000000-0005-0000-0000-000006580000}"/>
    <cellStyle name="Normal 182" xfId="58468" xr:uid="{00000000-0005-0000-0000-000007580000}"/>
    <cellStyle name="Normal 183" xfId="58469" xr:uid="{00000000-0005-0000-0000-000008580000}"/>
    <cellStyle name="Normal 184" xfId="58470" xr:uid="{00000000-0005-0000-0000-000009580000}"/>
    <cellStyle name="Normal 185" xfId="58471" xr:uid="{00000000-0005-0000-0000-00000A580000}"/>
    <cellStyle name="Normal 186" xfId="58472" xr:uid="{00000000-0005-0000-0000-00000B580000}"/>
    <cellStyle name="Normal 187" xfId="58480" xr:uid="{00000000-0005-0000-0000-00000C580000}"/>
    <cellStyle name="Normal 188" xfId="58482" xr:uid="{00000000-0005-0000-0000-00000D580000}"/>
    <cellStyle name="Normal 189" xfId="58483" xr:uid="{00000000-0005-0000-0000-00000E580000}"/>
    <cellStyle name="Normal 19" xfId="6669" xr:uid="{00000000-0005-0000-0000-00000F580000}"/>
    <cellStyle name="Normal 19 10" xfId="36410" xr:uid="{00000000-0005-0000-0000-000010580000}"/>
    <cellStyle name="Normal 19 2" xfId="6670" xr:uid="{00000000-0005-0000-0000-000011580000}"/>
    <cellStyle name="Normal 19 2 2" xfId="6671" xr:uid="{00000000-0005-0000-0000-000012580000}"/>
    <cellStyle name="Normal 19 2 2 2" xfId="6672" xr:uid="{00000000-0005-0000-0000-000013580000}"/>
    <cellStyle name="Normal 19 2 2 2 2" xfId="6673" xr:uid="{00000000-0005-0000-0000-000014580000}"/>
    <cellStyle name="Normal 19 2 2 2 2 2" xfId="22751" xr:uid="{00000000-0005-0000-0000-000015580000}"/>
    <cellStyle name="Normal 19 2 2 2 2 2 2" xfId="50072" xr:uid="{00000000-0005-0000-0000-000016580000}"/>
    <cellStyle name="Normal 19 2 2 2 2 3" xfId="36414" xr:uid="{00000000-0005-0000-0000-000017580000}"/>
    <cellStyle name="Normal 19 2 2 2 3" xfId="22750" xr:uid="{00000000-0005-0000-0000-000018580000}"/>
    <cellStyle name="Normal 19 2 2 2 3 2" xfId="50071" xr:uid="{00000000-0005-0000-0000-000019580000}"/>
    <cellStyle name="Normal 19 2 2 2 4" xfId="36413" xr:uid="{00000000-0005-0000-0000-00001A580000}"/>
    <cellStyle name="Normal 19 2 2 3" xfId="6674" xr:uid="{00000000-0005-0000-0000-00001B580000}"/>
    <cellStyle name="Normal 19 2 2 3 2" xfId="22752" xr:uid="{00000000-0005-0000-0000-00001C580000}"/>
    <cellStyle name="Normal 19 2 2 3 2 2" xfId="50073" xr:uid="{00000000-0005-0000-0000-00001D580000}"/>
    <cellStyle name="Normal 19 2 2 3 3" xfId="36415" xr:uid="{00000000-0005-0000-0000-00001E580000}"/>
    <cellStyle name="Normal 19 2 2 4" xfId="22749" xr:uid="{00000000-0005-0000-0000-00001F580000}"/>
    <cellStyle name="Normal 19 2 2 4 2" xfId="50070" xr:uid="{00000000-0005-0000-0000-000020580000}"/>
    <cellStyle name="Normal 19 2 2 5" xfId="36412" xr:uid="{00000000-0005-0000-0000-000021580000}"/>
    <cellStyle name="Normal 19 2 3" xfId="6675" xr:uid="{00000000-0005-0000-0000-000022580000}"/>
    <cellStyle name="Normal 19 2 3 2" xfId="6676" xr:uid="{00000000-0005-0000-0000-000023580000}"/>
    <cellStyle name="Normal 19 2 3 2 2" xfId="22754" xr:uid="{00000000-0005-0000-0000-000024580000}"/>
    <cellStyle name="Normal 19 2 3 2 2 2" xfId="50075" xr:uid="{00000000-0005-0000-0000-000025580000}"/>
    <cellStyle name="Normal 19 2 3 2 3" xfId="36417" xr:uid="{00000000-0005-0000-0000-000026580000}"/>
    <cellStyle name="Normal 19 2 3 3" xfId="22753" xr:uid="{00000000-0005-0000-0000-000027580000}"/>
    <cellStyle name="Normal 19 2 3 3 2" xfId="50074" xr:uid="{00000000-0005-0000-0000-000028580000}"/>
    <cellStyle name="Normal 19 2 3 4" xfId="36416" xr:uid="{00000000-0005-0000-0000-000029580000}"/>
    <cellStyle name="Normal 19 2 4" xfId="6677" xr:uid="{00000000-0005-0000-0000-00002A580000}"/>
    <cellStyle name="Normal 19 2 4 2" xfId="22755" xr:uid="{00000000-0005-0000-0000-00002B580000}"/>
    <cellStyle name="Normal 19 2 4 2 2" xfId="50076" xr:uid="{00000000-0005-0000-0000-00002C580000}"/>
    <cellStyle name="Normal 19 2 4 3" xfId="36418" xr:uid="{00000000-0005-0000-0000-00002D580000}"/>
    <cellStyle name="Normal 19 2 5" xfId="22748" xr:uid="{00000000-0005-0000-0000-00002E580000}"/>
    <cellStyle name="Normal 19 2 5 2" xfId="50069" xr:uid="{00000000-0005-0000-0000-00002F580000}"/>
    <cellStyle name="Normal 19 2 6" xfId="36411" xr:uid="{00000000-0005-0000-0000-000030580000}"/>
    <cellStyle name="Normal 19 3" xfId="6678" xr:uid="{00000000-0005-0000-0000-000031580000}"/>
    <cellStyle name="Normal 19 3 2" xfId="6679" xr:uid="{00000000-0005-0000-0000-000032580000}"/>
    <cellStyle name="Normal 19 3 2 2" xfId="6680" xr:uid="{00000000-0005-0000-0000-000033580000}"/>
    <cellStyle name="Normal 19 3 2 2 2" xfId="6681" xr:uid="{00000000-0005-0000-0000-000034580000}"/>
    <cellStyle name="Normal 19 3 2 2 2 2" xfId="22759" xr:uid="{00000000-0005-0000-0000-000035580000}"/>
    <cellStyle name="Normal 19 3 2 2 2 2 2" xfId="50080" xr:uid="{00000000-0005-0000-0000-000036580000}"/>
    <cellStyle name="Normal 19 3 2 2 2 3" xfId="36422" xr:uid="{00000000-0005-0000-0000-000037580000}"/>
    <cellStyle name="Normal 19 3 2 2 3" xfId="22758" xr:uid="{00000000-0005-0000-0000-000038580000}"/>
    <cellStyle name="Normal 19 3 2 2 3 2" xfId="50079" xr:uid="{00000000-0005-0000-0000-000039580000}"/>
    <cellStyle name="Normal 19 3 2 2 4" xfId="36421" xr:uid="{00000000-0005-0000-0000-00003A580000}"/>
    <cellStyle name="Normal 19 3 2 3" xfId="6682" xr:uid="{00000000-0005-0000-0000-00003B580000}"/>
    <cellStyle name="Normal 19 3 2 3 2" xfId="22760" xr:uid="{00000000-0005-0000-0000-00003C580000}"/>
    <cellStyle name="Normal 19 3 2 3 2 2" xfId="50081" xr:uid="{00000000-0005-0000-0000-00003D580000}"/>
    <cellStyle name="Normal 19 3 2 3 3" xfId="36423" xr:uid="{00000000-0005-0000-0000-00003E580000}"/>
    <cellStyle name="Normal 19 3 2 4" xfId="22757" xr:uid="{00000000-0005-0000-0000-00003F580000}"/>
    <cellStyle name="Normal 19 3 2 4 2" xfId="50078" xr:uid="{00000000-0005-0000-0000-000040580000}"/>
    <cellStyle name="Normal 19 3 2 5" xfId="36420" xr:uid="{00000000-0005-0000-0000-000041580000}"/>
    <cellStyle name="Normal 19 3 3" xfId="6683" xr:uid="{00000000-0005-0000-0000-000042580000}"/>
    <cellStyle name="Normal 19 3 3 2" xfId="6684" xr:uid="{00000000-0005-0000-0000-000043580000}"/>
    <cellStyle name="Normal 19 3 3 2 2" xfId="22762" xr:uid="{00000000-0005-0000-0000-000044580000}"/>
    <cellStyle name="Normal 19 3 3 2 2 2" xfId="50083" xr:uid="{00000000-0005-0000-0000-000045580000}"/>
    <cellStyle name="Normal 19 3 3 2 3" xfId="36425" xr:uid="{00000000-0005-0000-0000-000046580000}"/>
    <cellStyle name="Normal 19 3 3 3" xfId="22761" xr:uid="{00000000-0005-0000-0000-000047580000}"/>
    <cellStyle name="Normal 19 3 3 3 2" xfId="50082" xr:uid="{00000000-0005-0000-0000-000048580000}"/>
    <cellStyle name="Normal 19 3 3 4" xfId="36424" xr:uid="{00000000-0005-0000-0000-000049580000}"/>
    <cellStyle name="Normal 19 3 4" xfId="6685" xr:uid="{00000000-0005-0000-0000-00004A580000}"/>
    <cellStyle name="Normal 19 3 4 2" xfId="22763" xr:uid="{00000000-0005-0000-0000-00004B580000}"/>
    <cellStyle name="Normal 19 3 4 2 2" xfId="50084" xr:uid="{00000000-0005-0000-0000-00004C580000}"/>
    <cellStyle name="Normal 19 3 4 3" xfId="36426" xr:uid="{00000000-0005-0000-0000-00004D580000}"/>
    <cellStyle name="Normal 19 3 5" xfId="22756" xr:uid="{00000000-0005-0000-0000-00004E580000}"/>
    <cellStyle name="Normal 19 3 5 2" xfId="50077" xr:uid="{00000000-0005-0000-0000-00004F580000}"/>
    <cellStyle name="Normal 19 3 6" xfId="36419" xr:uid="{00000000-0005-0000-0000-000050580000}"/>
    <cellStyle name="Normal 19 4" xfId="6686" xr:uid="{00000000-0005-0000-0000-000051580000}"/>
    <cellStyle name="Normal 19 4 2" xfId="6687" xr:uid="{00000000-0005-0000-0000-000052580000}"/>
    <cellStyle name="Normal 19 4 2 2" xfId="6688" xr:uid="{00000000-0005-0000-0000-000053580000}"/>
    <cellStyle name="Normal 19 4 2 2 2" xfId="22766" xr:uid="{00000000-0005-0000-0000-000054580000}"/>
    <cellStyle name="Normal 19 4 2 2 2 2" xfId="50087" xr:uid="{00000000-0005-0000-0000-000055580000}"/>
    <cellStyle name="Normal 19 4 2 2 3" xfId="36429" xr:uid="{00000000-0005-0000-0000-000056580000}"/>
    <cellStyle name="Normal 19 4 2 3" xfId="22765" xr:uid="{00000000-0005-0000-0000-000057580000}"/>
    <cellStyle name="Normal 19 4 2 3 2" xfId="50086" xr:uid="{00000000-0005-0000-0000-000058580000}"/>
    <cellStyle name="Normal 19 4 2 4" xfId="36428" xr:uid="{00000000-0005-0000-0000-000059580000}"/>
    <cellStyle name="Normal 19 4 3" xfId="6689" xr:uid="{00000000-0005-0000-0000-00005A580000}"/>
    <cellStyle name="Normal 19 4 3 2" xfId="22767" xr:uid="{00000000-0005-0000-0000-00005B580000}"/>
    <cellStyle name="Normal 19 4 3 2 2" xfId="50088" xr:uid="{00000000-0005-0000-0000-00005C580000}"/>
    <cellStyle name="Normal 19 4 3 3" xfId="36430" xr:uid="{00000000-0005-0000-0000-00005D580000}"/>
    <cellStyle name="Normal 19 4 4" xfId="22764" xr:uid="{00000000-0005-0000-0000-00005E580000}"/>
    <cellStyle name="Normal 19 4 4 2" xfId="50085" xr:uid="{00000000-0005-0000-0000-00005F580000}"/>
    <cellStyle name="Normal 19 4 5" xfId="36427" xr:uid="{00000000-0005-0000-0000-000060580000}"/>
    <cellStyle name="Normal 19 5" xfId="6690" xr:uid="{00000000-0005-0000-0000-000061580000}"/>
    <cellStyle name="Normal 19 5 2" xfId="6691" xr:uid="{00000000-0005-0000-0000-000062580000}"/>
    <cellStyle name="Normal 19 5 2 2" xfId="22769" xr:uid="{00000000-0005-0000-0000-000063580000}"/>
    <cellStyle name="Normal 19 5 2 2 2" xfId="50090" xr:uid="{00000000-0005-0000-0000-000064580000}"/>
    <cellStyle name="Normal 19 5 2 3" xfId="36432" xr:uid="{00000000-0005-0000-0000-000065580000}"/>
    <cellStyle name="Normal 19 5 3" xfId="22768" xr:uid="{00000000-0005-0000-0000-000066580000}"/>
    <cellStyle name="Normal 19 5 3 2" xfId="50089" xr:uid="{00000000-0005-0000-0000-000067580000}"/>
    <cellStyle name="Normal 19 5 4" xfId="36431" xr:uid="{00000000-0005-0000-0000-000068580000}"/>
    <cellStyle name="Normal 19 6" xfId="6692" xr:uid="{00000000-0005-0000-0000-000069580000}"/>
    <cellStyle name="Normal 19 6 2" xfId="6693" xr:uid="{00000000-0005-0000-0000-00006A580000}"/>
    <cellStyle name="Normal 19 6 2 2" xfId="22771" xr:uid="{00000000-0005-0000-0000-00006B580000}"/>
    <cellStyle name="Normal 19 6 2 2 2" xfId="50092" xr:uid="{00000000-0005-0000-0000-00006C580000}"/>
    <cellStyle name="Normal 19 6 2 3" xfId="36434" xr:uid="{00000000-0005-0000-0000-00006D580000}"/>
    <cellStyle name="Normal 19 6 3" xfId="22770" xr:uid="{00000000-0005-0000-0000-00006E580000}"/>
    <cellStyle name="Normal 19 6 3 2" xfId="50091" xr:uid="{00000000-0005-0000-0000-00006F580000}"/>
    <cellStyle name="Normal 19 6 4" xfId="36433" xr:uid="{00000000-0005-0000-0000-000070580000}"/>
    <cellStyle name="Normal 19 7" xfId="6694" xr:uid="{00000000-0005-0000-0000-000071580000}"/>
    <cellStyle name="Normal 19 7 2" xfId="22772" xr:uid="{00000000-0005-0000-0000-000072580000}"/>
    <cellStyle name="Normal 19 7 2 2" xfId="50093" xr:uid="{00000000-0005-0000-0000-000073580000}"/>
    <cellStyle name="Normal 19 7 3" xfId="36435" xr:uid="{00000000-0005-0000-0000-000074580000}"/>
    <cellStyle name="Normal 19 8" xfId="6695" xr:uid="{00000000-0005-0000-0000-000075580000}"/>
    <cellStyle name="Normal 19 9" xfId="22747" xr:uid="{00000000-0005-0000-0000-000076580000}"/>
    <cellStyle name="Normal 19 9 2" xfId="50068" xr:uid="{00000000-0005-0000-0000-000077580000}"/>
    <cellStyle name="Normal 190" xfId="58484" xr:uid="{00000000-0005-0000-0000-000078580000}"/>
    <cellStyle name="Normal 191" xfId="58485" xr:uid="{00000000-0005-0000-0000-000079580000}"/>
    <cellStyle name="Normal 192" xfId="58487" xr:uid="{00000000-0005-0000-0000-00007A580000}"/>
    <cellStyle name="Normal 193" xfId="58488" xr:uid="{00000000-0005-0000-0000-00007B580000}"/>
    <cellStyle name="Normal 194" xfId="58489" xr:uid="{00000000-0005-0000-0000-00007C580000}"/>
    <cellStyle name="Normal 195" xfId="58490" xr:uid="{00000000-0005-0000-0000-00007D580000}"/>
    <cellStyle name="Normal 196" xfId="58491" xr:uid="{00000000-0005-0000-0000-00007E580000}"/>
    <cellStyle name="Normal 197" xfId="58492" xr:uid="{00000000-0005-0000-0000-00007F580000}"/>
    <cellStyle name="Normal 198" xfId="58493" xr:uid="{00000000-0005-0000-0000-000080580000}"/>
    <cellStyle name="Normal 199" xfId="58495" xr:uid="{00000000-0005-0000-0000-000081580000}"/>
    <cellStyle name="Normal 2" xfId="4" xr:uid="{00000000-0005-0000-0000-000082580000}"/>
    <cellStyle name="Normal 2 10" xfId="6696" xr:uid="{00000000-0005-0000-0000-000083580000}"/>
    <cellStyle name="Normal 2 10 2" xfId="6697" xr:uid="{00000000-0005-0000-0000-000084580000}"/>
    <cellStyle name="Normal 2 10 3" xfId="6698" xr:uid="{00000000-0005-0000-0000-000085580000}"/>
    <cellStyle name="Normal 2 10 3 2" xfId="6699" xr:uid="{00000000-0005-0000-0000-000086580000}"/>
    <cellStyle name="Normal 2 10 3 2 2" xfId="22775" xr:uid="{00000000-0005-0000-0000-000087580000}"/>
    <cellStyle name="Normal 2 10 3 2 2 2" xfId="50096" xr:uid="{00000000-0005-0000-0000-000088580000}"/>
    <cellStyle name="Normal 2 10 3 2 3" xfId="36438" xr:uid="{00000000-0005-0000-0000-000089580000}"/>
    <cellStyle name="Normal 2 10 3 3" xfId="22774" xr:uid="{00000000-0005-0000-0000-00008A580000}"/>
    <cellStyle name="Normal 2 10 3 3 2" xfId="50095" xr:uid="{00000000-0005-0000-0000-00008B580000}"/>
    <cellStyle name="Normal 2 10 3 4" xfId="36437" xr:uid="{00000000-0005-0000-0000-00008C580000}"/>
    <cellStyle name="Normal 2 10 4" xfId="6700" xr:uid="{00000000-0005-0000-0000-00008D580000}"/>
    <cellStyle name="Normal 2 10 4 2" xfId="22776" xr:uid="{00000000-0005-0000-0000-00008E580000}"/>
    <cellStyle name="Normal 2 10 4 2 2" xfId="50097" xr:uid="{00000000-0005-0000-0000-00008F580000}"/>
    <cellStyle name="Normal 2 10 4 3" xfId="36439" xr:uid="{00000000-0005-0000-0000-000090580000}"/>
    <cellStyle name="Normal 2 10 5" xfId="22773" xr:uid="{00000000-0005-0000-0000-000091580000}"/>
    <cellStyle name="Normal 2 10 5 2" xfId="50094" xr:uid="{00000000-0005-0000-0000-000092580000}"/>
    <cellStyle name="Normal 2 10 6" xfId="36436" xr:uid="{00000000-0005-0000-0000-000093580000}"/>
    <cellStyle name="Normal 2 11" xfId="6701" xr:uid="{00000000-0005-0000-0000-000094580000}"/>
    <cellStyle name="Normal 2 12" xfId="6702" xr:uid="{00000000-0005-0000-0000-000095580000}"/>
    <cellStyle name="Normal 2 13" xfId="6703" xr:uid="{00000000-0005-0000-0000-000096580000}"/>
    <cellStyle name="Normal 2 13 2" xfId="6704" xr:uid="{00000000-0005-0000-0000-000097580000}"/>
    <cellStyle name="Normal 2 13 2 2" xfId="22778" xr:uid="{00000000-0005-0000-0000-000098580000}"/>
    <cellStyle name="Normal 2 13 2 2 2" xfId="50099" xr:uid="{00000000-0005-0000-0000-000099580000}"/>
    <cellStyle name="Normal 2 13 2 3" xfId="36441" xr:uid="{00000000-0005-0000-0000-00009A580000}"/>
    <cellStyle name="Normal 2 13 3" xfId="22777" xr:uid="{00000000-0005-0000-0000-00009B580000}"/>
    <cellStyle name="Normal 2 13 3 2" xfId="50098" xr:uid="{00000000-0005-0000-0000-00009C580000}"/>
    <cellStyle name="Normal 2 13 4" xfId="36440" xr:uid="{00000000-0005-0000-0000-00009D580000}"/>
    <cellStyle name="Normal 2 14" xfId="6705" xr:uid="{00000000-0005-0000-0000-00009E580000}"/>
    <cellStyle name="Normal 2 14 2" xfId="6706" xr:uid="{00000000-0005-0000-0000-00009F580000}"/>
    <cellStyle name="Normal 2 14 2 2" xfId="22780" xr:uid="{00000000-0005-0000-0000-0000A0580000}"/>
    <cellStyle name="Normal 2 14 2 2 2" xfId="50101" xr:uid="{00000000-0005-0000-0000-0000A1580000}"/>
    <cellStyle name="Normal 2 14 2 3" xfId="36443" xr:uid="{00000000-0005-0000-0000-0000A2580000}"/>
    <cellStyle name="Normal 2 14 3" xfId="22779" xr:uid="{00000000-0005-0000-0000-0000A3580000}"/>
    <cellStyle name="Normal 2 14 3 2" xfId="50100" xr:uid="{00000000-0005-0000-0000-0000A4580000}"/>
    <cellStyle name="Normal 2 14 4" xfId="36442" xr:uid="{00000000-0005-0000-0000-0000A5580000}"/>
    <cellStyle name="Normal 2 15" xfId="6707" xr:uid="{00000000-0005-0000-0000-0000A6580000}"/>
    <cellStyle name="Normal 2 16" xfId="58521" xr:uid="{00000000-0005-0000-0000-0000A7580000}"/>
    <cellStyle name="Normal 2 17" xfId="58532" xr:uid="{DFDAC536-189D-4E7B-8770-B588BC4C4629}"/>
    <cellStyle name="Normal 2 2" xfId="52" xr:uid="{00000000-0005-0000-0000-0000A8580000}"/>
    <cellStyle name="Normal 2 2 10" xfId="6708" xr:uid="{00000000-0005-0000-0000-0000A9580000}"/>
    <cellStyle name="Normal 2 2 10 2" xfId="6709" xr:uid="{00000000-0005-0000-0000-0000AA580000}"/>
    <cellStyle name="Normal 2 2 10 2 2" xfId="6710" xr:uid="{00000000-0005-0000-0000-0000AB580000}"/>
    <cellStyle name="Normal 2 2 10 2 2 2" xfId="22783" xr:uid="{00000000-0005-0000-0000-0000AC580000}"/>
    <cellStyle name="Normal 2 2 10 2 2 2 2" xfId="50104" xr:uid="{00000000-0005-0000-0000-0000AD580000}"/>
    <cellStyle name="Normal 2 2 10 2 2 3" xfId="36446" xr:uid="{00000000-0005-0000-0000-0000AE580000}"/>
    <cellStyle name="Normal 2 2 10 2 3" xfId="22782" xr:uid="{00000000-0005-0000-0000-0000AF580000}"/>
    <cellStyle name="Normal 2 2 10 2 3 2" xfId="50103" xr:uid="{00000000-0005-0000-0000-0000B0580000}"/>
    <cellStyle name="Normal 2 2 10 2 4" xfId="36445" xr:uid="{00000000-0005-0000-0000-0000B1580000}"/>
    <cellStyle name="Normal 2 2 10 3" xfId="6711" xr:uid="{00000000-0005-0000-0000-0000B2580000}"/>
    <cellStyle name="Normal 2 2 10 3 2" xfId="22784" xr:uid="{00000000-0005-0000-0000-0000B3580000}"/>
    <cellStyle name="Normal 2 2 10 3 2 2" xfId="50105" xr:uid="{00000000-0005-0000-0000-0000B4580000}"/>
    <cellStyle name="Normal 2 2 10 3 3" xfId="36447" xr:uid="{00000000-0005-0000-0000-0000B5580000}"/>
    <cellStyle name="Normal 2 2 10 4" xfId="22781" xr:uid="{00000000-0005-0000-0000-0000B6580000}"/>
    <cellStyle name="Normal 2 2 10 4 2" xfId="50102" xr:uid="{00000000-0005-0000-0000-0000B7580000}"/>
    <cellStyle name="Normal 2 2 10 5" xfId="36444" xr:uid="{00000000-0005-0000-0000-0000B8580000}"/>
    <cellStyle name="Normal 2 2 11" xfId="6712" xr:uid="{00000000-0005-0000-0000-0000B9580000}"/>
    <cellStyle name="Normal 2 2 11 2" xfId="6713" xr:uid="{00000000-0005-0000-0000-0000BA580000}"/>
    <cellStyle name="Normal 2 2 11 2 2" xfId="22786" xr:uid="{00000000-0005-0000-0000-0000BB580000}"/>
    <cellStyle name="Normal 2 2 11 2 2 2" xfId="50107" xr:uid="{00000000-0005-0000-0000-0000BC580000}"/>
    <cellStyle name="Normal 2 2 11 2 3" xfId="36449" xr:uid="{00000000-0005-0000-0000-0000BD580000}"/>
    <cellStyle name="Normal 2 2 11 3" xfId="22785" xr:uid="{00000000-0005-0000-0000-0000BE580000}"/>
    <cellStyle name="Normal 2 2 11 3 2" xfId="50106" xr:uid="{00000000-0005-0000-0000-0000BF580000}"/>
    <cellStyle name="Normal 2 2 11 4" xfId="36448" xr:uid="{00000000-0005-0000-0000-0000C0580000}"/>
    <cellStyle name="Normal 2 2 12" xfId="6714" xr:uid="{00000000-0005-0000-0000-0000C1580000}"/>
    <cellStyle name="Normal 2 2 12 2" xfId="6715" xr:uid="{00000000-0005-0000-0000-0000C2580000}"/>
    <cellStyle name="Normal 2 2 12 2 2" xfId="22788" xr:uid="{00000000-0005-0000-0000-0000C3580000}"/>
    <cellStyle name="Normal 2 2 12 2 2 2" xfId="50109" xr:uid="{00000000-0005-0000-0000-0000C4580000}"/>
    <cellStyle name="Normal 2 2 12 2 3" xfId="36451" xr:uid="{00000000-0005-0000-0000-0000C5580000}"/>
    <cellStyle name="Normal 2 2 12 3" xfId="22787" xr:uid="{00000000-0005-0000-0000-0000C6580000}"/>
    <cellStyle name="Normal 2 2 12 3 2" xfId="50108" xr:uid="{00000000-0005-0000-0000-0000C7580000}"/>
    <cellStyle name="Normal 2 2 12 4" xfId="36450" xr:uid="{00000000-0005-0000-0000-0000C8580000}"/>
    <cellStyle name="Normal 2 2 13" xfId="17477" xr:uid="{00000000-0005-0000-0000-0000C9580000}"/>
    <cellStyle name="Normal 2 2 13 2" xfId="44798" xr:uid="{00000000-0005-0000-0000-0000CA580000}"/>
    <cellStyle name="Normal 2 2 14" xfId="31140" xr:uid="{00000000-0005-0000-0000-0000CB580000}"/>
    <cellStyle name="Normal 2 2 2" xfId="6716" xr:uid="{00000000-0005-0000-0000-0000CC580000}"/>
    <cellStyle name="Normal 2 2 2 2" xfId="6717" xr:uid="{00000000-0005-0000-0000-0000CD580000}"/>
    <cellStyle name="Normal 2 2 2 2 2" xfId="6718" xr:uid="{00000000-0005-0000-0000-0000CE580000}"/>
    <cellStyle name="Normal 2 2 2 3" xfId="6719" xr:uid="{00000000-0005-0000-0000-0000CF580000}"/>
    <cellStyle name="Normal 2 2 2 3 2" xfId="6720" xr:uid="{00000000-0005-0000-0000-0000D0580000}"/>
    <cellStyle name="Normal 2 2 2 3 3" xfId="6721" xr:uid="{00000000-0005-0000-0000-0000D1580000}"/>
    <cellStyle name="Normal 2 2 2 4" xfId="6722" xr:uid="{00000000-0005-0000-0000-0000D2580000}"/>
    <cellStyle name="Normal 2 2 3" xfId="6723" xr:uid="{00000000-0005-0000-0000-0000D3580000}"/>
    <cellStyle name="Normal 2 2 3 2" xfId="6724" xr:uid="{00000000-0005-0000-0000-0000D4580000}"/>
    <cellStyle name="Normal 2 2 3 2 2" xfId="6725" xr:uid="{00000000-0005-0000-0000-0000D5580000}"/>
    <cellStyle name="Normal 2 2 3 2 3" xfId="6726" xr:uid="{00000000-0005-0000-0000-0000D6580000}"/>
    <cellStyle name="Normal 2 2 3 3" xfId="6727" xr:uid="{00000000-0005-0000-0000-0000D7580000}"/>
    <cellStyle name="Normal 2 2 3 3 2" xfId="6728" xr:uid="{00000000-0005-0000-0000-0000D8580000}"/>
    <cellStyle name="Normal 2 2 3 3 2 2" xfId="6729" xr:uid="{00000000-0005-0000-0000-0000D9580000}"/>
    <cellStyle name="Normal 2 2 3 3 2 2 2" xfId="6730" xr:uid="{00000000-0005-0000-0000-0000DA580000}"/>
    <cellStyle name="Normal 2 2 3 3 2 2 2 2" xfId="22792" xr:uid="{00000000-0005-0000-0000-0000DB580000}"/>
    <cellStyle name="Normal 2 2 3 3 2 2 2 2 2" xfId="50113" xr:uid="{00000000-0005-0000-0000-0000DC580000}"/>
    <cellStyle name="Normal 2 2 3 3 2 2 2 3" xfId="36455" xr:uid="{00000000-0005-0000-0000-0000DD580000}"/>
    <cellStyle name="Normal 2 2 3 3 2 2 3" xfId="22791" xr:uid="{00000000-0005-0000-0000-0000DE580000}"/>
    <cellStyle name="Normal 2 2 3 3 2 2 3 2" xfId="50112" xr:uid="{00000000-0005-0000-0000-0000DF580000}"/>
    <cellStyle name="Normal 2 2 3 3 2 2 4" xfId="36454" xr:uid="{00000000-0005-0000-0000-0000E0580000}"/>
    <cellStyle name="Normal 2 2 3 3 2 3" xfId="6731" xr:uid="{00000000-0005-0000-0000-0000E1580000}"/>
    <cellStyle name="Normal 2 2 3 3 2 3 2" xfId="22793" xr:uid="{00000000-0005-0000-0000-0000E2580000}"/>
    <cellStyle name="Normal 2 2 3 3 2 3 2 2" xfId="50114" xr:uid="{00000000-0005-0000-0000-0000E3580000}"/>
    <cellStyle name="Normal 2 2 3 3 2 3 3" xfId="36456" xr:uid="{00000000-0005-0000-0000-0000E4580000}"/>
    <cellStyle name="Normal 2 2 3 3 2 4" xfId="22790" xr:uid="{00000000-0005-0000-0000-0000E5580000}"/>
    <cellStyle name="Normal 2 2 3 3 2 4 2" xfId="50111" xr:uid="{00000000-0005-0000-0000-0000E6580000}"/>
    <cellStyle name="Normal 2 2 3 3 2 5" xfId="36453" xr:uid="{00000000-0005-0000-0000-0000E7580000}"/>
    <cellStyle name="Normal 2 2 3 3 3" xfId="6732" xr:uid="{00000000-0005-0000-0000-0000E8580000}"/>
    <cellStyle name="Normal 2 2 3 3 4" xfId="6733" xr:uid="{00000000-0005-0000-0000-0000E9580000}"/>
    <cellStyle name="Normal 2 2 3 3 4 2" xfId="6734" xr:uid="{00000000-0005-0000-0000-0000EA580000}"/>
    <cellStyle name="Normal 2 2 3 3 4 2 2" xfId="22795" xr:uid="{00000000-0005-0000-0000-0000EB580000}"/>
    <cellStyle name="Normal 2 2 3 3 4 2 2 2" xfId="50116" xr:uid="{00000000-0005-0000-0000-0000EC580000}"/>
    <cellStyle name="Normal 2 2 3 3 4 2 3" xfId="36458" xr:uid="{00000000-0005-0000-0000-0000ED580000}"/>
    <cellStyle name="Normal 2 2 3 3 4 3" xfId="22794" xr:uid="{00000000-0005-0000-0000-0000EE580000}"/>
    <cellStyle name="Normal 2 2 3 3 4 3 2" xfId="50115" xr:uid="{00000000-0005-0000-0000-0000EF580000}"/>
    <cellStyle name="Normal 2 2 3 3 4 4" xfId="36457" xr:uid="{00000000-0005-0000-0000-0000F0580000}"/>
    <cellStyle name="Normal 2 2 3 3 5" xfId="6735" xr:uid="{00000000-0005-0000-0000-0000F1580000}"/>
    <cellStyle name="Normal 2 2 3 3 5 2" xfId="22796" xr:uid="{00000000-0005-0000-0000-0000F2580000}"/>
    <cellStyle name="Normal 2 2 3 3 5 2 2" xfId="50117" xr:uid="{00000000-0005-0000-0000-0000F3580000}"/>
    <cellStyle name="Normal 2 2 3 3 5 3" xfId="36459" xr:uid="{00000000-0005-0000-0000-0000F4580000}"/>
    <cellStyle name="Normal 2 2 3 3 6" xfId="22789" xr:uid="{00000000-0005-0000-0000-0000F5580000}"/>
    <cellStyle name="Normal 2 2 3 3 6 2" xfId="50110" xr:uid="{00000000-0005-0000-0000-0000F6580000}"/>
    <cellStyle name="Normal 2 2 3 3 7" xfId="36452" xr:uid="{00000000-0005-0000-0000-0000F7580000}"/>
    <cellStyle name="Normal 2 2 3 4" xfId="6736" xr:uid="{00000000-0005-0000-0000-0000F8580000}"/>
    <cellStyle name="Normal 2 2 3 4 2" xfId="6737" xr:uid="{00000000-0005-0000-0000-0000F9580000}"/>
    <cellStyle name="Normal 2 2 3 4 2 2" xfId="6738" xr:uid="{00000000-0005-0000-0000-0000FA580000}"/>
    <cellStyle name="Normal 2 2 3 4 2 2 2" xfId="22799" xr:uid="{00000000-0005-0000-0000-0000FB580000}"/>
    <cellStyle name="Normal 2 2 3 4 2 2 2 2" xfId="50120" xr:uid="{00000000-0005-0000-0000-0000FC580000}"/>
    <cellStyle name="Normal 2 2 3 4 2 2 3" xfId="36462" xr:uid="{00000000-0005-0000-0000-0000FD580000}"/>
    <cellStyle name="Normal 2 2 3 4 2 3" xfId="22798" xr:uid="{00000000-0005-0000-0000-0000FE580000}"/>
    <cellStyle name="Normal 2 2 3 4 2 3 2" xfId="50119" xr:uid="{00000000-0005-0000-0000-0000FF580000}"/>
    <cellStyle name="Normal 2 2 3 4 2 4" xfId="36461" xr:uid="{00000000-0005-0000-0000-000000590000}"/>
    <cellStyle name="Normal 2 2 3 4 3" xfId="6739" xr:uid="{00000000-0005-0000-0000-000001590000}"/>
    <cellStyle name="Normal 2 2 3 4 3 2" xfId="22800" xr:uid="{00000000-0005-0000-0000-000002590000}"/>
    <cellStyle name="Normal 2 2 3 4 3 2 2" xfId="50121" xr:uid="{00000000-0005-0000-0000-000003590000}"/>
    <cellStyle name="Normal 2 2 3 4 3 3" xfId="36463" xr:uid="{00000000-0005-0000-0000-000004590000}"/>
    <cellStyle name="Normal 2 2 3 4 4" xfId="22797" xr:uid="{00000000-0005-0000-0000-000005590000}"/>
    <cellStyle name="Normal 2 2 3 4 4 2" xfId="50118" xr:uid="{00000000-0005-0000-0000-000006590000}"/>
    <cellStyle name="Normal 2 2 3 4 5" xfId="36460" xr:uid="{00000000-0005-0000-0000-000007590000}"/>
    <cellStyle name="Normal 2 2 3 5" xfId="6740" xr:uid="{00000000-0005-0000-0000-000008590000}"/>
    <cellStyle name="Normal 2 2 3 6" xfId="6741" xr:uid="{00000000-0005-0000-0000-000009590000}"/>
    <cellStyle name="Normal 2 2 3 6 2" xfId="6742" xr:uid="{00000000-0005-0000-0000-00000A590000}"/>
    <cellStyle name="Normal 2 2 3 6 2 2" xfId="22802" xr:uid="{00000000-0005-0000-0000-00000B590000}"/>
    <cellStyle name="Normal 2 2 3 6 2 2 2" xfId="50123" xr:uid="{00000000-0005-0000-0000-00000C590000}"/>
    <cellStyle name="Normal 2 2 3 6 2 3" xfId="36465" xr:uid="{00000000-0005-0000-0000-00000D590000}"/>
    <cellStyle name="Normal 2 2 3 6 3" xfId="22801" xr:uid="{00000000-0005-0000-0000-00000E590000}"/>
    <cellStyle name="Normal 2 2 3 6 3 2" xfId="50122" xr:uid="{00000000-0005-0000-0000-00000F590000}"/>
    <cellStyle name="Normal 2 2 3 6 4" xfId="36464" xr:uid="{00000000-0005-0000-0000-000010590000}"/>
    <cellStyle name="Normal 2 2 3 7" xfId="6743" xr:uid="{00000000-0005-0000-0000-000011590000}"/>
    <cellStyle name="Normal 2 2 3 7 2" xfId="6744" xr:uid="{00000000-0005-0000-0000-000012590000}"/>
    <cellStyle name="Normal 2 2 3 7 2 2" xfId="22804" xr:uid="{00000000-0005-0000-0000-000013590000}"/>
    <cellStyle name="Normal 2 2 3 7 2 2 2" xfId="50125" xr:uid="{00000000-0005-0000-0000-000014590000}"/>
    <cellStyle name="Normal 2 2 3 7 2 3" xfId="36467" xr:uid="{00000000-0005-0000-0000-000015590000}"/>
    <cellStyle name="Normal 2 2 3 7 3" xfId="22803" xr:uid="{00000000-0005-0000-0000-000016590000}"/>
    <cellStyle name="Normal 2 2 3 7 3 2" xfId="50124" xr:uid="{00000000-0005-0000-0000-000017590000}"/>
    <cellStyle name="Normal 2 2 3 7 4" xfId="36466" xr:uid="{00000000-0005-0000-0000-000018590000}"/>
    <cellStyle name="Normal 2 2 4" xfId="6745" xr:uid="{00000000-0005-0000-0000-000019590000}"/>
    <cellStyle name="Normal 2 2 4 2" xfId="6746" xr:uid="{00000000-0005-0000-0000-00001A590000}"/>
    <cellStyle name="Normal 2 2 4 2 2" xfId="6747" xr:uid="{00000000-0005-0000-0000-00001B590000}"/>
    <cellStyle name="Normal 2 2 4 2 2 2" xfId="6748" xr:uid="{00000000-0005-0000-0000-00001C590000}"/>
    <cellStyle name="Normal 2 2 4 2 2 2 2" xfId="6749" xr:uid="{00000000-0005-0000-0000-00001D590000}"/>
    <cellStyle name="Normal 2 2 4 2 2 2 2 2" xfId="22809" xr:uid="{00000000-0005-0000-0000-00001E590000}"/>
    <cellStyle name="Normal 2 2 4 2 2 2 2 2 2" xfId="50130" xr:uid="{00000000-0005-0000-0000-00001F590000}"/>
    <cellStyle name="Normal 2 2 4 2 2 2 2 3" xfId="36472" xr:uid="{00000000-0005-0000-0000-000020590000}"/>
    <cellStyle name="Normal 2 2 4 2 2 2 3" xfId="22808" xr:uid="{00000000-0005-0000-0000-000021590000}"/>
    <cellStyle name="Normal 2 2 4 2 2 2 3 2" xfId="50129" xr:uid="{00000000-0005-0000-0000-000022590000}"/>
    <cellStyle name="Normal 2 2 4 2 2 2 4" xfId="36471" xr:uid="{00000000-0005-0000-0000-000023590000}"/>
    <cellStyle name="Normal 2 2 4 2 2 3" xfId="6750" xr:uid="{00000000-0005-0000-0000-000024590000}"/>
    <cellStyle name="Normal 2 2 4 2 2 3 2" xfId="22810" xr:uid="{00000000-0005-0000-0000-000025590000}"/>
    <cellStyle name="Normal 2 2 4 2 2 3 2 2" xfId="50131" xr:uid="{00000000-0005-0000-0000-000026590000}"/>
    <cellStyle name="Normal 2 2 4 2 2 3 3" xfId="36473" xr:uid="{00000000-0005-0000-0000-000027590000}"/>
    <cellStyle name="Normal 2 2 4 2 2 4" xfId="22807" xr:uid="{00000000-0005-0000-0000-000028590000}"/>
    <cellStyle name="Normal 2 2 4 2 2 4 2" xfId="50128" xr:uid="{00000000-0005-0000-0000-000029590000}"/>
    <cellStyle name="Normal 2 2 4 2 2 5" xfId="36470" xr:uid="{00000000-0005-0000-0000-00002A590000}"/>
    <cellStyle name="Normal 2 2 4 2 3" xfId="6751" xr:uid="{00000000-0005-0000-0000-00002B590000}"/>
    <cellStyle name="Normal 2 2 4 2 3 2" xfId="6752" xr:uid="{00000000-0005-0000-0000-00002C590000}"/>
    <cellStyle name="Normal 2 2 4 2 3 2 2" xfId="6753" xr:uid="{00000000-0005-0000-0000-00002D590000}"/>
    <cellStyle name="Normal 2 2 4 2 3 2 2 2" xfId="22813" xr:uid="{00000000-0005-0000-0000-00002E590000}"/>
    <cellStyle name="Normal 2 2 4 2 3 2 2 2 2" xfId="50134" xr:uid="{00000000-0005-0000-0000-00002F590000}"/>
    <cellStyle name="Normal 2 2 4 2 3 2 2 3" xfId="36476" xr:uid="{00000000-0005-0000-0000-000030590000}"/>
    <cellStyle name="Normal 2 2 4 2 3 2 3" xfId="22812" xr:uid="{00000000-0005-0000-0000-000031590000}"/>
    <cellStyle name="Normal 2 2 4 2 3 2 3 2" xfId="50133" xr:uid="{00000000-0005-0000-0000-000032590000}"/>
    <cellStyle name="Normal 2 2 4 2 3 2 4" xfId="36475" xr:uid="{00000000-0005-0000-0000-000033590000}"/>
    <cellStyle name="Normal 2 2 4 2 3 3" xfId="6754" xr:uid="{00000000-0005-0000-0000-000034590000}"/>
    <cellStyle name="Normal 2 2 4 2 3 3 2" xfId="22814" xr:uid="{00000000-0005-0000-0000-000035590000}"/>
    <cellStyle name="Normal 2 2 4 2 3 3 2 2" xfId="50135" xr:uid="{00000000-0005-0000-0000-000036590000}"/>
    <cellStyle name="Normal 2 2 4 2 3 3 3" xfId="36477" xr:uid="{00000000-0005-0000-0000-000037590000}"/>
    <cellStyle name="Normal 2 2 4 2 3 4" xfId="22811" xr:uid="{00000000-0005-0000-0000-000038590000}"/>
    <cellStyle name="Normal 2 2 4 2 3 4 2" xfId="50132" xr:uid="{00000000-0005-0000-0000-000039590000}"/>
    <cellStyle name="Normal 2 2 4 2 3 5" xfId="36474" xr:uid="{00000000-0005-0000-0000-00003A590000}"/>
    <cellStyle name="Normal 2 2 4 2 4" xfId="6755" xr:uid="{00000000-0005-0000-0000-00003B590000}"/>
    <cellStyle name="Normal 2 2 4 2 4 2" xfId="6756" xr:uid="{00000000-0005-0000-0000-00003C590000}"/>
    <cellStyle name="Normal 2 2 4 2 4 2 2" xfId="6757" xr:uid="{00000000-0005-0000-0000-00003D590000}"/>
    <cellStyle name="Normal 2 2 4 2 4 2 2 2" xfId="22817" xr:uid="{00000000-0005-0000-0000-00003E590000}"/>
    <cellStyle name="Normal 2 2 4 2 4 2 2 2 2" xfId="50138" xr:uid="{00000000-0005-0000-0000-00003F590000}"/>
    <cellStyle name="Normal 2 2 4 2 4 2 2 3" xfId="36480" xr:uid="{00000000-0005-0000-0000-000040590000}"/>
    <cellStyle name="Normal 2 2 4 2 4 2 3" xfId="22816" xr:uid="{00000000-0005-0000-0000-000041590000}"/>
    <cellStyle name="Normal 2 2 4 2 4 2 3 2" xfId="50137" xr:uid="{00000000-0005-0000-0000-000042590000}"/>
    <cellStyle name="Normal 2 2 4 2 4 2 4" xfId="36479" xr:uid="{00000000-0005-0000-0000-000043590000}"/>
    <cellStyle name="Normal 2 2 4 2 4 3" xfId="6758" xr:uid="{00000000-0005-0000-0000-000044590000}"/>
    <cellStyle name="Normal 2 2 4 2 4 3 2" xfId="22818" xr:uid="{00000000-0005-0000-0000-000045590000}"/>
    <cellStyle name="Normal 2 2 4 2 4 3 2 2" xfId="50139" xr:uid="{00000000-0005-0000-0000-000046590000}"/>
    <cellStyle name="Normal 2 2 4 2 4 3 3" xfId="36481" xr:uid="{00000000-0005-0000-0000-000047590000}"/>
    <cellStyle name="Normal 2 2 4 2 4 4" xfId="22815" xr:uid="{00000000-0005-0000-0000-000048590000}"/>
    <cellStyle name="Normal 2 2 4 2 4 4 2" xfId="50136" xr:uid="{00000000-0005-0000-0000-000049590000}"/>
    <cellStyle name="Normal 2 2 4 2 4 5" xfId="36478" xr:uid="{00000000-0005-0000-0000-00004A590000}"/>
    <cellStyle name="Normal 2 2 4 2 5" xfId="6759" xr:uid="{00000000-0005-0000-0000-00004B590000}"/>
    <cellStyle name="Normal 2 2 4 2 5 2" xfId="6760" xr:uid="{00000000-0005-0000-0000-00004C590000}"/>
    <cellStyle name="Normal 2 2 4 2 5 2 2" xfId="22820" xr:uid="{00000000-0005-0000-0000-00004D590000}"/>
    <cellStyle name="Normal 2 2 4 2 5 2 2 2" xfId="50141" xr:uid="{00000000-0005-0000-0000-00004E590000}"/>
    <cellStyle name="Normal 2 2 4 2 5 2 3" xfId="36483" xr:uid="{00000000-0005-0000-0000-00004F590000}"/>
    <cellStyle name="Normal 2 2 4 2 5 3" xfId="22819" xr:uid="{00000000-0005-0000-0000-000050590000}"/>
    <cellStyle name="Normal 2 2 4 2 5 3 2" xfId="50140" xr:uid="{00000000-0005-0000-0000-000051590000}"/>
    <cellStyle name="Normal 2 2 4 2 5 4" xfId="36482" xr:uid="{00000000-0005-0000-0000-000052590000}"/>
    <cellStyle name="Normal 2 2 4 2 6" xfId="6761" xr:uid="{00000000-0005-0000-0000-000053590000}"/>
    <cellStyle name="Normal 2 2 4 2 6 2" xfId="22821" xr:uid="{00000000-0005-0000-0000-000054590000}"/>
    <cellStyle name="Normal 2 2 4 2 6 2 2" xfId="50142" xr:uid="{00000000-0005-0000-0000-000055590000}"/>
    <cellStyle name="Normal 2 2 4 2 6 3" xfId="36484" xr:uid="{00000000-0005-0000-0000-000056590000}"/>
    <cellStyle name="Normal 2 2 4 2 7" xfId="22806" xr:uid="{00000000-0005-0000-0000-000057590000}"/>
    <cellStyle name="Normal 2 2 4 2 7 2" xfId="50127" xr:uid="{00000000-0005-0000-0000-000058590000}"/>
    <cellStyle name="Normal 2 2 4 2 8" xfId="36469" xr:uid="{00000000-0005-0000-0000-000059590000}"/>
    <cellStyle name="Normal 2 2 4 3" xfId="6762" xr:uid="{00000000-0005-0000-0000-00005A590000}"/>
    <cellStyle name="Normal 2 2 4 3 2" xfId="6763" xr:uid="{00000000-0005-0000-0000-00005B590000}"/>
    <cellStyle name="Normal 2 2 4 3 2 2" xfId="6764" xr:uid="{00000000-0005-0000-0000-00005C590000}"/>
    <cellStyle name="Normal 2 2 4 3 2 2 2" xfId="6765" xr:uid="{00000000-0005-0000-0000-00005D590000}"/>
    <cellStyle name="Normal 2 2 4 3 2 2 2 2" xfId="22825" xr:uid="{00000000-0005-0000-0000-00005E590000}"/>
    <cellStyle name="Normal 2 2 4 3 2 2 2 2 2" xfId="50146" xr:uid="{00000000-0005-0000-0000-00005F590000}"/>
    <cellStyle name="Normal 2 2 4 3 2 2 2 3" xfId="36488" xr:uid="{00000000-0005-0000-0000-000060590000}"/>
    <cellStyle name="Normal 2 2 4 3 2 2 3" xfId="22824" xr:uid="{00000000-0005-0000-0000-000061590000}"/>
    <cellStyle name="Normal 2 2 4 3 2 2 3 2" xfId="50145" xr:uid="{00000000-0005-0000-0000-000062590000}"/>
    <cellStyle name="Normal 2 2 4 3 2 2 4" xfId="36487" xr:uid="{00000000-0005-0000-0000-000063590000}"/>
    <cellStyle name="Normal 2 2 4 3 2 3" xfId="6766" xr:uid="{00000000-0005-0000-0000-000064590000}"/>
    <cellStyle name="Normal 2 2 4 3 2 3 2" xfId="22826" xr:uid="{00000000-0005-0000-0000-000065590000}"/>
    <cellStyle name="Normal 2 2 4 3 2 3 2 2" xfId="50147" xr:uid="{00000000-0005-0000-0000-000066590000}"/>
    <cellStyle name="Normal 2 2 4 3 2 3 3" xfId="36489" xr:uid="{00000000-0005-0000-0000-000067590000}"/>
    <cellStyle name="Normal 2 2 4 3 2 4" xfId="22823" xr:uid="{00000000-0005-0000-0000-000068590000}"/>
    <cellStyle name="Normal 2 2 4 3 2 4 2" xfId="50144" xr:uid="{00000000-0005-0000-0000-000069590000}"/>
    <cellStyle name="Normal 2 2 4 3 2 5" xfId="36486" xr:uid="{00000000-0005-0000-0000-00006A590000}"/>
    <cellStyle name="Normal 2 2 4 3 3" xfId="6767" xr:uid="{00000000-0005-0000-0000-00006B590000}"/>
    <cellStyle name="Normal 2 2 4 3 3 2" xfId="6768" xr:uid="{00000000-0005-0000-0000-00006C590000}"/>
    <cellStyle name="Normal 2 2 4 3 3 2 2" xfId="6769" xr:uid="{00000000-0005-0000-0000-00006D590000}"/>
    <cellStyle name="Normal 2 2 4 3 3 2 2 2" xfId="22829" xr:uid="{00000000-0005-0000-0000-00006E590000}"/>
    <cellStyle name="Normal 2 2 4 3 3 2 2 2 2" xfId="50150" xr:uid="{00000000-0005-0000-0000-00006F590000}"/>
    <cellStyle name="Normal 2 2 4 3 3 2 2 3" xfId="36492" xr:uid="{00000000-0005-0000-0000-000070590000}"/>
    <cellStyle name="Normal 2 2 4 3 3 2 3" xfId="22828" xr:uid="{00000000-0005-0000-0000-000071590000}"/>
    <cellStyle name="Normal 2 2 4 3 3 2 3 2" xfId="50149" xr:uid="{00000000-0005-0000-0000-000072590000}"/>
    <cellStyle name="Normal 2 2 4 3 3 2 4" xfId="36491" xr:uid="{00000000-0005-0000-0000-000073590000}"/>
    <cellStyle name="Normal 2 2 4 3 3 3" xfId="6770" xr:uid="{00000000-0005-0000-0000-000074590000}"/>
    <cellStyle name="Normal 2 2 4 3 3 3 2" xfId="22830" xr:uid="{00000000-0005-0000-0000-000075590000}"/>
    <cellStyle name="Normal 2 2 4 3 3 3 2 2" xfId="50151" xr:uid="{00000000-0005-0000-0000-000076590000}"/>
    <cellStyle name="Normal 2 2 4 3 3 3 3" xfId="36493" xr:uid="{00000000-0005-0000-0000-000077590000}"/>
    <cellStyle name="Normal 2 2 4 3 3 4" xfId="22827" xr:uid="{00000000-0005-0000-0000-000078590000}"/>
    <cellStyle name="Normal 2 2 4 3 3 4 2" xfId="50148" xr:uid="{00000000-0005-0000-0000-000079590000}"/>
    <cellStyle name="Normal 2 2 4 3 3 5" xfId="36490" xr:uid="{00000000-0005-0000-0000-00007A590000}"/>
    <cellStyle name="Normal 2 2 4 3 4" xfId="6771" xr:uid="{00000000-0005-0000-0000-00007B590000}"/>
    <cellStyle name="Normal 2 2 4 3 4 2" xfId="6772" xr:uid="{00000000-0005-0000-0000-00007C590000}"/>
    <cellStyle name="Normal 2 2 4 3 4 2 2" xfId="22832" xr:uid="{00000000-0005-0000-0000-00007D590000}"/>
    <cellStyle name="Normal 2 2 4 3 4 2 2 2" xfId="50153" xr:uid="{00000000-0005-0000-0000-00007E590000}"/>
    <cellStyle name="Normal 2 2 4 3 4 2 3" xfId="36495" xr:uid="{00000000-0005-0000-0000-00007F590000}"/>
    <cellStyle name="Normal 2 2 4 3 4 3" xfId="22831" xr:uid="{00000000-0005-0000-0000-000080590000}"/>
    <cellStyle name="Normal 2 2 4 3 4 3 2" xfId="50152" xr:uid="{00000000-0005-0000-0000-000081590000}"/>
    <cellStyle name="Normal 2 2 4 3 4 4" xfId="36494" xr:uid="{00000000-0005-0000-0000-000082590000}"/>
    <cellStyle name="Normal 2 2 4 3 5" xfId="6773" xr:uid="{00000000-0005-0000-0000-000083590000}"/>
    <cellStyle name="Normal 2 2 4 3 5 2" xfId="22833" xr:uid="{00000000-0005-0000-0000-000084590000}"/>
    <cellStyle name="Normal 2 2 4 3 5 2 2" xfId="50154" xr:uid="{00000000-0005-0000-0000-000085590000}"/>
    <cellStyle name="Normal 2 2 4 3 5 3" xfId="36496" xr:uid="{00000000-0005-0000-0000-000086590000}"/>
    <cellStyle name="Normal 2 2 4 3 6" xfId="22822" xr:uid="{00000000-0005-0000-0000-000087590000}"/>
    <cellStyle name="Normal 2 2 4 3 6 2" xfId="50143" xr:uid="{00000000-0005-0000-0000-000088590000}"/>
    <cellStyle name="Normal 2 2 4 3 7" xfId="36485" xr:uid="{00000000-0005-0000-0000-000089590000}"/>
    <cellStyle name="Normal 2 2 4 4" xfId="6774" xr:uid="{00000000-0005-0000-0000-00008A590000}"/>
    <cellStyle name="Normal 2 2 4 4 2" xfId="6775" xr:uid="{00000000-0005-0000-0000-00008B590000}"/>
    <cellStyle name="Normal 2 2 4 4 2 2" xfId="6776" xr:uid="{00000000-0005-0000-0000-00008C590000}"/>
    <cellStyle name="Normal 2 2 4 4 2 2 2" xfId="22836" xr:uid="{00000000-0005-0000-0000-00008D590000}"/>
    <cellStyle name="Normal 2 2 4 4 2 2 2 2" xfId="50157" xr:uid="{00000000-0005-0000-0000-00008E590000}"/>
    <cellStyle name="Normal 2 2 4 4 2 2 3" xfId="36499" xr:uid="{00000000-0005-0000-0000-00008F590000}"/>
    <cellStyle name="Normal 2 2 4 4 2 3" xfId="22835" xr:uid="{00000000-0005-0000-0000-000090590000}"/>
    <cellStyle name="Normal 2 2 4 4 2 3 2" xfId="50156" xr:uid="{00000000-0005-0000-0000-000091590000}"/>
    <cellStyle name="Normal 2 2 4 4 2 4" xfId="36498" xr:uid="{00000000-0005-0000-0000-000092590000}"/>
    <cellStyle name="Normal 2 2 4 4 3" xfId="6777" xr:uid="{00000000-0005-0000-0000-000093590000}"/>
    <cellStyle name="Normal 2 2 4 4 3 2" xfId="22837" xr:uid="{00000000-0005-0000-0000-000094590000}"/>
    <cellStyle name="Normal 2 2 4 4 3 2 2" xfId="50158" xr:uid="{00000000-0005-0000-0000-000095590000}"/>
    <cellStyle name="Normal 2 2 4 4 3 3" xfId="36500" xr:uid="{00000000-0005-0000-0000-000096590000}"/>
    <cellStyle name="Normal 2 2 4 4 4" xfId="22834" xr:uid="{00000000-0005-0000-0000-000097590000}"/>
    <cellStyle name="Normal 2 2 4 4 4 2" xfId="50155" xr:uid="{00000000-0005-0000-0000-000098590000}"/>
    <cellStyle name="Normal 2 2 4 4 5" xfId="36497" xr:uid="{00000000-0005-0000-0000-000099590000}"/>
    <cellStyle name="Normal 2 2 4 5" xfId="6778" xr:uid="{00000000-0005-0000-0000-00009A590000}"/>
    <cellStyle name="Normal 2 2 4 5 2" xfId="6779" xr:uid="{00000000-0005-0000-0000-00009B590000}"/>
    <cellStyle name="Normal 2 2 4 5 2 2" xfId="6780" xr:uid="{00000000-0005-0000-0000-00009C590000}"/>
    <cellStyle name="Normal 2 2 4 5 2 2 2" xfId="22840" xr:uid="{00000000-0005-0000-0000-00009D590000}"/>
    <cellStyle name="Normal 2 2 4 5 2 2 2 2" xfId="50161" xr:uid="{00000000-0005-0000-0000-00009E590000}"/>
    <cellStyle name="Normal 2 2 4 5 2 2 3" xfId="36503" xr:uid="{00000000-0005-0000-0000-00009F590000}"/>
    <cellStyle name="Normal 2 2 4 5 2 3" xfId="22839" xr:uid="{00000000-0005-0000-0000-0000A0590000}"/>
    <cellStyle name="Normal 2 2 4 5 2 3 2" xfId="50160" xr:uid="{00000000-0005-0000-0000-0000A1590000}"/>
    <cellStyle name="Normal 2 2 4 5 2 4" xfId="36502" xr:uid="{00000000-0005-0000-0000-0000A2590000}"/>
    <cellStyle name="Normal 2 2 4 5 3" xfId="6781" xr:uid="{00000000-0005-0000-0000-0000A3590000}"/>
    <cellStyle name="Normal 2 2 4 5 3 2" xfId="22841" xr:uid="{00000000-0005-0000-0000-0000A4590000}"/>
    <cellStyle name="Normal 2 2 4 5 3 2 2" xfId="50162" xr:uid="{00000000-0005-0000-0000-0000A5590000}"/>
    <cellStyle name="Normal 2 2 4 5 3 3" xfId="36504" xr:uid="{00000000-0005-0000-0000-0000A6590000}"/>
    <cellStyle name="Normal 2 2 4 5 4" xfId="22838" xr:uid="{00000000-0005-0000-0000-0000A7590000}"/>
    <cellStyle name="Normal 2 2 4 5 4 2" xfId="50159" xr:uid="{00000000-0005-0000-0000-0000A8590000}"/>
    <cellStyle name="Normal 2 2 4 5 5" xfId="36501" xr:uid="{00000000-0005-0000-0000-0000A9590000}"/>
    <cellStyle name="Normal 2 2 4 6" xfId="6782" xr:uid="{00000000-0005-0000-0000-0000AA590000}"/>
    <cellStyle name="Normal 2 2 4 6 2" xfId="6783" xr:uid="{00000000-0005-0000-0000-0000AB590000}"/>
    <cellStyle name="Normal 2 2 4 6 2 2" xfId="22843" xr:uid="{00000000-0005-0000-0000-0000AC590000}"/>
    <cellStyle name="Normal 2 2 4 6 2 2 2" xfId="50164" xr:uid="{00000000-0005-0000-0000-0000AD590000}"/>
    <cellStyle name="Normal 2 2 4 6 2 3" xfId="36506" xr:uid="{00000000-0005-0000-0000-0000AE590000}"/>
    <cellStyle name="Normal 2 2 4 6 3" xfId="22842" xr:uid="{00000000-0005-0000-0000-0000AF590000}"/>
    <cellStyle name="Normal 2 2 4 6 3 2" xfId="50163" xr:uid="{00000000-0005-0000-0000-0000B0590000}"/>
    <cellStyle name="Normal 2 2 4 6 4" xfId="36505" xr:uid="{00000000-0005-0000-0000-0000B1590000}"/>
    <cellStyle name="Normal 2 2 4 7" xfId="6784" xr:uid="{00000000-0005-0000-0000-0000B2590000}"/>
    <cellStyle name="Normal 2 2 4 7 2" xfId="22844" xr:uid="{00000000-0005-0000-0000-0000B3590000}"/>
    <cellStyle name="Normal 2 2 4 7 2 2" xfId="50165" xr:uid="{00000000-0005-0000-0000-0000B4590000}"/>
    <cellStyle name="Normal 2 2 4 7 3" xfId="36507" xr:uid="{00000000-0005-0000-0000-0000B5590000}"/>
    <cellStyle name="Normal 2 2 4 8" xfId="22805" xr:uid="{00000000-0005-0000-0000-0000B6590000}"/>
    <cellStyle name="Normal 2 2 4 8 2" xfId="50126" xr:uid="{00000000-0005-0000-0000-0000B7590000}"/>
    <cellStyle name="Normal 2 2 4 9" xfId="36468" xr:uid="{00000000-0005-0000-0000-0000B8590000}"/>
    <cellStyle name="Normal 2 2 5" xfId="6785" xr:uid="{00000000-0005-0000-0000-0000B9590000}"/>
    <cellStyle name="Normal 2 2 5 2" xfId="6786" xr:uid="{00000000-0005-0000-0000-0000BA590000}"/>
    <cellStyle name="Normal 2 2 5 2 2" xfId="6787" xr:uid="{00000000-0005-0000-0000-0000BB590000}"/>
    <cellStyle name="Normal 2 2 5 2 2 2" xfId="6788" xr:uid="{00000000-0005-0000-0000-0000BC590000}"/>
    <cellStyle name="Normal 2 2 5 2 2 2 2" xfId="6789" xr:uid="{00000000-0005-0000-0000-0000BD590000}"/>
    <cellStyle name="Normal 2 2 5 2 2 2 2 2" xfId="22849" xr:uid="{00000000-0005-0000-0000-0000BE590000}"/>
    <cellStyle name="Normal 2 2 5 2 2 2 2 2 2" xfId="50170" xr:uid="{00000000-0005-0000-0000-0000BF590000}"/>
    <cellStyle name="Normal 2 2 5 2 2 2 2 3" xfId="36512" xr:uid="{00000000-0005-0000-0000-0000C0590000}"/>
    <cellStyle name="Normal 2 2 5 2 2 2 3" xfId="22848" xr:uid="{00000000-0005-0000-0000-0000C1590000}"/>
    <cellStyle name="Normal 2 2 5 2 2 2 3 2" xfId="50169" xr:uid="{00000000-0005-0000-0000-0000C2590000}"/>
    <cellStyle name="Normal 2 2 5 2 2 2 4" xfId="36511" xr:uid="{00000000-0005-0000-0000-0000C3590000}"/>
    <cellStyle name="Normal 2 2 5 2 2 3" xfId="6790" xr:uid="{00000000-0005-0000-0000-0000C4590000}"/>
    <cellStyle name="Normal 2 2 5 2 2 3 2" xfId="22850" xr:uid="{00000000-0005-0000-0000-0000C5590000}"/>
    <cellStyle name="Normal 2 2 5 2 2 3 2 2" xfId="50171" xr:uid="{00000000-0005-0000-0000-0000C6590000}"/>
    <cellStyle name="Normal 2 2 5 2 2 3 3" xfId="36513" xr:uid="{00000000-0005-0000-0000-0000C7590000}"/>
    <cellStyle name="Normal 2 2 5 2 2 4" xfId="22847" xr:uid="{00000000-0005-0000-0000-0000C8590000}"/>
    <cellStyle name="Normal 2 2 5 2 2 4 2" xfId="50168" xr:uid="{00000000-0005-0000-0000-0000C9590000}"/>
    <cellStyle name="Normal 2 2 5 2 2 5" xfId="36510" xr:uid="{00000000-0005-0000-0000-0000CA590000}"/>
    <cellStyle name="Normal 2 2 5 2 3" xfId="6791" xr:uid="{00000000-0005-0000-0000-0000CB590000}"/>
    <cellStyle name="Normal 2 2 5 2 3 2" xfId="6792" xr:uid="{00000000-0005-0000-0000-0000CC590000}"/>
    <cellStyle name="Normal 2 2 5 2 3 2 2" xfId="6793" xr:uid="{00000000-0005-0000-0000-0000CD590000}"/>
    <cellStyle name="Normal 2 2 5 2 3 2 2 2" xfId="22853" xr:uid="{00000000-0005-0000-0000-0000CE590000}"/>
    <cellStyle name="Normal 2 2 5 2 3 2 2 2 2" xfId="50174" xr:uid="{00000000-0005-0000-0000-0000CF590000}"/>
    <cellStyle name="Normal 2 2 5 2 3 2 2 3" xfId="36516" xr:uid="{00000000-0005-0000-0000-0000D0590000}"/>
    <cellStyle name="Normal 2 2 5 2 3 2 3" xfId="22852" xr:uid="{00000000-0005-0000-0000-0000D1590000}"/>
    <cellStyle name="Normal 2 2 5 2 3 2 3 2" xfId="50173" xr:uid="{00000000-0005-0000-0000-0000D2590000}"/>
    <cellStyle name="Normal 2 2 5 2 3 2 4" xfId="36515" xr:uid="{00000000-0005-0000-0000-0000D3590000}"/>
    <cellStyle name="Normal 2 2 5 2 3 3" xfId="6794" xr:uid="{00000000-0005-0000-0000-0000D4590000}"/>
    <cellStyle name="Normal 2 2 5 2 3 3 2" xfId="22854" xr:uid="{00000000-0005-0000-0000-0000D5590000}"/>
    <cellStyle name="Normal 2 2 5 2 3 3 2 2" xfId="50175" xr:uid="{00000000-0005-0000-0000-0000D6590000}"/>
    <cellStyle name="Normal 2 2 5 2 3 3 3" xfId="36517" xr:uid="{00000000-0005-0000-0000-0000D7590000}"/>
    <cellStyle name="Normal 2 2 5 2 3 4" xfId="22851" xr:uid="{00000000-0005-0000-0000-0000D8590000}"/>
    <cellStyle name="Normal 2 2 5 2 3 4 2" xfId="50172" xr:uid="{00000000-0005-0000-0000-0000D9590000}"/>
    <cellStyle name="Normal 2 2 5 2 3 5" xfId="36514" xr:uid="{00000000-0005-0000-0000-0000DA590000}"/>
    <cellStyle name="Normal 2 2 5 2 4" xfId="6795" xr:uid="{00000000-0005-0000-0000-0000DB590000}"/>
    <cellStyle name="Normal 2 2 5 2 4 2" xfId="6796" xr:uid="{00000000-0005-0000-0000-0000DC590000}"/>
    <cellStyle name="Normal 2 2 5 2 4 2 2" xfId="6797" xr:uid="{00000000-0005-0000-0000-0000DD590000}"/>
    <cellStyle name="Normal 2 2 5 2 4 2 2 2" xfId="22857" xr:uid="{00000000-0005-0000-0000-0000DE590000}"/>
    <cellStyle name="Normal 2 2 5 2 4 2 2 2 2" xfId="50178" xr:uid="{00000000-0005-0000-0000-0000DF590000}"/>
    <cellStyle name="Normal 2 2 5 2 4 2 2 3" xfId="36520" xr:uid="{00000000-0005-0000-0000-0000E0590000}"/>
    <cellStyle name="Normal 2 2 5 2 4 2 3" xfId="22856" xr:uid="{00000000-0005-0000-0000-0000E1590000}"/>
    <cellStyle name="Normal 2 2 5 2 4 2 3 2" xfId="50177" xr:uid="{00000000-0005-0000-0000-0000E2590000}"/>
    <cellStyle name="Normal 2 2 5 2 4 2 4" xfId="36519" xr:uid="{00000000-0005-0000-0000-0000E3590000}"/>
    <cellStyle name="Normal 2 2 5 2 4 3" xfId="6798" xr:uid="{00000000-0005-0000-0000-0000E4590000}"/>
    <cellStyle name="Normal 2 2 5 2 4 3 2" xfId="22858" xr:uid="{00000000-0005-0000-0000-0000E5590000}"/>
    <cellStyle name="Normal 2 2 5 2 4 3 2 2" xfId="50179" xr:uid="{00000000-0005-0000-0000-0000E6590000}"/>
    <cellStyle name="Normal 2 2 5 2 4 3 3" xfId="36521" xr:uid="{00000000-0005-0000-0000-0000E7590000}"/>
    <cellStyle name="Normal 2 2 5 2 4 4" xfId="22855" xr:uid="{00000000-0005-0000-0000-0000E8590000}"/>
    <cellStyle name="Normal 2 2 5 2 4 4 2" xfId="50176" xr:uid="{00000000-0005-0000-0000-0000E9590000}"/>
    <cellStyle name="Normal 2 2 5 2 4 5" xfId="36518" xr:uid="{00000000-0005-0000-0000-0000EA590000}"/>
    <cellStyle name="Normal 2 2 5 2 5" xfId="6799" xr:uid="{00000000-0005-0000-0000-0000EB590000}"/>
    <cellStyle name="Normal 2 2 5 2 5 2" xfId="6800" xr:uid="{00000000-0005-0000-0000-0000EC590000}"/>
    <cellStyle name="Normal 2 2 5 2 5 2 2" xfId="22860" xr:uid="{00000000-0005-0000-0000-0000ED590000}"/>
    <cellStyle name="Normal 2 2 5 2 5 2 2 2" xfId="50181" xr:uid="{00000000-0005-0000-0000-0000EE590000}"/>
    <cellStyle name="Normal 2 2 5 2 5 2 3" xfId="36523" xr:uid="{00000000-0005-0000-0000-0000EF590000}"/>
    <cellStyle name="Normal 2 2 5 2 5 3" xfId="22859" xr:uid="{00000000-0005-0000-0000-0000F0590000}"/>
    <cellStyle name="Normal 2 2 5 2 5 3 2" xfId="50180" xr:uid="{00000000-0005-0000-0000-0000F1590000}"/>
    <cellStyle name="Normal 2 2 5 2 5 4" xfId="36522" xr:uid="{00000000-0005-0000-0000-0000F2590000}"/>
    <cellStyle name="Normal 2 2 5 2 6" xfId="6801" xr:uid="{00000000-0005-0000-0000-0000F3590000}"/>
    <cellStyle name="Normal 2 2 5 2 6 2" xfId="22861" xr:uid="{00000000-0005-0000-0000-0000F4590000}"/>
    <cellStyle name="Normal 2 2 5 2 6 2 2" xfId="50182" xr:uid="{00000000-0005-0000-0000-0000F5590000}"/>
    <cellStyle name="Normal 2 2 5 2 6 3" xfId="36524" xr:uid="{00000000-0005-0000-0000-0000F6590000}"/>
    <cellStyle name="Normal 2 2 5 2 7" xfId="22846" xr:uid="{00000000-0005-0000-0000-0000F7590000}"/>
    <cellStyle name="Normal 2 2 5 2 7 2" xfId="50167" xr:uid="{00000000-0005-0000-0000-0000F8590000}"/>
    <cellStyle name="Normal 2 2 5 2 8" xfId="36509" xr:uid="{00000000-0005-0000-0000-0000F9590000}"/>
    <cellStyle name="Normal 2 2 5 3" xfId="6802" xr:uid="{00000000-0005-0000-0000-0000FA590000}"/>
    <cellStyle name="Normal 2 2 5 3 2" xfId="6803" xr:uid="{00000000-0005-0000-0000-0000FB590000}"/>
    <cellStyle name="Normal 2 2 5 3 2 2" xfId="6804" xr:uid="{00000000-0005-0000-0000-0000FC590000}"/>
    <cellStyle name="Normal 2 2 5 3 2 2 2" xfId="6805" xr:uid="{00000000-0005-0000-0000-0000FD590000}"/>
    <cellStyle name="Normal 2 2 5 3 2 2 2 2" xfId="22865" xr:uid="{00000000-0005-0000-0000-0000FE590000}"/>
    <cellStyle name="Normal 2 2 5 3 2 2 2 2 2" xfId="50186" xr:uid="{00000000-0005-0000-0000-0000FF590000}"/>
    <cellStyle name="Normal 2 2 5 3 2 2 2 3" xfId="36528" xr:uid="{00000000-0005-0000-0000-0000005A0000}"/>
    <cellStyle name="Normal 2 2 5 3 2 2 3" xfId="22864" xr:uid="{00000000-0005-0000-0000-0000015A0000}"/>
    <cellStyle name="Normal 2 2 5 3 2 2 3 2" xfId="50185" xr:uid="{00000000-0005-0000-0000-0000025A0000}"/>
    <cellStyle name="Normal 2 2 5 3 2 2 4" xfId="36527" xr:uid="{00000000-0005-0000-0000-0000035A0000}"/>
    <cellStyle name="Normal 2 2 5 3 2 3" xfId="6806" xr:uid="{00000000-0005-0000-0000-0000045A0000}"/>
    <cellStyle name="Normal 2 2 5 3 2 3 2" xfId="22866" xr:uid="{00000000-0005-0000-0000-0000055A0000}"/>
    <cellStyle name="Normal 2 2 5 3 2 3 2 2" xfId="50187" xr:uid="{00000000-0005-0000-0000-0000065A0000}"/>
    <cellStyle name="Normal 2 2 5 3 2 3 3" xfId="36529" xr:uid="{00000000-0005-0000-0000-0000075A0000}"/>
    <cellStyle name="Normal 2 2 5 3 2 4" xfId="22863" xr:uid="{00000000-0005-0000-0000-0000085A0000}"/>
    <cellStyle name="Normal 2 2 5 3 2 4 2" xfId="50184" xr:uid="{00000000-0005-0000-0000-0000095A0000}"/>
    <cellStyle name="Normal 2 2 5 3 2 5" xfId="36526" xr:uid="{00000000-0005-0000-0000-00000A5A0000}"/>
    <cellStyle name="Normal 2 2 5 3 3" xfId="6807" xr:uid="{00000000-0005-0000-0000-00000B5A0000}"/>
    <cellStyle name="Normal 2 2 5 3 3 2" xfId="6808" xr:uid="{00000000-0005-0000-0000-00000C5A0000}"/>
    <cellStyle name="Normal 2 2 5 3 3 2 2" xfId="6809" xr:uid="{00000000-0005-0000-0000-00000D5A0000}"/>
    <cellStyle name="Normal 2 2 5 3 3 2 2 2" xfId="22869" xr:uid="{00000000-0005-0000-0000-00000E5A0000}"/>
    <cellStyle name="Normal 2 2 5 3 3 2 2 2 2" xfId="50190" xr:uid="{00000000-0005-0000-0000-00000F5A0000}"/>
    <cellStyle name="Normal 2 2 5 3 3 2 2 3" xfId="36532" xr:uid="{00000000-0005-0000-0000-0000105A0000}"/>
    <cellStyle name="Normal 2 2 5 3 3 2 3" xfId="22868" xr:uid="{00000000-0005-0000-0000-0000115A0000}"/>
    <cellStyle name="Normal 2 2 5 3 3 2 3 2" xfId="50189" xr:uid="{00000000-0005-0000-0000-0000125A0000}"/>
    <cellStyle name="Normal 2 2 5 3 3 2 4" xfId="36531" xr:uid="{00000000-0005-0000-0000-0000135A0000}"/>
    <cellStyle name="Normal 2 2 5 3 3 3" xfId="6810" xr:uid="{00000000-0005-0000-0000-0000145A0000}"/>
    <cellStyle name="Normal 2 2 5 3 3 3 2" xfId="22870" xr:uid="{00000000-0005-0000-0000-0000155A0000}"/>
    <cellStyle name="Normal 2 2 5 3 3 3 2 2" xfId="50191" xr:uid="{00000000-0005-0000-0000-0000165A0000}"/>
    <cellStyle name="Normal 2 2 5 3 3 3 3" xfId="36533" xr:uid="{00000000-0005-0000-0000-0000175A0000}"/>
    <cellStyle name="Normal 2 2 5 3 3 4" xfId="22867" xr:uid="{00000000-0005-0000-0000-0000185A0000}"/>
    <cellStyle name="Normal 2 2 5 3 3 4 2" xfId="50188" xr:uid="{00000000-0005-0000-0000-0000195A0000}"/>
    <cellStyle name="Normal 2 2 5 3 3 5" xfId="36530" xr:uid="{00000000-0005-0000-0000-00001A5A0000}"/>
    <cellStyle name="Normal 2 2 5 3 4" xfId="6811" xr:uid="{00000000-0005-0000-0000-00001B5A0000}"/>
    <cellStyle name="Normal 2 2 5 3 4 2" xfId="6812" xr:uid="{00000000-0005-0000-0000-00001C5A0000}"/>
    <cellStyle name="Normal 2 2 5 3 4 2 2" xfId="22872" xr:uid="{00000000-0005-0000-0000-00001D5A0000}"/>
    <cellStyle name="Normal 2 2 5 3 4 2 2 2" xfId="50193" xr:uid="{00000000-0005-0000-0000-00001E5A0000}"/>
    <cellStyle name="Normal 2 2 5 3 4 2 3" xfId="36535" xr:uid="{00000000-0005-0000-0000-00001F5A0000}"/>
    <cellStyle name="Normal 2 2 5 3 4 3" xfId="22871" xr:uid="{00000000-0005-0000-0000-0000205A0000}"/>
    <cellStyle name="Normal 2 2 5 3 4 3 2" xfId="50192" xr:uid="{00000000-0005-0000-0000-0000215A0000}"/>
    <cellStyle name="Normal 2 2 5 3 4 4" xfId="36534" xr:uid="{00000000-0005-0000-0000-0000225A0000}"/>
    <cellStyle name="Normal 2 2 5 3 5" xfId="6813" xr:uid="{00000000-0005-0000-0000-0000235A0000}"/>
    <cellStyle name="Normal 2 2 5 3 5 2" xfId="22873" xr:uid="{00000000-0005-0000-0000-0000245A0000}"/>
    <cellStyle name="Normal 2 2 5 3 5 2 2" xfId="50194" xr:uid="{00000000-0005-0000-0000-0000255A0000}"/>
    <cellStyle name="Normal 2 2 5 3 5 3" xfId="36536" xr:uid="{00000000-0005-0000-0000-0000265A0000}"/>
    <cellStyle name="Normal 2 2 5 3 6" xfId="22862" xr:uid="{00000000-0005-0000-0000-0000275A0000}"/>
    <cellStyle name="Normal 2 2 5 3 6 2" xfId="50183" xr:uid="{00000000-0005-0000-0000-0000285A0000}"/>
    <cellStyle name="Normal 2 2 5 3 7" xfId="36525" xr:uid="{00000000-0005-0000-0000-0000295A0000}"/>
    <cellStyle name="Normal 2 2 5 4" xfId="6814" xr:uid="{00000000-0005-0000-0000-00002A5A0000}"/>
    <cellStyle name="Normal 2 2 5 4 2" xfId="6815" xr:uid="{00000000-0005-0000-0000-00002B5A0000}"/>
    <cellStyle name="Normal 2 2 5 4 2 2" xfId="6816" xr:uid="{00000000-0005-0000-0000-00002C5A0000}"/>
    <cellStyle name="Normal 2 2 5 4 2 2 2" xfId="22876" xr:uid="{00000000-0005-0000-0000-00002D5A0000}"/>
    <cellStyle name="Normal 2 2 5 4 2 2 2 2" xfId="50197" xr:uid="{00000000-0005-0000-0000-00002E5A0000}"/>
    <cellStyle name="Normal 2 2 5 4 2 2 3" xfId="36539" xr:uid="{00000000-0005-0000-0000-00002F5A0000}"/>
    <cellStyle name="Normal 2 2 5 4 2 3" xfId="22875" xr:uid="{00000000-0005-0000-0000-0000305A0000}"/>
    <cellStyle name="Normal 2 2 5 4 2 3 2" xfId="50196" xr:uid="{00000000-0005-0000-0000-0000315A0000}"/>
    <cellStyle name="Normal 2 2 5 4 2 4" xfId="36538" xr:uid="{00000000-0005-0000-0000-0000325A0000}"/>
    <cellStyle name="Normal 2 2 5 4 3" xfId="6817" xr:uid="{00000000-0005-0000-0000-0000335A0000}"/>
    <cellStyle name="Normal 2 2 5 4 3 2" xfId="22877" xr:uid="{00000000-0005-0000-0000-0000345A0000}"/>
    <cellStyle name="Normal 2 2 5 4 3 2 2" xfId="50198" xr:uid="{00000000-0005-0000-0000-0000355A0000}"/>
    <cellStyle name="Normal 2 2 5 4 3 3" xfId="36540" xr:uid="{00000000-0005-0000-0000-0000365A0000}"/>
    <cellStyle name="Normal 2 2 5 4 4" xfId="22874" xr:uid="{00000000-0005-0000-0000-0000375A0000}"/>
    <cellStyle name="Normal 2 2 5 4 4 2" xfId="50195" xr:uid="{00000000-0005-0000-0000-0000385A0000}"/>
    <cellStyle name="Normal 2 2 5 4 5" xfId="36537" xr:uid="{00000000-0005-0000-0000-0000395A0000}"/>
    <cellStyle name="Normal 2 2 5 5" xfId="6818" xr:uid="{00000000-0005-0000-0000-00003A5A0000}"/>
    <cellStyle name="Normal 2 2 5 5 2" xfId="6819" xr:uid="{00000000-0005-0000-0000-00003B5A0000}"/>
    <cellStyle name="Normal 2 2 5 5 2 2" xfId="6820" xr:uid="{00000000-0005-0000-0000-00003C5A0000}"/>
    <cellStyle name="Normal 2 2 5 5 2 2 2" xfId="22880" xr:uid="{00000000-0005-0000-0000-00003D5A0000}"/>
    <cellStyle name="Normal 2 2 5 5 2 2 2 2" xfId="50201" xr:uid="{00000000-0005-0000-0000-00003E5A0000}"/>
    <cellStyle name="Normal 2 2 5 5 2 2 3" xfId="36543" xr:uid="{00000000-0005-0000-0000-00003F5A0000}"/>
    <cellStyle name="Normal 2 2 5 5 2 3" xfId="22879" xr:uid="{00000000-0005-0000-0000-0000405A0000}"/>
    <cellStyle name="Normal 2 2 5 5 2 3 2" xfId="50200" xr:uid="{00000000-0005-0000-0000-0000415A0000}"/>
    <cellStyle name="Normal 2 2 5 5 2 4" xfId="36542" xr:uid="{00000000-0005-0000-0000-0000425A0000}"/>
    <cellStyle name="Normal 2 2 5 5 3" xfId="6821" xr:uid="{00000000-0005-0000-0000-0000435A0000}"/>
    <cellStyle name="Normal 2 2 5 5 3 2" xfId="22881" xr:uid="{00000000-0005-0000-0000-0000445A0000}"/>
    <cellStyle name="Normal 2 2 5 5 3 2 2" xfId="50202" xr:uid="{00000000-0005-0000-0000-0000455A0000}"/>
    <cellStyle name="Normal 2 2 5 5 3 3" xfId="36544" xr:uid="{00000000-0005-0000-0000-0000465A0000}"/>
    <cellStyle name="Normal 2 2 5 5 4" xfId="22878" xr:uid="{00000000-0005-0000-0000-0000475A0000}"/>
    <cellStyle name="Normal 2 2 5 5 4 2" xfId="50199" xr:uid="{00000000-0005-0000-0000-0000485A0000}"/>
    <cellStyle name="Normal 2 2 5 5 5" xfId="36541" xr:uid="{00000000-0005-0000-0000-0000495A0000}"/>
    <cellStyle name="Normal 2 2 5 6" xfId="6822" xr:uid="{00000000-0005-0000-0000-00004A5A0000}"/>
    <cellStyle name="Normal 2 2 5 6 2" xfId="6823" xr:uid="{00000000-0005-0000-0000-00004B5A0000}"/>
    <cellStyle name="Normal 2 2 5 6 2 2" xfId="22883" xr:uid="{00000000-0005-0000-0000-00004C5A0000}"/>
    <cellStyle name="Normal 2 2 5 6 2 2 2" xfId="50204" xr:uid="{00000000-0005-0000-0000-00004D5A0000}"/>
    <cellStyle name="Normal 2 2 5 6 2 3" xfId="36546" xr:uid="{00000000-0005-0000-0000-00004E5A0000}"/>
    <cellStyle name="Normal 2 2 5 6 3" xfId="22882" xr:uid="{00000000-0005-0000-0000-00004F5A0000}"/>
    <cellStyle name="Normal 2 2 5 6 3 2" xfId="50203" xr:uid="{00000000-0005-0000-0000-0000505A0000}"/>
    <cellStyle name="Normal 2 2 5 6 4" xfId="36545" xr:uid="{00000000-0005-0000-0000-0000515A0000}"/>
    <cellStyle name="Normal 2 2 5 7" xfId="6824" xr:uid="{00000000-0005-0000-0000-0000525A0000}"/>
    <cellStyle name="Normal 2 2 5 7 2" xfId="22884" xr:uid="{00000000-0005-0000-0000-0000535A0000}"/>
    <cellStyle name="Normal 2 2 5 7 2 2" xfId="50205" xr:uid="{00000000-0005-0000-0000-0000545A0000}"/>
    <cellStyle name="Normal 2 2 5 7 3" xfId="36547" xr:uid="{00000000-0005-0000-0000-0000555A0000}"/>
    <cellStyle name="Normal 2 2 5 8" xfId="22845" xr:uid="{00000000-0005-0000-0000-0000565A0000}"/>
    <cellStyle name="Normal 2 2 5 8 2" xfId="50166" xr:uid="{00000000-0005-0000-0000-0000575A0000}"/>
    <cellStyle name="Normal 2 2 5 9" xfId="36508" xr:uid="{00000000-0005-0000-0000-0000585A0000}"/>
    <cellStyle name="Normal 2 2 6" xfId="6825" xr:uid="{00000000-0005-0000-0000-0000595A0000}"/>
    <cellStyle name="Normal 2 2 6 2" xfId="6826" xr:uid="{00000000-0005-0000-0000-00005A5A0000}"/>
    <cellStyle name="Normal 2 2 6 2 2" xfId="6827" xr:uid="{00000000-0005-0000-0000-00005B5A0000}"/>
    <cellStyle name="Normal 2 2 6 2 2 2" xfId="6828" xr:uid="{00000000-0005-0000-0000-00005C5A0000}"/>
    <cellStyle name="Normal 2 2 6 2 2 2 2" xfId="22888" xr:uid="{00000000-0005-0000-0000-00005D5A0000}"/>
    <cellStyle name="Normal 2 2 6 2 2 2 2 2" xfId="50209" xr:uid="{00000000-0005-0000-0000-00005E5A0000}"/>
    <cellStyle name="Normal 2 2 6 2 2 2 3" xfId="36551" xr:uid="{00000000-0005-0000-0000-00005F5A0000}"/>
    <cellStyle name="Normal 2 2 6 2 2 3" xfId="22887" xr:uid="{00000000-0005-0000-0000-0000605A0000}"/>
    <cellStyle name="Normal 2 2 6 2 2 3 2" xfId="50208" xr:uid="{00000000-0005-0000-0000-0000615A0000}"/>
    <cellStyle name="Normal 2 2 6 2 2 4" xfId="36550" xr:uid="{00000000-0005-0000-0000-0000625A0000}"/>
    <cellStyle name="Normal 2 2 6 2 3" xfId="6829" xr:uid="{00000000-0005-0000-0000-0000635A0000}"/>
    <cellStyle name="Normal 2 2 6 2 3 2" xfId="22889" xr:uid="{00000000-0005-0000-0000-0000645A0000}"/>
    <cellStyle name="Normal 2 2 6 2 3 2 2" xfId="50210" xr:uid="{00000000-0005-0000-0000-0000655A0000}"/>
    <cellStyle name="Normal 2 2 6 2 3 3" xfId="36552" xr:uid="{00000000-0005-0000-0000-0000665A0000}"/>
    <cellStyle name="Normal 2 2 6 2 4" xfId="22886" xr:uid="{00000000-0005-0000-0000-0000675A0000}"/>
    <cellStyle name="Normal 2 2 6 2 4 2" xfId="50207" xr:uid="{00000000-0005-0000-0000-0000685A0000}"/>
    <cellStyle name="Normal 2 2 6 2 5" xfId="36549" xr:uid="{00000000-0005-0000-0000-0000695A0000}"/>
    <cellStyle name="Normal 2 2 6 3" xfId="6830" xr:uid="{00000000-0005-0000-0000-00006A5A0000}"/>
    <cellStyle name="Normal 2 2 6 4" xfId="6831" xr:uid="{00000000-0005-0000-0000-00006B5A0000}"/>
    <cellStyle name="Normal 2 2 6 4 2" xfId="6832" xr:uid="{00000000-0005-0000-0000-00006C5A0000}"/>
    <cellStyle name="Normal 2 2 6 4 2 2" xfId="22891" xr:uid="{00000000-0005-0000-0000-00006D5A0000}"/>
    <cellStyle name="Normal 2 2 6 4 2 2 2" xfId="50212" xr:uid="{00000000-0005-0000-0000-00006E5A0000}"/>
    <cellStyle name="Normal 2 2 6 4 2 3" xfId="36554" xr:uid="{00000000-0005-0000-0000-00006F5A0000}"/>
    <cellStyle name="Normal 2 2 6 4 3" xfId="22890" xr:uid="{00000000-0005-0000-0000-0000705A0000}"/>
    <cellStyle name="Normal 2 2 6 4 3 2" xfId="50211" xr:uid="{00000000-0005-0000-0000-0000715A0000}"/>
    <cellStyle name="Normal 2 2 6 4 4" xfId="36553" xr:uid="{00000000-0005-0000-0000-0000725A0000}"/>
    <cellStyle name="Normal 2 2 6 5" xfId="6833" xr:uid="{00000000-0005-0000-0000-0000735A0000}"/>
    <cellStyle name="Normal 2 2 6 5 2" xfId="22892" xr:uid="{00000000-0005-0000-0000-0000745A0000}"/>
    <cellStyle name="Normal 2 2 6 5 2 2" xfId="50213" xr:uid="{00000000-0005-0000-0000-0000755A0000}"/>
    <cellStyle name="Normal 2 2 6 5 3" xfId="36555" xr:uid="{00000000-0005-0000-0000-0000765A0000}"/>
    <cellStyle name="Normal 2 2 6 6" xfId="22885" xr:uid="{00000000-0005-0000-0000-0000775A0000}"/>
    <cellStyle name="Normal 2 2 6 6 2" xfId="50206" xr:uid="{00000000-0005-0000-0000-0000785A0000}"/>
    <cellStyle name="Normal 2 2 6 7" xfId="36548" xr:uid="{00000000-0005-0000-0000-0000795A0000}"/>
    <cellStyle name="Normal 2 2 7" xfId="6834" xr:uid="{00000000-0005-0000-0000-00007A5A0000}"/>
    <cellStyle name="Normal 2 2 7 2" xfId="6835" xr:uid="{00000000-0005-0000-0000-00007B5A0000}"/>
    <cellStyle name="Normal 2 2 7 2 2" xfId="6836" xr:uid="{00000000-0005-0000-0000-00007C5A0000}"/>
    <cellStyle name="Normal 2 2 7 2 2 2" xfId="6837" xr:uid="{00000000-0005-0000-0000-00007D5A0000}"/>
    <cellStyle name="Normal 2 2 7 2 2 2 2" xfId="22896" xr:uid="{00000000-0005-0000-0000-00007E5A0000}"/>
    <cellStyle name="Normal 2 2 7 2 2 2 2 2" xfId="50217" xr:uid="{00000000-0005-0000-0000-00007F5A0000}"/>
    <cellStyle name="Normal 2 2 7 2 2 2 3" xfId="36559" xr:uid="{00000000-0005-0000-0000-0000805A0000}"/>
    <cellStyle name="Normal 2 2 7 2 2 3" xfId="22895" xr:uid="{00000000-0005-0000-0000-0000815A0000}"/>
    <cellStyle name="Normal 2 2 7 2 2 3 2" xfId="50216" xr:uid="{00000000-0005-0000-0000-0000825A0000}"/>
    <cellStyle name="Normal 2 2 7 2 2 4" xfId="36558" xr:uid="{00000000-0005-0000-0000-0000835A0000}"/>
    <cellStyle name="Normal 2 2 7 2 3" xfId="6838" xr:uid="{00000000-0005-0000-0000-0000845A0000}"/>
    <cellStyle name="Normal 2 2 7 2 3 2" xfId="22897" xr:uid="{00000000-0005-0000-0000-0000855A0000}"/>
    <cellStyle name="Normal 2 2 7 2 3 2 2" xfId="50218" xr:uid="{00000000-0005-0000-0000-0000865A0000}"/>
    <cellStyle name="Normal 2 2 7 2 3 3" xfId="36560" xr:uid="{00000000-0005-0000-0000-0000875A0000}"/>
    <cellStyle name="Normal 2 2 7 2 4" xfId="22894" xr:uid="{00000000-0005-0000-0000-0000885A0000}"/>
    <cellStyle name="Normal 2 2 7 2 4 2" xfId="50215" xr:uid="{00000000-0005-0000-0000-0000895A0000}"/>
    <cellStyle name="Normal 2 2 7 2 5" xfId="36557" xr:uid="{00000000-0005-0000-0000-00008A5A0000}"/>
    <cellStyle name="Normal 2 2 7 3" xfId="6839" xr:uid="{00000000-0005-0000-0000-00008B5A0000}"/>
    <cellStyle name="Normal 2 2 7 3 2" xfId="6840" xr:uid="{00000000-0005-0000-0000-00008C5A0000}"/>
    <cellStyle name="Normal 2 2 7 3 2 2" xfId="22899" xr:uid="{00000000-0005-0000-0000-00008D5A0000}"/>
    <cellStyle name="Normal 2 2 7 3 2 2 2" xfId="50220" xr:uid="{00000000-0005-0000-0000-00008E5A0000}"/>
    <cellStyle name="Normal 2 2 7 3 2 3" xfId="36562" xr:uid="{00000000-0005-0000-0000-00008F5A0000}"/>
    <cellStyle name="Normal 2 2 7 3 3" xfId="22898" xr:uid="{00000000-0005-0000-0000-0000905A0000}"/>
    <cellStyle name="Normal 2 2 7 3 3 2" xfId="50219" xr:uid="{00000000-0005-0000-0000-0000915A0000}"/>
    <cellStyle name="Normal 2 2 7 3 4" xfId="36561" xr:uid="{00000000-0005-0000-0000-0000925A0000}"/>
    <cellStyle name="Normal 2 2 7 4" xfId="6841" xr:uid="{00000000-0005-0000-0000-0000935A0000}"/>
    <cellStyle name="Normal 2 2 7 4 2" xfId="22900" xr:uid="{00000000-0005-0000-0000-0000945A0000}"/>
    <cellStyle name="Normal 2 2 7 4 2 2" xfId="50221" xr:uid="{00000000-0005-0000-0000-0000955A0000}"/>
    <cellStyle name="Normal 2 2 7 4 3" xfId="36563" xr:uid="{00000000-0005-0000-0000-0000965A0000}"/>
    <cellStyle name="Normal 2 2 7 5" xfId="22893" xr:uid="{00000000-0005-0000-0000-0000975A0000}"/>
    <cellStyle name="Normal 2 2 7 5 2" xfId="50214" xr:uid="{00000000-0005-0000-0000-0000985A0000}"/>
    <cellStyle name="Normal 2 2 7 6" xfId="36556" xr:uid="{00000000-0005-0000-0000-0000995A0000}"/>
    <cellStyle name="Normal 2 2 8" xfId="6842" xr:uid="{00000000-0005-0000-0000-00009A5A0000}"/>
    <cellStyle name="Normal 2 2 9" xfId="6843" xr:uid="{00000000-0005-0000-0000-00009B5A0000}"/>
    <cellStyle name="Normal 2 2 9 2" xfId="6844" xr:uid="{00000000-0005-0000-0000-00009C5A0000}"/>
    <cellStyle name="Normal 2 2 9 2 2" xfId="6845" xr:uid="{00000000-0005-0000-0000-00009D5A0000}"/>
    <cellStyle name="Normal 2 2 9 2 2 2" xfId="22903" xr:uid="{00000000-0005-0000-0000-00009E5A0000}"/>
    <cellStyle name="Normal 2 2 9 2 2 2 2" xfId="50224" xr:uid="{00000000-0005-0000-0000-00009F5A0000}"/>
    <cellStyle name="Normal 2 2 9 2 2 3" xfId="36566" xr:uid="{00000000-0005-0000-0000-0000A05A0000}"/>
    <cellStyle name="Normal 2 2 9 2 3" xfId="22902" xr:uid="{00000000-0005-0000-0000-0000A15A0000}"/>
    <cellStyle name="Normal 2 2 9 2 3 2" xfId="50223" xr:uid="{00000000-0005-0000-0000-0000A25A0000}"/>
    <cellStyle name="Normal 2 2 9 2 4" xfId="36565" xr:uid="{00000000-0005-0000-0000-0000A35A0000}"/>
    <cellStyle name="Normal 2 2 9 3" xfId="6846" xr:uid="{00000000-0005-0000-0000-0000A45A0000}"/>
    <cellStyle name="Normal 2 2 9 3 2" xfId="22904" xr:uid="{00000000-0005-0000-0000-0000A55A0000}"/>
    <cellStyle name="Normal 2 2 9 3 2 2" xfId="50225" xr:uid="{00000000-0005-0000-0000-0000A65A0000}"/>
    <cellStyle name="Normal 2 2 9 3 3" xfId="36567" xr:uid="{00000000-0005-0000-0000-0000A75A0000}"/>
    <cellStyle name="Normal 2 2 9 4" xfId="22901" xr:uid="{00000000-0005-0000-0000-0000A85A0000}"/>
    <cellStyle name="Normal 2 2 9 4 2" xfId="50222" xr:uid="{00000000-0005-0000-0000-0000A95A0000}"/>
    <cellStyle name="Normal 2 2 9 5" xfId="36564" xr:uid="{00000000-0005-0000-0000-0000AA5A0000}"/>
    <cellStyle name="Normal 2 2_COREP GL04rev3" xfId="6847" xr:uid="{00000000-0005-0000-0000-0000AB5A0000}"/>
    <cellStyle name="Normal 2 3" xfId="6848" xr:uid="{00000000-0005-0000-0000-0000AC5A0000}"/>
    <cellStyle name="Normal 2 3 2" xfId="6849" xr:uid="{00000000-0005-0000-0000-0000AD5A0000}"/>
    <cellStyle name="Normal 2 3 2 10" xfId="6850" xr:uid="{00000000-0005-0000-0000-0000AE5A0000}"/>
    <cellStyle name="Normal 2 3 2 10 2" xfId="22906" xr:uid="{00000000-0005-0000-0000-0000AF5A0000}"/>
    <cellStyle name="Normal 2 3 2 10 2 2" xfId="50227" xr:uid="{00000000-0005-0000-0000-0000B05A0000}"/>
    <cellStyle name="Normal 2 3 2 10 3" xfId="36569" xr:uid="{00000000-0005-0000-0000-0000B15A0000}"/>
    <cellStyle name="Normal 2 3 2 11" xfId="22905" xr:uid="{00000000-0005-0000-0000-0000B25A0000}"/>
    <cellStyle name="Normal 2 3 2 11 2" xfId="50226" xr:uid="{00000000-0005-0000-0000-0000B35A0000}"/>
    <cellStyle name="Normal 2 3 2 12" xfId="36568" xr:uid="{00000000-0005-0000-0000-0000B45A0000}"/>
    <cellStyle name="Normal 2 3 2 2" xfId="6851" xr:uid="{00000000-0005-0000-0000-0000B55A0000}"/>
    <cellStyle name="Normal 2 3 2 2 10" xfId="22907" xr:uid="{00000000-0005-0000-0000-0000B65A0000}"/>
    <cellStyle name="Normal 2 3 2 2 10 2" xfId="50228" xr:uid="{00000000-0005-0000-0000-0000B75A0000}"/>
    <cellStyle name="Normal 2 3 2 2 11" xfId="36570" xr:uid="{00000000-0005-0000-0000-0000B85A0000}"/>
    <cellStyle name="Normal 2 3 2 2 2" xfId="6852" xr:uid="{00000000-0005-0000-0000-0000B95A0000}"/>
    <cellStyle name="Normal 2 3 2 2 2 2" xfId="6853" xr:uid="{00000000-0005-0000-0000-0000BA5A0000}"/>
    <cellStyle name="Normal 2 3 2 2 2 2 2" xfId="6854" xr:uid="{00000000-0005-0000-0000-0000BB5A0000}"/>
    <cellStyle name="Normal 2 3 2 2 2 2 2 2" xfId="6855" xr:uid="{00000000-0005-0000-0000-0000BC5A0000}"/>
    <cellStyle name="Normal 2 3 2 2 2 2 2 2 2" xfId="22911" xr:uid="{00000000-0005-0000-0000-0000BD5A0000}"/>
    <cellStyle name="Normal 2 3 2 2 2 2 2 2 2 2" xfId="50232" xr:uid="{00000000-0005-0000-0000-0000BE5A0000}"/>
    <cellStyle name="Normal 2 3 2 2 2 2 2 2 3" xfId="36574" xr:uid="{00000000-0005-0000-0000-0000BF5A0000}"/>
    <cellStyle name="Normal 2 3 2 2 2 2 2 3" xfId="22910" xr:uid="{00000000-0005-0000-0000-0000C05A0000}"/>
    <cellStyle name="Normal 2 3 2 2 2 2 2 3 2" xfId="50231" xr:uid="{00000000-0005-0000-0000-0000C15A0000}"/>
    <cellStyle name="Normal 2 3 2 2 2 2 2 4" xfId="36573" xr:uid="{00000000-0005-0000-0000-0000C25A0000}"/>
    <cellStyle name="Normal 2 3 2 2 2 2 3" xfId="6856" xr:uid="{00000000-0005-0000-0000-0000C35A0000}"/>
    <cellStyle name="Normal 2 3 2 2 2 2 3 2" xfId="22912" xr:uid="{00000000-0005-0000-0000-0000C45A0000}"/>
    <cellStyle name="Normal 2 3 2 2 2 2 3 2 2" xfId="50233" xr:uid="{00000000-0005-0000-0000-0000C55A0000}"/>
    <cellStyle name="Normal 2 3 2 2 2 2 3 3" xfId="36575" xr:uid="{00000000-0005-0000-0000-0000C65A0000}"/>
    <cellStyle name="Normal 2 3 2 2 2 2 4" xfId="22909" xr:uid="{00000000-0005-0000-0000-0000C75A0000}"/>
    <cellStyle name="Normal 2 3 2 2 2 2 4 2" xfId="50230" xr:uid="{00000000-0005-0000-0000-0000C85A0000}"/>
    <cellStyle name="Normal 2 3 2 2 2 2 5" xfId="36572" xr:uid="{00000000-0005-0000-0000-0000C95A0000}"/>
    <cellStyle name="Normal 2 3 2 2 2 3" xfId="6857" xr:uid="{00000000-0005-0000-0000-0000CA5A0000}"/>
    <cellStyle name="Normal 2 3 2 2 2 3 2" xfId="6858" xr:uid="{00000000-0005-0000-0000-0000CB5A0000}"/>
    <cellStyle name="Normal 2 3 2 2 2 3 2 2" xfId="22914" xr:uid="{00000000-0005-0000-0000-0000CC5A0000}"/>
    <cellStyle name="Normal 2 3 2 2 2 3 2 2 2" xfId="50235" xr:uid="{00000000-0005-0000-0000-0000CD5A0000}"/>
    <cellStyle name="Normal 2 3 2 2 2 3 2 3" xfId="36577" xr:uid="{00000000-0005-0000-0000-0000CE5A0000}"/>
    <cellStyle name="Normal 2 3 2 2 2 3 3" xfId="22913" xr:uid="{00000000-0005-0000-0000-0000CF5A0000}"/>
    <cellStyle name="Normal 2 3 2 2 2 3 3 2" xfId="50234" xr:uid="{00000000-0005-0000-0000-0000D05A0000}"/>
    <cellStyle name="Normal 2 3 2 2 2 3 4" xfId="36576" xr:uid="{00000000-0005-0000-0000-0000D15A0000}"/>
    <cellStyle name="Normal 2 3 2 2 2 4" xfId="6859" xr:uid="{00000000-0005-0000-0000-0000D25A0000}"/>
    <cellStyle name="Normal 2 3 2 2 2 4 2" xfId="6860" xr:uid="{00000000-0005-0000-0000-0000D35A0000}"/>
    <cellStyle name="Normal 2 3 2 2 2 4 2 2" xfId="22916" xr:uid="{00000000-0005-0000-0000-0000D45A0000}"/>
    <cellStyle name="Normal 2 3 2 2 2 4 2 2 2" xfId="50237" xr:uid="{00000000-0005-0000-0000-0000D55A0000}"/>
    <cellStyle name="Normal 2 3 2 2 2 4 2 3" xfId="36579" xr:uid="{00000000-0005-0000-0000-0000D65A0000}"/>
    <cellStyle name="Normal 2 3 2 2 2 4 3" xfId="22915" xr:uid="{00000000-0005-0000-0000-0000D75A0000}"/>
    <cellStyle name="Normal 2 3 2 2 2 4 3 2" xfId="50236" xr:uid="{00000000-0005-0000-0000-0000D85A0000}"/>
    <cellStyle name="Normal 2 3 2 2 2 4 4" xfId="36578" xr:uid="{00000000-0005-0000-0000-0000D95A0000}"/>
    <cellStyle name="Normal 2 3 2 2 2 5" xfId="6861" xr:uid="{00000000-0005-0000-0000-0000DA5A0000}"/>
    <cellStyle name="Normal 2 3 2 2 2 5 2" xfId="22917" xr:uid="{00000000-0005-0000-0000-0000DB5A0000}"/>
    <cellStyle name="Normal 2 3 2 2 2 5 2 2" xfId="50238" xr:uid="{00000000-0005-0000-0000-0000DC5A0000}"/>
    <cellStyle name="Normal 2 3 2 2 2 5 3" xfId="36580" xr:uid="{00000000-0005-0000-0000-0000DD5A0000}"/>
    <cellStyle name="Normal 2 3 2 2 2 6" xfId="22908" xr:uid="{00000000-0005-0000-0000-0000DE5A0000}"/>
    <cellStyle name="Normal 2 3 2 2 2 6 2" xfId="50229" xr:uid="{00000000-0005-0000-0000-0000DF5A0000}"/>
    <cellStyle name="Normal 2 3 2 2 2 7" xfId="36571" xr:uid="{00000000-0005-0000-0000-0000E05A0000}"/>
    <cellStyle name="Normal 2 3 2 2 3" xfId="6862" xr:uid="{00000000-0005-0000-0000-0000E15A0000}"/>
    <cellStyle name="Normal 2 3 2 2 3 2" xfId="6863" xr:uid="{00000000-0005-0000-0000-0000E25A0000}"/>
    <cellStyle name="Normal 2 3 2 2 3 2 2" xfId="6864" xr:uid="{00000000-0005-0000-0000-0000E35A0000}"/>
    <cellStyle name="Normal 2 3 2 2 3 2 2 2" xfId="6865" xr:uid="{00000000-0005-0000-0000-0000E45A0000}"/>
    <cellStyle name="Normal 2 3 2 2 3 2 2 2 2" xfId="22921" xr:uid="{00000000-0005-0000-0000-0000E55A0000}"/>
    <cellStyle name="Normal 2 3 2 2 3 2 2 2 2 2" xfId="50242" xr:uid="{00000000-0005-0000-0000-0000E65A0000}"/>
    <cellStyle name="Normal 2 3 2 2 3 2 2 2 3" xfId="36584" xr:uid="{00000000-0005-0000-0000-0000E75A0000}"/>
    <cellStyle name="Normal 2 3 2 2 3 2 2 3" xfId="22920" xr:uid="{00000000-0005-0000-0000-0000E85A0000}"/>
    <cellStyle name="Normal 2 3 2 2 3 2 2 3 2" xfId="50241" xr:uid="{00000000-0005-0000-0000-0000E95A0000}"/>
    <cellStyle name="Normal 2 3 2 2 3 2 2 4" xfId="36583" xr:uid="{00000000-0005-0000-0000-0000EA5A0000}"/>
    <cellStyle name="Normal 2 3 2 2 3 2 3" xfId="6866" xr:uid="{00000000-0005-0000-0000-0000EB5A0000}"/>
    <cellStyle name="Normal 2 3 2 2 3 2 3 2" xfId="22922" xr:uid="{00000000-0005-0000-0000-0000EC5A0000}"/>
    <cellStyle name="Normal 2 3 2 2 3 2 3 2 2" xfId="50243" xr:uid="{00000000-0005-0000-0000-0000ED5A0000}"/>
    <cellStyle name="Normal 2 3 2 2 3 2 3 3" xfId="36585" xr:uid="{00000000-0005-0000-0000-0000EE5A0000}"/>
    <cellStyle name="Normal 2 3 2 2 3 2 4" xfId="22919" xr:uid="{00000000-0005-0000-0000-0000EF5A0000}"/>
    <cellStyle name="Normal 2 3 2 2 3 2 4 2" xfId="50240" xr:uid="{00000000-0005-0000-0000-0000F05A0000}"/>
    <cellStyle name="Normal 2 3 2 2 3 2 5" xfId="36582" xr:uid="{00000000-0005-0000-0000-0000F15A0000}"/>
    <cellStyle name="Normal 2 3 2 2 3 3" xfId="6867" xr:uid="{00000000-0005-0000-0000-0000F25A0000}"/>
    <cellStyle name="Normal 2 3 2 2 3 3 2" xfId="6868" xr:uid="{00000000-0005-0000-0000-0000F35A0000}"/>
    <cellStyle name="Normal 2 3 2 2 3 3 2 2" xfId="22924" xr:uid="{00000000-0005-0000-0000-0000F45A0000}"/>
    <cellStyle name="Normal 2 3 2 2 3 3 2 2 2" xfId="50245" xr:uid="{00000000-0005-0000-0000-0000F55A0000}"/>
    <cellStyle name="Normal 2 3 2 2 3 3 2 3" xfId="36587" xr:uid="{00000000-0005-0000-0000-0000F65A0000}"/>
    <cellStyle name="Normal 2 3 2 2 3 3 3" xfId="22923" xr:uid="{00000000-0005-0000-0000-0000F75A0000}"/>
    <cellStyle name="Normal 2 3 2 2 3 3 3 2" xfId="50244" xr:uid="{00000000-0005-0000-0000-0000F85A0000}"/>
    <cellStyle name="Normal 2 3 2 2 3 3 4" xfId="36586" xr:uid="{00000000-0005-0000-0000-0000F95A0000}"/>
    <cellStyle name="Normal 2 3 2 2 3 4" xfId="6869" xr:uid="{00000000-0005-0000-0000-0000FA5A0000}"/>
    <cellStyle name="Normal 2 3 2 2 3 4 2" xfId="22925" xr:uid="{00000000-0005-0000-0000-0000FB5A0000}"/>
    <cellStyle name="Normal 2 3 2 2 3 4 2 2" xfId="50246" xr:uid="{00000000-0005-0000-0000-0000FC5A0000}"/>
    <cellStyle name="Normal 2 3 2 2 3 4 3" xfId="36588" xr:uid="{00000000-0005-0000-0000-0000FD5A0000}"/>
    <cellStyle name="Normal 2 3 2 2 3 5" xfId="22918" xr:uid="{00000000-0005-0000-0000-0000FE5A0000}"/>
    <cellStyle name="Normal 2 3 2 2 3 5 2" xfId="50239" xr:uid="{00000000-0005-0000-0000-0000FF5A0000}"/>
    <cellStyle name="Normal 2 3 2 2 3 6" xfId="36581" xr:uid="{00000000-0005-0000-0000-0000005B0000}"/>
    <cellStyle name="Normal 2 3 2 2 4" xfId="6870" xr:uid="{00000000-0005-0000-0000-0000015B0000}"/>
    <cellStyle name="Normal 2 3 2 2 4 2" xfId="6871" xr:uid="{00000000-0005-0000-0000-0000025B0000}"/>
    <cellStyle name="Normal 2 3 2 2 4 2 2" xfId="6872" xr:uid="{00000000-0005-0000-0000-0000035B0000}"/>
    <cellStyle name="Normal 2 3 2 2 4 2 2 2" xfId="22928" xr:uid="{00000000-0005-0000-0000-0000045B0000}"/>
    <cellStyle name="Normal 2 3 2 2 4 2 2 2 2" xfId="50249" xr:uid="{00000000-0005-0000-0000-0000055B0000}"/>
    <cellStyle name="Normal 2 3 2 2 4 2 2 3" xfId="36591" xr:uid="{00000000-0005-0000-0000-0000065B0000}"/>
    <cellStyle name="Normal 2 3 2 2 4 2 3" xfId="22927" xr:uid="{00000000-0005-0000-0000-0000075B0000}"/>
    <cellStyle name="Normal 2 3 2 2 4 2 3 2" xfId="50248" xr:uid="{00000000-0005-0000-0000-0000085B0000}"/>
    <cellStyle name="Normal 2 3 2 2 4 2 4" xfId="36590" xr:uid="{00000000-0005-0000-0000-0000095B0000}"/>
    <cellStyle name="Normal 2 3 2 2 4 3" xfId="6873" xr:uid="{00000000-0005-0000-0000-00000A5B0000}"/>
    <cellStyle name="Normal 2 3 2 2 4 3 2" xfId="22929" xr:uid="{00000000-0005-0000-0000-00000B5B0000}"/>
    <cellStyle name="Normal 2 3 2 2 4 3 2 2" xfId="50250" xr:uid="{00000000-0005-0000-0000-00000C5B0000}"/>
    <cellStyle name="Normal 2 3 2 2 4 3 3" xfId="36592" xr:uid="{00000000-0005-0000-0000-00000D5B0000}"/>
    <cellStyle name="Normal 2 3 2 2 4 4" xfId="22926" xr:uid="{00000000-0005-0000-0000-00000E5B0000}"/>
    <cellStyle name="Normal 2 3 2 2 4 4 2" xfId="50247" xr:uid="{00000000-0005-0000-0000-00000F5B0000}"/>
    <cellStyle name="Normal 2 3 2 2 4 5" xfId="36589" xr:uid="{00000000-0005-0000-0000-0000105B0000}"/>
    <cellStyle name="Normal 2 3 2 2 5" xfId="6874" xr:uid="{00000000-0005-0000-0000-0000115B0000}"/>
    <cellStyle name="Normal 2 3 2 2 6" xfId="6875" xr:uid="{00000000-0005-0000-0000-0000125B0000}"/>
    <cellStyle name="Normal 2 3 2 2 6 2" xfId="6876" xr:uid="{00000000-0005-0000-0000-0000135B0000}"/>
    <cellStyle name="Normal 2 3 2 2 6 2 2" xfId="6877" xr:uid="{00000000-0005-0000-0000-0000145B0000}"/>
    <cellStyle name="Normal 2 3 2 2 6 2 2 2" xfId="22932" xr:uid="{00000000-0005-0000-0000-0000155B0000}"/>
    <cellStyle name="Normal 2 3 2 2 6 2 2 2 2" xfId="50253" xr:uid="{00000000-0005-0000-0000-0000165B0000}"/>
    <cellStyle name="Normal 2 3 2 2 6 2 2 3" xfId="36595" xr:uid="{00000000-0005-0000-0000-0000175B0000}"/>
    <cellStyle name="Normal 2 3 2 2 6 2 3" xfId="22931" xr:uid="{00000000-0005-0000-0000-0000185B0000}"/>
    <cellStyle name="Normal 2 3 2 2 6 2 3 2" xfId="50252" xr:uid="{00000000-0005-0000-0000-0000195B0000}"/>
    <cellStyle name="Normal 2 3 2 2 6 2 4" xfId="36594" xr:uid="{00000000-0005-0000-0000-00001A5B0000}"/>
    <cellStyle name="Normal 2 3 2 2 6 3" xfId="6878" xr:uid="{00000000-0005-0000-0000-00001B5B0000}"/>
    <cellStyle name="Normal 2 3 2 2 6 3 2" xfId="22933" xr:uid="{00000000-0005-0000-0000-00001C5B0000}"/>
    <cellStyle name="Normal 2 3 2 2 6 3 2 2" xfId="50254" xr:uid="{00000000-0005-0000-0000-00001D5B0000}"/>
    <cellStyle name="Normal 2 3 2 2 6 3 3" xfId="36596" xr:uid="{00000000-0005-0000-0000-00001E5B0000}"/>
    <cellStyle name="Normal 2 3 2 2 6 4" xfId="22930" xr:uid="{00000000-0005-0000-0000-00001F5B0000}"/>
    <cellStyle name="Normal 2 3 2 2 6 4 2" xfId="50251" xr:uid="{00000000-0005-0000-0000-0000205B0000}"/>
    <cellStyle name="Normal 2 3 2 2 6 5" xfId="36593" xr:uid="{00000000-0005-0000-0000-0000215B0000}"/>
    <cellStyle name="Normal 2 3 2 2 7" xfId="6879" xr:uid="{00000000-0005-0000-0000-0000225B0000}"/>
    <cellStyle name="Normal 2 3 2 2 7 2" xfId="6880" xr:uid="{00000000-0005-0000-0000-0000235B0000}"/>
    <cellStyle name="Normal 2 3 2 2 7 2 2" xfId="22935" xr:uid="{00000000-0005-0000-0000-0000245B0000}"/>
    <cellStyle name="Normal 2 3 2 2 7 2 2 2" xfId="50256" xr:uid="{00000000-0005-0000-0000-0000255B0000}"/>
    <cellStyle name="Normal 2 3 2 2 7 2 3" xfId="36598" xr:uid="{00000000-0005-0000-0000-0000265B0000}"/>
    <cellStyle name="Normal 2 3 2 2 7 3" xfId="22934" xr:uid="{00000000-0005-0000-0000-0000275B0000}"/>
    <cellStyle name="Normal 2 3 2 2 7 3 2" xfId="50255" xr:uid="{00000000-0005-0000-0000-0000285B0000}"/>
    <cellStyle name="Normal 2 3 2 2 7 4" xfId="36597" xr:uid="{00000000-0005-0000-0000-0000295B0000}"/>
    <cellStyle name="Normal 2 3 2 2 8" xfId="6881" xr:uid="{00000000-0005-0000-0000-00002A5B0000}"/>
    <cellStyle name="Normal 2 3 2 2 8 2" xfId="6882" xr:uid="{00000000-0005-0000-0000-00002B5B0000}"/>
    <cellStyle name="Normal 2 3 2 2 8 2 2" xfId="22937" xr:uid="{00000000-0005-0000-0000-00002C5B0000}"/>
    <cellStyle name="Normal 2 3 2 2 8 2 2 2" xfId="50258" xr:uid="{00000000-0005-0000-0000-00002D5B0000}"/>
    <cellStyle name="Normal 2 3 2 2 8 2 3" xfId="36600" xr:uid="{00000000-0005-0000-0000-00002E5B0000}"/>
    <cellStyle name="Normal 2 3 2 2 8 3" xfId="22936" xr:uid="{00000000-0005-0000-0000-00002F5B0000}"/>
    <cellStyle name="Normal 2 3 2 2 8 3 2" xfId="50257" xr:uid="{00000000-0005-0000-0000-0000305B0000}"/>
    <cellStyle name="Normal 2 3 2 2 8 4" xfId="36599" xr:uid="{00000000-0005-0000-0000-0000315B0000}"/>
    <cellStyle name="Normal 2 3 2 2 9" xfId="6883" xr:uid="{00000000-0005-0000-0000-0000325B0000}"/>
    <cellStyle name="Normal 2 3 2 2 9 2" xfId="22938" xr:uid="{00000000-0005-0000-0000-0000335B0000}"/>
    <cellStyle name="Normal 2 3 2 2 9 2 2" xfId="50259" xr:uid="{00000000-0005-0000-0000-0000345B0000}"/>
    <cellStyle name="Normal 2 3 2 2 9 3" xfId="36601" xr:uid="{00000000-0005-0000-0000-0000355B0000}"/>
    <cellStyle name="Normal 2 3 2 3" xfId="6884" xr:uid="{00000000-0005-0000-0000-0000365B0000}"/>
    <cellStyle name="Normal 2 3 2 3 2" xfId="6885" xr:uid="{00000000-0005-0000-0000-0000375B0000}"/>
    <cellStyle name="Normal 2 3 2 3 2 2" xfId="6886" xr:uid="{00000000-0005-0000-0000-0000385B0000}"/>
    <cellStyle name="Normal 2 3 2 3 2 2 2" xfId="6887" xr:uid="{00000000-0005-0000-0000-0000395B0000}"/>
    <cellStyle name="Normal 2 3 2 3 2 2 2 2" xfId="22942" xr:uid="{00000000-0005-0000-0000-00003A5B0000}"/>
    <cellStyle name="Normal 2 3 2 3 2 2 2 2 2" xfId="50263" xr:uid="{00000000-0005-0000-0000-00003B5B0000}"/>
    <cellStyle name="Normal 2 3 2 3 2 2 2 3" xfId="36605" xr:uid="{00000000-0005-0000-0000-00003C5B0000}"/>
    <cellStyle name="Normal 2 3 2 3 2 2 3" xfId="22941" xr:uid="{00000000-0005-0000-0000-00003D5B0000}"/>
    <cellStyle name="Normal 2 3 2 3 2 2 3 2" xfId="50262" xr:uid="{00000000-0005-0000-0000-00003E5B0000}"/>
    <cellStyle name="Normal 2 3 2 3 2 2 4" xfId="36604" xr:uid="{00000000-0005-0000-0000-00003F5B0000}"/>
    <cellStyle name="Normal 2 3 2 3 2 3" xfId="6888" xr:uid="{00000000-0005-0000-0000-0000405B0000}"/>
    <cellStyle name="Normal 2 3 2 3 2 3 2" xfId="22943" xr:uid="{00000000-0005-0000-0000-0000415B0000}"/>
    <cellStyle name="Normal 2 3 2 3 2 3 2 2" xfId="50264" xr:uid="{00000000-0005-0000-0000-0000425B0000}"/>
    <cellStyle name="Normal 2 3 2 3 2 3 3" xfId="36606" xr:uid="{00000000-0005-0000-0000-0000435B0000}"/>
    <cellStyle name="Normal 2 3 2 3 2 4" xfId="22940" xr:uid="{00000000-0005-0000-0000-0000445B0000}"/>
    <cellStyle name="Normal 2 3 2 3 2 4 2" xfId="50261" xr:uid="{00000000-0005-0000-0000-0000455B0000}"/>
    <cellStyle name="Normal 2 3 2 3 2 5" xfId="36603" xr:uid="{00000000-0005-0000-0000-0000465B0000}"/>
    <cellStyle name="Normal 2 3 2 3 3" xfId="6889" xr:uid="{00000000-0005-0000-0000-0000475B0000}"/>
    <cellStyle name="Normal 2 3 2 3 3 2" xfId="6890" xr:uid="{00000000-0005-0000-0000-0000485B0000}"/>
    <cellStyle name="Normal 2 3 2 3 3 2 2" xfId="22945" xr:uid="{00000000-0005-0000-0000-0000495B0000}"/>
    <cellStyle name="Normal 2 3 2 3 3 2 2 2" xfId="50266" xr:uid="{00000000-0005-0000-0000-00004A5B0000}"/>
    <cellStyle name="Normal 2 3 2 3 3 2 3" xfId="36608" xr:uid="{00000000-0005-0000-0000-00004B5B0000}"/>
    <cellStyle name="Normal 2 3 2 3 3 3" xfId="22944" xr:uid="{00000000-0005-0000-0000-00004C5B0000}"/>
    <cellStyle name="Normal 2 3 2 3 3 3 2" xfId="50265" xr:uid="{00000000-0005-0000-0000-00004D5B0000}"/>
    <cellStyle name="Normal 2 3 2 3 3 4" xfId="36607" xr:uid="{00000000-0005-0000-0000-00004E5B0000}"/>
    <cellStyle name="Normal 2 3 2 3 4" xfId="6891" xr:uid="{00000000-0005-0000-0000-00004F5B0000}"/>
    <cellStyle name="Normal 2 3 2 3 4 2" xfId="6892" xr:uid="{00000000-0005-0000-0000-0000505B0000}"/>
    <cellStyle name="Normal 2 3 2 3 4 2 2" xfId="22947" xr:uid="{00000000-0005-0000-0000-0000515B0000}"/>
    <cellStyle name="Normal 2 3 2 3 4 2 2 2" xfId="50268" xr:uid="{00000000-0005-0000-0000-0000525B0000}"/>
    <cellStyle name="Normal 2 3 2 3 4 2 3" xfId="36610" xr:uid="{00000000-0005-0000-0000-0000535B0000}"/>
    <cellStyle name="Normal 2 3 2 3 4 3" xfId="22946" xr:uid="{00000000-0005-0000-0000-0000545B0000}"/>
    <cellStyle name="Normal 2 3 2 3 4 3 2" xfId="50267" xr:uid="{00000000-0005-0000-0000-0000555B0000}"/>
    <cellStyle name="Normal 2 3 2 3 4 4" xfId="36609" xr:uid="{00000000-0005-0000-0000-0000565B0000}"/>
    <cellStyle name="Normal 2 3 2 3 5" xfId="6893" xr:uid="{00000000-0005-0000-0000-0000575B0000}"/>
    <cellStyle name="Normal 2 3 2 3 5 2" xfId="22948" xr:uid="{00000000-0005-0000-0000-0000585B0000}"/>
    <cellStyle name="Normal 2 3 2 3 5 2 2" xfId="50269" xr:uid="{00000000-0005-0000-0000-0000595B0000}"/>
    <cellStyle name="Normal 2 3 2 3 5 3" xfId="36611" xr:uid="{00000000-0005-0000-0000-00005A5B0000}"/>
    <cellStyle name="Normal 2 3 2 3 6" xfId="22939" xr:uid="{00000000-0005-0000-0000-00005B5B0000}"/>
    <cellStyle name="Normal 2 3 2 3 6 2" xfId="50260" xr:uid="{00000000-0005-0000-0000-00005C5B0000}"/>
    <cellStyle name="Normal 2 3 2 3 7" xfId="36602" xr:uid="{00000000-0005-0000-0000-00005D5B0000}"/>
    <cellStyle name="Normal 2 3 2 4" xfId="6894" xr:uid="{00000000-0005-0000-0000-00005E5B0000}"/>
    <cellStyle name="Normal 2 3 2 5" xfId="6895" xr:uid="{00000000-0005-0000-0000-00005F5B0000}"/>
    <cellStyle name="Normal 2 3 2 5 2" xfId="6896" xr:uid="{00000000-0005-0000-0000-0000605B0000}"/>
    <cellStyle name="Normal 2 3 2 5 2 2" xfId="6897" xr:uid="{00000000-0005-0000-0000-0000615B0000}"/>
    <cellStyle name="Normal 2 3 2 5 2 2 2" xfId="6898" xr:uid="{00000000-0005-0000-0000-0000625B0000}"/>
    <cellStyle name="Normal 2 3 2 5 2 2 2 2" xfId="22952" xr:uid="{00000000-0005-0000-0000-0000635B0000}"/>
    <cellStyle name="Normal 2 3 2 5 2 2 2 2 2" xfId="50273" xr:uid="{00000000-0005-0000-0000-0000645B0000}"/>
    <cellStyle name="Normal 2 3 2 5 2 2 2 3" xfId="36615" xr:uid="{00000000-0005-0000-0000-0000655B0000}"/>
    <cellStyle name="Normal 2 3 2 5 2 2 3" xfId="22951" xr:uid="{00000000-0005-0000-0000-0000665B0000}"/>
    <cellStyle name="Normal 2 3 2 5 2 2 3 2" xfId="50272" xr:uid="{00000000-0005-0000-0000-0000675B0000}"/>
    <cellStyle name="Normal 2 3 2 5 2 2 4" xfId="36614" xr:uid="{00000000-0005-0000-0000-0000685B0000}"/>
    <cellStyle name="Normal 2 3 2 5 2 3" xfId="6899" xr:uid="{00000000-0005-0000-0000-0000695B0000}"/>
    <cellStyle name="Normal 2 3 2 5 2 3 2" xfId="22953" xr:uid="{00000000-0005-0000-0000-00006A5B0000}"/>
    <cellStyle name="Normal 2 3 2 5 2 3 2 2" xfId="50274" xr:uid="{00000000-0005-0000-0000-00006B5B0000}"/>
    <cellStyle name="Normal 2 3 2 5 2 3 3" xfId="36616" xr:uid="{00000000-0005-0000-0000-00006C5B0000}"/>
    <cellStyle name="Normal 2 3 2 5 2 4" xfId="22950" xr:uid="{00000000-0005-0000-0000-00006D5B0000}"/>
    <cellStyle name="Normal 2 3 2 5 2 4 2" xfId="50271" xr:uid="{00000000-0005-0000-0000-00006E5B0000}"/>
    <cellStyle name="Normal 2 3 2 5 2 5" xfId="36613" xr:uid="{00000000-0005-0000-0000-00006F5B0000}"/>
    <cellStyle name="Normal 2 3 2 5 3" xfId="6900" xr:uid="{00000000-0005-0000-0000-0000705B0000}"/>
    <cellStyle name="Normal 2 3 2 5 3 2" xfId="6901" xr:uid="{00000000-0005-0000-0000-0000715B0000}"/>
    <cellStyle name="Normal 2 3 2 5 3 2 2" xfId="22955" xr:uid="{00000000-0005-0000-0000-0000725B0000}"/>
    <cellStyle name="Normal 2 3 2 5 3 2 2 2" xfId="50276" xr:uid="{00000000-0005-0000-0000-0000735B0000}"/>
    <cellStyle name="Normal 2 3 2 5 3 2 3" xfId="36618" xr:uid="{00000000-0005-0000-0000-0000745B0000}"/>
    <cellStyle name="Normal 2 3 2 5 3 3" xfId="22954" xr:uid="{00000000-0005-0000-0000-0000755B0000}"/>
    <cellStyle name="Normal 2 3 2 5 3 3 2" xfId="50275" xr:uid="{00000000-0005-0000-0000-0000765B0000}"/>
    <cellStyle name="Normal 2 3 2 5 3 4" xfId="36617" xr:uid="{00000000-0005-0000-0000-0000775B0000}"/>
    <cellStyle name="Normal 2 3 2 5 4" xfId="6902" xr:uid="{00000000-0005-0000-0000-0000785B0000}"/>
    <cellStyle name="Normal 2 3 2 5 4 2" xfId="22956" xr:uid="{00000000-0005-0000-0000-0000795B0000}"/>
    <cellStyle name="Normal 2 3 2 5 4 2 2" xfId="50277" xr:uid="{00000000-0005-0000-0000-00007A5B0000}"/>
    <cellStyle name="Normal 2 3 2 5 4 3" xfId="36619" xr:uid="{00000000-0005-0000-0000-00007B5B0000}"/>
    <cellStyle name="Normal 2 3 2 5 5" xfId="22949" xr:uid="{00000000-0005-0000-0000-00007C5B0000}"/>
    <cellStyle name="Normal 2 3 2 5 5 2" xfId="50270" xr:uid="{00000000-0005-0000-0000-00007D5B0000}"/>
    <cellStyle name="Normal 2 3 2 5 6" xfId="36612" xr:uid="{00000000-0005-0000-0000-00007E5B0000}"/>
    <cellStyle name="Normal 2 3 2 6" xfId="6903" xr:uid="{00000000-0005-0000-0000-00007F5B0000}"/>
    <cellStyle name="Normal 2 3 2 6 2" xfId="6904" xr:uid="{00000000-0005-0000-0000-0000805B0000}"/>
    <cellStyle name="Normal 2 3 2 6 2 2" xfId="6905" xr:uid="{00000000-0005-0000-0000-0000815B0000}"/>
    <cellStyle name="Normal 2 3 2 6 2 2 2" xfId="6906" xr:uid="{00000000-0005-0000-0000-0000825B0000}"/>
    <cellStyle name="Normal 2 3 2 6 2 2 2 2" xfId="22960" xr:uid="{00000000-0005-0000-0000-0000835B0000}"/>
    <cellStyle name="Normal 2 3 2 6 2 2 2 2 2" xfId="50281" xr:uid="{00000000-0005-0000-0000-0000845B0000}"/>
    <cellStyle name="Normal 2 3 2 6 2 2 2 3" xfId="36623" xr:uid="{00000000-0005-0000-0000-0000855B0000}"/>
    <cellStyle name="Normal 2 3 2 6 2 2 3" xfId="22959" xr:uid="{00000000-0005-0000-0000-0000865B0000}"/>
    <cellStyle name="Normal 2 3 2 6 2 2 3 2" xfId="50280" xr:uid="{00000000-0005-0000-0000-0000875B0000}"/>
    <cellStyle name="Normal 2 3 2 6 2 2 4" xfId="36622" xr:uid="{00000000-0005-0000-0000-0000885B0000}"/>
    <cellStyle name="Normal 2 3 2 6 2 3" xfId="6907" xr:uid="{00000000-0005-0000-0000-0000895B0000}"/>
    <cellStyle name="Normal 2 3 2 6 2 3 2" xfId="22961" xr:uid="{00000000-0005-0000-0000-00008A5B0000}"/>
    <cellStyle name="Normal 2 3 2 6 2 3 2 2" xfId="50282" xr:uid="{00000000-0005-0000-0000-00008B5B0000}"/>
    <cellStyle name="Normal 2 3 2 6 2 3 3" xfId="36624" xr:uid="{00000000-0005-0000-0000-00008C5B0000}"/>
    <cellStyle name="Normal 2 3 2 6 2 4" xfId="22958" xr:uid="{00000000-0005-0000-0000-00008D5B0000}"/>
    <cellStyle name="Normal 2 3 2 6 2 4 2" xfId="50279" xr:uid="{00000000-0005-0000-0000-00008E5B0000}"/>
    <cellStyle name="Normal 2 3 2 6 2 5" xfId="36621" xr:uid="{00000000-0005-0000-0000-00008F5B0000}"/>
    <cellStyle name="Normal 2 3 2 6 3" xfId="6908" xr:uid="{00000000-0005-0000-0000-0000905B0000}"/>
    <cellStyle name="Normal 2 3 2 6 3 2" xfId="6909" xr:uid="{00000000-0005-0000-0000-0000915B0000}"/>
    <cellStyle name="Normal 2 3 2 6 3 2 2" xfId="22963" xr:uid="{00000000-0005-0000-0000-0000925B0000}"/>
    <cellStyle name="Normal 2 3 2 6 3 2 2 2" xfId="50284" xr:uid="{00000000-0005-0000-0000-0000935B0000}"/>
    <cellStyle name="Normal 2 3 2 6 3 2 3" xfId="36626" xr:uid="{00000000-0005-0000-0000-0000945B0000}"/>
    <cellStyle name="Normal 2 3 2 6 3 3" xfId="22962" xr:uid="{00000000-0005-0000-0000-0000955B0000}"/>
    <cellStyle name="Normal 2 3 2 6 3 3 2" xfId="50283" xr:uid="{00000000-0005-0000-0000-0000965B0000}"/>
    <cellStyle name="Normal 2 3 2 6 3 4" xfId="36625" xr:uid="{00000000-0005-0000-0000-0000975B0000}"/>
    <cellStyle name="Normal 2 3 2 6 4" xfId="6910" xr:uid="{00000000-0005-0000-0000-0000985B0000}"/>
    <cellStyle name="Normal 2 3 2 6 4 2" xfId="22964" xr:uid="{00000000-0005-0000-0000-0000995B0000}"/>
    <cellStyle name="Normal 2 3 2 6 4 2 2" xfId="50285" xr:uid="{00000000-0005-0000-0000-00009A5B0000}"/>
    <cellStyle name="Normal 2 3 2 6 4 3" xfId="36627" xr:uid="{00000000-0005-0000-0000-00009B5B0000}"/>
    <cellStyle name="Normal 2 3 2 6 5" xfId="22957" xr:uid="{00000000-0005-0000-0000-00009C5B0000}"/>
    <cellStyle name="Normal 2 3 2 6 5 2" xfId="50278" xr:uid="{00000000-0005-0000-0000-00009D5B0000}"/>
    <cellStyle name="Normal 2 3 2 6 6" xfId="36620" xr:uid="{00000000-0005-0000-0000-00009E5B0000}"/>
    <cellStyle name="Normal 2 3 2 7" xfId="6911" xr:uid="{00000000-0005-0000-0000-00009F5B0000}"/>
    <cellStyle name="Normal 2 3 2 8" xfId="6912" xr:uid="{00000000-0005-0000-0000-0000A05B0000}"/>
    <cellStyle name="Normal 2 3 2 8 2" xfId="6913" xr:uid="{00000000-0005-0000-0000-0000A15B0000}"/>
    <cellStyle name="Normal 2 3 2 8 2 2" xfId="6914" xr:uid="{00000000-0005-0000-0000-0000A25B0000}"/>
    <cellStyle name="Normal 2 3 2 8 2 2 2" xfId="22967" xr:uid="{00000000-0005-0000-0000-0000A35B0000}"/>
    <cellStyle name="Normal 2 3 2 8 2 2 2 2" xfId="50288" xr:uid="{00000000-0005-0000-0000-0000A45B0000}"/>
    <cellStyle name="Normal 2 3 2 8 2 2 3" xfId="36630" xr:uid="{00000000-0005-0000-0000-0000A55B0000}"/>
    <cellStyle name="Normal 2 3 2 8 2 3" xfId="22966" xr:uid="{00000000-0005-0000-0000-0000A65B0000}"/>
    <cellStyle name="Normal 2 3 2 8 2 3 2" xfId="50287" xr:uid="{00000000-0005-0000-0000-0000A75B0000}"/>
    <cellStyle name="Normal 2 3 2 8 2 4" xfId="36629" xr:uid="{00000000-0005-0000-0000-0000A85B0000}"/>
    <cellStyle name="Normal 2 3 2 8 3" xfId="6915" xr:uid="{00000000-0005-0000-0000-0000A95B0000}"/>
    <cellStyle name="Normal 2 3 2 8 3 2" xfId="22968" xr:uid="{00000000-0005-0000-0000-0000AA5B0000}"/>
    <cellStyle name="Normal 2 3 2 8 3 2 2" xfId="50289" xr:uid="{00000000-0005-0000-0000-0000AB5B0000}"/>
    <cellStyle name="Normal 2 3 2 8 3 3" xfId="36631" xr:uid="{00000000-0005-0000-0000-0000AC5B0000}"/>
    <cellStyle name="Normal 2 3 2 8 4" xfId="22965" xr:uid="{00000000-0005-0000-0000-0000AD5B0000}"/>
    <cellStyle name="Normal 2 3 2 8 4 2" xfId="50286" xr:uid="{00000000-0005-0000-0000-0000AE5B0000}"/>
    <cellStyle name="Normal 2 3 2 8 5" xfId="36628" xr:uid="{00000000-0005-0000-0000-0000AF5B0000}"/>
    <cellStyle name="Normal 2 3 2 9" xfId="6916" xr:uid="{00000000-0005-0000-0000-0000B05B0000}"/>
    <cellStyle name="Normal 2 3 3" xfId="6917" xr:uid="{00000000-0005-0000-0000-0000B15B0000}"/>
    <cellStyle name="Normal 2 3 3 10" xfId="22969" xr:uid="{00000000-0005-0000-0000-0000B25B0000}"/>
    <cellStyle name="Normal 2 3 3 10 2" xfId="50290" xr:uid="{00000000-0005-0000-0000-0000B35B0000}"/>
    <cellStyle name="Normal 2 3 3 11" xfId="36632" xr:uid="{00000000-0005-0000-0000-0000B45B0000}"/>
    <cellStyle name="Normal 2 3 3 2" xfId="6918" xr:uid="{00000000-0005-0000-0000-0000B55B0000}"/>
    <cellStyle name="Normal 2 3 3 2 2" xfId="6919" xr:uid="{00000000-0005-0000-0000-0000B65B0000}"/>
    <cellStyle name="Normal 2 3 3 2 2 2" xfId="6920" xr:uid="{00000000-0005-0000-0000-0000B75B0000}"/>
    <cellStyle name="Normal 2 3 3 2 2 2 2" xfId="6921" xr:uid="{00000000-0005-0000-0000-0000B85B0000}"/>
    <cellStyle name="Normal 2 3 3 2 2 2 2 2" xfId="22973" xr:uid="{00000000-0005-0000-0000-0000B95B0000}"/>
    <cellStyle name="Normal 2 3 3 2 2 2 2 2 2" xfId="50294" xr:uid="{00000000-0005-0000-0000-0000BA5B0000}"/>
    <cellStyle name="Normal 2 3 3 2 2 2 2 3" xfId="36636" xr:uid="{00000000-0005-0000-0000-0000BB5B0000}"/>
    <cellStyle name="Normal 2 3 3 2 2 2 3" xfId="22972" xr:uid="{00000000-0005-0000-0000-0000BC5B0000}"/>
    <cellStyle name="Normal 2 3 3 2 2 2 3 2" xfId="50293" xr:uid="{00000000-0005-0000-0000-0000BD5B0000}"/>
    <cellStyle name="Normal 2 3 3 2 2 2 4" xfId="36635" xr:uid="{00000000-0005-0000-0000-0000BE5B0000}"/>
    <cellStyle name="Normal 2 3 3 2 2 3" xfId="6922" xr:uid="{00000000-0005-0000-0000-0000BF5B0000}"/>
    <cellStyle name="Normal 2 3 3 2 2 3 2" xfId="22974" xr:uid="{00000000-0005-0000-0000-0000C05B0000}"/>
    <cellStyle name="Normal 2 3 3 2 2 3 2 2" xfId="50295" xr:uid="{00000000-0005-0000-0000-0000C15B0000}"/>
    <cellStyle name="Normal 2 3 3 2 2 3 3" xfId="36637" xr:uid="{00000000-0005-0000-0000-0000C25B0000}"/>
    <cellStyle name="Normal 2 3 3 2 2 4" xfId="22971" xr:uid="{00000000-0005-0000-0000-0000C35B0000}"/>
    <cellStyle name="Normal 2 3 3 2 2 4 2" xfId="50292" xr:uid="{00000000-0005-0000-0000-0000C45B0000}"/>
    <cellStyle name="Normal 2 3 3 2 2 5" xfId="36634" xr:uid="{00000000-0005-0000-0000-0000C55B0000}"/>
    <cellStyle name="Normal 2 3 3 2 3" xfId="6923" xr:uid="{00000000-0005-0000-0000-0000C65B0000}"/>
    <cellStyle name="Normal 2 3 3 2 3 2" xfId="6924" xr:uid="{00000000-0005-0000-0000-0000C75B0000}"/>
    <cellStyle name="Normal 2 3 3 2 3 2 2" xfId="22976" xr:uid="{00000000-0005-0000-0000-0000C85B0000}"/>
    <cellStyle name="Normal 2 3 3 2 3 2 2 2" xfId="50297" xr:uid="{00000000-0005-0000-0000-0000C95B0000}"/>
    <cellStyle name="Normal 2 3 3 2 3 2 3" xfId="36639" xr:uid="{00000000-0005-0000-0000-0000CA5B0000}"/>
    <cellStyle name="Normal 2 3 3 2 3 3" xfId="22975" xr:uid="{00000000-0005-0000-0000-0000CB5B0000}"/>
    <cellStyle name="Normal 2 3 3 2 3 3 2" xfId="50296" xr:uid="{00000000-0005-0000-0000-0000CC5B0000}"/>
    <cellStyle name="Normal 2 3 3 2 3 4" xfId="36638" xr:uid="{00000000-0005-0000-0000-0000CD5B0000}"/>
    <cellStyle name="Normal 2 3 3 2 4" xfId="6925" xr:uid="{00000000-0005-0000-0000-0000CE5B0000}"/>
    <cellStyle name="Normal 2 3 3 2 4 2" xfId="6926" xr:uid="{00000000-0005-0000-0000-0000CF5B0000}"/>
    <cellStyle name="Normal 2 3 3 2 4 2 2" xfId="22978" xr:uid="{00000000-0005-0000-0000-0000D05B0000}"/>
    <cellStyle name="Normal 2 3 3 2 4 2 2 2" xfId="50299" xr:uid="{00000000-0005-0000-0000-0000D15B0000}"/>
    <cellStyle name="Normal 2 3 3 2 4 2 3" xfId="36641" xr:uid="{00000000-0005-0000-0000-0000D25B0000}"/>
    <cellStyle name="Normal 2 3 3 2 4 3" xfId="22977" xr:uid="{00000000-0005-0000-0000-0000D35B0000}"/>
    <cellStyle name="Normal 2 3 3 2 4 3 2" xfId="50298" xr:uid="{00000000-0005-0000-0000-0000D45B0000}"/>
    <cellStyle name="Normal 2 3 3 2 4 4" xfId="36640" xr:uid="{00000000-0005-0000-0000-0000D55B0000}"/>
    <cellStyle name="Normal 2 3 3 2 5" xfId="6927" xr:uid="{00000000-0005-0000-0000-0000D65B0000}"/>
    <cellStyle name="Normal 2 3 3 2 5 2" xfId="22979" xr:uid="{00000000-0005-0000-0000-0000D75B0000}"/>
    <cellStyle name="Normal 2 3 3 2 5 2 2" xfId="50300" xr:uid="{00000000-0005-0000-0000-0000D85B0000}"/>
    <cellStyle name="Normal 2 3 3 2 5 3" xfId="36642" xr:uid="{00000000-0005-0000-0000-0000D95B0000}"/>
    <cellStyle name="Normal 2 3 3 2 6" xfId="22970" xr:uid="{00000000-0005-0000-0000-0000DA5B0000}"/>
    <cellStyle name="Normal 2 3 3 2 6 2" xfId="50291" xr:uid="{00000000-0005-0000-0000-0000DB5B0000}"/>
    <cellStyle name="Normal 2 3 3 2 7" xfId="36633" xr:uid="{00000000-0005-0000-0000-0000DC5B0000}"/>
    <cellStyle name="Normal 2 3 3 3" xfId="6928" xr:uid="{00000000-0005-0000-0000-0000DD5B0000}"/>
    <cellStyle name="Normal 2 3 3 3 2" xfId="6929" xr:uid="{00000000-0005-0000-0000-0000DE5B0000}"/>
    <cellStyle name="Normal 2 3 3 3 2 2" xfId="6930" xr:uid="{00000000-0005-0000-0000-0000DF5B0000}"/>
    <cellStyle name="Normal 2 3 3 3 2 2 2" xfId="6931" xr:uid="{00000000-0005-0000-0000-0000E05B0000}"/>
    <cellStyle name="Normal 2 3 3 3 2 2 2 2" xfId="22983" xr:uid="{00000000-0005-0000-0000-0000E15B0000}"/>
    <cellStyle name="Normal 2 3 3 3 2 2 2 2 2" xfId="50304" xr:uid="{00000000-0005-0000-0000-0000E25B0000}"/>
    <cellStyle name="Normal 2 3 3 3 2 2 2 3" xfId="36646" xr:uid="{00000000-0005-0000-0000-0000E35B0000}"/>
    <cellStyle name="Normal 2 3 3 3 2 2 3" xfId="22982" xr:uid="{00000000-0005-0000-0000-0000E45B0000}"/>
    <cellStyle name="Normal 2 3 3 3 2 2 3 2" xfId="50303" xr:uid="{00000000-0005-0000-0000-0000E55B0000}"/>
    <cellStyle name="Normal 2 3 3 3 2 2 4" xfId="36645" xr:uid="{00000000-0005-0000-0000-0000E65B0000}"/>
    <cellStyle name="Normal 2 3 3 3 2 3" xfId="6932" xr:uid="{00000000-0005-0000-0000-0000E75B0000}"/>
    <cellStyle name="Normal 2 3 3 3 2 3 2" xfId="22984" xr:uid="{00000000-0005-0000-0000-0000E85B0000}"/>
    <cellStyle name="Normal 2 3 3 3 2 3 2 2" xfId="50305" xr:uid="{00000000-0005-0000-0000-0000E95B0000}"/>
    <cellStyle name="Normal 2 3 3 3 2 3 3" xfId="36647" xr:uid="{00000000-0005-0000-0000-0000EA5B0000}"/>
    <cellStyle name="Normal 2 3 3 3 2 4" xfId="22981" xr:uid="{00000000-0005-0000-0000-0000EB5B0000}"/>
    <cellStyle name="Normal 2 3 3 3 2 4 2" xfId="50302" xr:uid="{00000000-0005-0000-0000-0000EC5B0000}"/>
    <cellStyle name="Normal 2 3 3 3 2 5" xfId="36644" xr:uid="{00000000-0005-0000-0000-0000ED5B0000}"/>
    <cellStyle name="Normal 2 3 3 3 3" xfId="6933" xr:uid="{00000000-0005-0000-0000-0000EE5B0000}"/>
    <cellStyle name="Normal 2 3 3 3 3 2" xfId="6934" xr:uid="{00000000-0005-0000-0000-0000EF5B0000}"/>
    <cellStyle name="Normal 2 3 3 3 3 2 2" xfId="22986" xr:uid="{00000000-0005-0000-0000-0000F05B0000}"/>
    <cellStyle name="Normal 2 3 3 3 3 2 2 2" xfId="50307" xr:uid="{00000000-0005-0000-0000-0000F15B0000}"/>
    <cellStyle name="Normal 2 3 3 3 3 2 3" xfId="36649" xr:uid="{00000000-0005-0000-0000-0000F25B0000}"/>
    <cellStyle name="Normal 2 3 3 3 3 3" xfId="22985" xr:uid="{00000000-0005-0000-0000-0000F35B0000}"/>
    <cellStyle name="Normal 2 3 3 3 3 3 2" xfId="50306" xr:uid="{00000000-0005-0000-0000-0000F45B0000}"/>
    <cellStyle name="Normal 2 3 3 3 3 4" xfId="36648" xr:uid="{00000000-0005-0000-0000-0000F55B0000}"/>
    <cellStyle name="Normal 2 3 3 3 4" xfId="6935" xr:uid="{00000000-0005-0000-0000-0000F65B0000}"/>
    <cellStyle name="Normal 2 3 3 3 4 2" xfId="22987" xr:uid="{00000000-0005-0000-0000-0000F75B0000}"/>
    <cellStyle name="Normal 2 3 3 3 4 2 2" xfId="50308" xr:uid="{00000000-0005-0000-0000-0000F85B0000}"/>
    <cellStyle name="Normal 2 3 3 3 4 3" xfId="36650" xr:uid="{00000000-0005-0000-0000-0000F95B0000}"/>
    <cellStyle name="Normal 2 3 3 3 5" xfId="22980" xr:uid="{00000000-0005-0000-0000-0000FA5B0000}"/>
    <cellStyle name="Normal 2 3 3 3 5 2" xfId="50301" xr:uid="{00000000-0005-0000-0000-0000FB5B0000}"/>
    <cellStyle name="Normal 2 3 3 3 6" xfId="36643" xr:uid="{00000000-0005-0000-0000-0000FC5B0000}"/>
    <cellStyle name="Normal 2 3 3 4" xfId="6936" xr:uid="{00000000-0005-0000-0000-0000FD5B0000}"/>
    <cellStyle name="Normal 2 3 3 4 2" xfId="6937" xr:uid="{00000000-0005-0000-0000-0000FE5B0000}"/>
    <cellStyle name="Normal 2 3 3 4 2 2" xfId="6938" xr:uid="{00000000-0005-0000-0000-0000FF5B0000}"/>
    <cellStyle name="Normal 2 3 3 4 2 2 2" xfId="22990" xr:uid="{00000000-0005-0000-0000-0000005C0000}"/>
    <cellStyle name="Normal 2 3 3 4 2 2 2 2" xfId="50311" xr:uid="{00000000-0005-0000-0000-0000015C0000}"/>
    <cellStyle name="Normal 2 3 3 4 2 2 3" xfId="36653" xr:uid="{00000000-0005-0000-0000-0000025C0000}"/>
    <cellStyle name="Normal 2 3 3 4 2 3" xfId="22989" xr:uid="{00000000-0005-0000-0000-0000035C0000}"/>
    <cellStyle name="Normal 2 3 3 4 2 3 2" xfId="50310" xr:uid="{00000000-0005-0000-0000-0000045C0000}"/>
    <cellStyle name="Normal 2 3 3 4 2 4" xfId="36652" xr:uid="{00000000-0005-0000-0000-0000055C0000}"/>
    <cellStyle name="Normal 2 3 3 4 3" xfId="6939" xr:uid="{00000000-0005-0000-0000-0000065C0000}"/>
    <cellStyle name="Normal 2 3 3 4 3 2" xfId="22991" xr:uid="{00000000-0005-0000-0000-0000075C0000}"/>
    <cellStyle name="Normal 2 3 3 4 3 2 2" xfId="50312" xr:uid="{00000000-0005-0000-0000-0000085C0000}"/>
    <cellStyle name="Normal 2 3 3 4 3 3" xfId="36654" xr:uid="{00000000-0005-0000-0000-0000095C0000}"/>
    <cellStyle name="Normal 2 3 3 4 4" xfId="22988" xr:uid="{00000000-0005-0000-0000-00000A5C0000}"/>
    <cellStyle name="Normal 2 3 3 4 4 2" xfId="50309" xr:uid="{00000000-0005-0000-0000-00000B5C0000}"/>
    <cellStyle name="Normal 2 3 3 4 5" xfId="36651" xr:uid="{00000000-0005-0000-0000-00000C5C0000}"/>
    <cellStyle name="Normal 2 3 3 5" xfId="6940" xr:uid="{00000000-0005-0000-0000-00000D5C0000}"/>
    <cellStyle name="Normal 2 3 3 6" xfId="6941" xr:uid="{00000000-0005-0000-0000-00000E5C0000}"/>
    <cellStyle name="Normal 2 3 3 6 2" xfId="6942" xr:uid="{00000000-0005-0000-0000-00000F5C0000}"/>
    <cellStyle name="Normal 2 3 3 6 2 2" xfId="6943" xr:uid="{00000000-0005-0000-0000-0000105C0000}"/>
    <cellStyle name="Normal 2 3 3 6 2 2 2" xfId="22994" xr:uid="{00000000-0005-0000-0000-0000115C0000}"/>
    <cellStyle name="Normal 2 3 3 6 2 2 2 2" xfId="50315" xr:uid="{00000000-0005-0000-0000-0000125C0000}"/>
    <cellStyle name="Normal 2 3 3 6 2 2 3" xfId="36657" xr:uid="{00000000-0005-0000-0000-0000135C0000}"/>
    <cellStyle name="Normal 2 3 3 6 2 3" xfId="22993" xr:uid="{00000000-0005-0000-0000-0000145C0000}"/>
    <cellStyle name="Normal 2 3 3 6 2 3 2" xfId="50314" xr:uid="{00000000-0005-0000-0000-0000155C0000}"/>
    <cellStyle name="Normal 2 3 3 6 2 4" xfId="36656" xr:uid="{00000000-0005-0000-0000-0000165C0000}"/>
    <cellStyle name="Normal 2 3 3 6 3" xfId="6944" xr:uid="{00000000-0005-0000-0000-0000175C0000}"/>
    <cellStyle name="Normal 2 3 3 6 3 2" xfId="22995" xr:uid="{00000000-0005-0000-0000-0000185C0000}"/>
    <cellStyle name="Normal 2 3 3 6 3 2 2" xfId="50316" xr:uid="{00000000-0005-0000-0000-0000195C0000}"/>
    <cellStyle name="Normal 2 3 3 6 3 3" xfId="36658" xr:uid="{00000000-0005-0000-0000-00001A5C0000}"/>
    <cellStyle name="Normal 2 3 3 6 4" xfId="22992" xr:uid="{00000000-0005-0000-0000-00001B5C0000}"/>
    <cellStyle name="Normal 2 3 3 6 4 2" xfId="50313" xr:uid="{00000000-0005-0000-0000-00001C5C0000}"/>
    <cellStyle name="Normal 2 3 3 6 5" xfId="36655" xr:uid="{00000000-0005-0000-0000-00001D5C0000}"/>
    <cellStyle name="Normal 2 3 3 7" xfId="6945" xr:uid="{00000000-0005-0000-0000-00001E5C0000}"/>
    <cellStyle name="Normal 2 3 3 7 2" xfId="6946" xr:uid="{00000000-0005-0000-0000-00001F5C0000}"/>
    <cellStyle name="Normal 2 3 3 7 2 2" xfId="22997" xr:uid="{00000000-0005-0000-0000-0000205C0000}"/>
    <cellStyle name="Normal 2 3 3 7 2 2 2" xfId="50318" xr:uid="{00000000-0005-0000-0000-0000215C0000}"/>
    <cellStyle name="Normal 2 3 3 7 2 3" xfId="36660" xr:uid="{00000000-0005-0000-0000-0000225C0000}"/>
    <cellStyle name="Normal 2 3 3 7 3" xfId="22996" xr:uid="{00000000-0005-0000-0000-0000235C0000}"/>
    <cellStyle name="Normal 2 3 3 7 3 2" xfId="50317" xr:uid="{00000000-0005-0000-0000-0000245C0000}"/>
    <cellStyle name="Normal 2 3 3 7 4" xfId="36659" xr:uid="{00000000-0005-0000-0000-0000255C0000}"/>
    <cellStyle name="Normal 2 3 3 8" xfId="6947" xr:uid="{00000000-0005-0000-0000-0000265C0000}"/>
    <cellStyle name="Normal 2 3 3 8 2" xfId="6948" xr:uid="{00000000-0005-0000-0000-0000275C0000}"/>
    <cellStyle name="Normal 2 3 3 8 2 2" xfId="22999" xr:uid="{00000000-0005-0000-0000-0000285C0000}"/>
    <cellStyle name="Normal 2 3 3 8 2 2 2" xfId="50320" xr:uid="{00000000-0005-0000-0000-0000295C0000}"/>
    <cellStyle name="Normal 2 3 3 8 2 3" xfId="36662" xr:uid="{00000000-0005-0000-0000-00002A5C0000}"/>
    <cellStyle name="Normal 2 3 3 8 3" xfId="22998" xr:uid="{00000000-0005-0000-0000-00002B5C0000}"/>
    <cellStyle name="Normal 2 3 3 8 3 2" xfId="50319" xr:uid="{00000000-0005-0000-0000-00002C5C0000}"/>
    <cellStyle name="Normal 2 3 3 8 4" xfId="36661" xr:uid="{00000000-0005-0000-0000-00002D5C0000}"/>
    <cellStyle name="Normal 2 3 3 9" xfId="6949" xr:uid="{00000000-0005-0000-0000-00002E5C0000}"/>
    <cellStyle name="Normal 2 3 3 9 2" xfId="23000" xr:uid="{00000000-0005-0000-0000-00002F5C0000}"/>
    <cellStyle name="Normal 2 3 3 9 2 2" xfId="50321" xr:uid="{00000000-0005-0000-0000-0000305C0000}"/>
    <cellStyle name="Normal 2 3 3 9 3" xfId="36663" xr:uid="{00000000-0005-0000-0000-0000315C0000}"/>
    <cellStyle name="Normal 2 3 4" xfId="6950" xr:uid="{00000000-0005-0000-0000-0000325C0000}"/>
    <cellStyle name="Normal 2 3 4 10" xfId="36664" xr:uid="{00000000-0005-0000-0000-0000335C0000}"/>
    <cellStyle name="Normal 2 3 4 2" xfId="6951" xr:uid="{00000000-0005-0000-0000-0000345C0000}"/>
    <cellStyle name="Normal 2 3 4 2 2" xfId="6952" xr:uid="{00000000-0005-0000-0000-0000355C0000}"/>
    <cellStyle name="Normal 2 3 4 2 2 2" xfId="6953" xr:uid="{00000000-0005-0000-0000-0000365C0000}"/>
    <cellStyle name="Normal 2 3 4 2 2 2 2" xfId="6954" xr:uid="{00000000-0005-0000-0000-0000375C0000}"/>
    <cellStyle name="Normal 2 3 4 2 2 2 2 2" xfId="23005" xr:uid="{00000000-0005-0000-0000-0000385C0000}"/>
    <cellStyle name="Normal 2 3 4 2 2 2 2 2 2" xfId="50326" xr:uid="{00000000-0005-0000-0000-0000395C0000}"/>
    <cellStyle name="Normal 2 3 4 2 2 2 2 3" xfId="36668" xr:uid="{00000000-0005-0000-0000-00003A5C0000}"/>
    <cellStyle name="Normal 2 3 4 2 2 2 3" xfId="23004" xr:uid="{00000000-0005-0000-0000-00003B5C0000}"/>
    <cellStyle name="Normal 2 3 4 2 2 2 3 2" xfId="50325" xr:uid="{00000000-0005-0000-0000-00003C5C0000}"/>
    <cellStyle name="Normal 2 3 4 2 2 2 4" xfId="36667" xr:uid="{00000000-0005-0000-0000-00003D5C0000}"/>
    <cellStyle name="Normal 2 3 4 2 2 3" xfId="6955" xr:uid="{00000000-0005-0000-0000-00003E5C0000}"/>
    <cellStyle name="Normal 2 3 4 2 2 3 2" xfId="23006" xr:uid="{00000000-0005-0000-0000-00003F5C0000}"/>
    <cellStyle name="Normal 2 3 4 2 2 3 2 2" xfId="50327" xr:uid="{00000000-0005-0000-0000-0000405C0000}"/>
    <cellStyle name="Normal 2 3 4 2 2 3 3" xfId="36669" xr:uid="{00000000-0005-0000-0000-0000415C0000}"/>
    <cellStyle name="Normal 2 3 4 2 2 4" xfId="23003" xr:uid="{00000000-0005-0000-0000-0000425C0000}"/>
    <cellStyle name="Normal 2 3 4 2 2 4 2" xfId="50324" xr:uid="{00000000-0005-0000-0000-0000435C0000}"/>
    <cellStyle name="Normal 2 3 4 2 2 5" xfId="36666" xr:uid="{00000000-0005-0000-0000-0000445C0000}"/>
    <cellStyle name="Normal 2 3 4 2 3" xfId="6956" xr:uid="{00000000-0005-0000-0000-0000455C0000}"/>
    <cellStyle name="Normal 2 3 4 2 3 2" xfId="6957" xr:uid="{00000000-0005-0000-0000-0000465C0000}"/>
    <cellStyle name="Normal 2 3 4 2 3 2 2" xfId="23008" xr:uid="{00000000-0005-0000-0000-0000475C0000}"/>
    <cellStyle name="Normal 2 3 4 2 3 2 2 2" xfId="50329" xr:uid="{00000000-0005-0000-0000-0000485C0000}"/>
    <cellStyle name="Normal 2 3 4 2 3 2 3" xfId="36671" xr:uid="{00000000-0005-0000-0000-0000495C0000}"/>
    <cellStyle name="Normal 2 3 4 2 3 3" xfId="23007" xr:uid="{00000000-0005-0000-0000-00004A5C0000}"/>
    <cellStyle name="Normal 2 3 4 2 3 3 2" xfId="50328" xr:uid="{00000000-0005-0000-0000-00004B5C0000}"/>
    <cellStyle name="Normal 2 3 4 2 3 4" xfId="36670" xr:uid="{00000000-0005-0000-0000-00004C5C0000}"/>
    <cellStyle name="Normal 2 3 4 2 4" xfId="6958" xr:uid="{00000000-0005-0000-0000-00004D5C0000}"/>
    <cellStyle name="Normal 2 3 4 2 4 2" xfId="6959" xr:uid="{00000000-0005-0000-0000-00004E5C0000}"/>
    <cellStyle name="Normal 2 3 4 2 4 2 2" xfId="23010" xr:uid="{00000000-0005-0000-0000-00004F5C0000}"/>
    <cellStyle name="Normal 2 3 4 2 4 2 2 2" xfId="50331" xr:uid="{00000000-0005-0000-0000-0000505C0000}"/>
    <cellStyle name="Normal 2 3 4 2 4 2 3" xfId="36673" xr:uid="{00000000-0005-0000-0000-0000515C0000}"/>
    <cellStyle name="Normal 2 3 4 2 4 3" xfId="23009" xr:uid="{00000000-0005-0000-0000-0000525C0000}"/>
    <cellStyle name="Normal 2 3 4 2 4 3 2" xfId="50330" xr:uid="{00000000-0005-0000-0000-0000535C0000}"/>
    <cellStyle name="Normal 2 3 4 2 4 4" xfId="36672" xr:uid="{00000000-0005-0000-0000-0000545C0000}"/>
    <cellStyle name="Normal 2 3 4 2 5" xfId="6960" xr:uid="{00000000-0005-0000-0000-0000555C0000}"/>
    <cellStyle name="Normal 2 3 4 2 5 2" xfId="23011" xr:uid="{00000000-0005-0000-0000-0000565C0000}"/>
    <cellStyle name="Normal 2 3 4 2 5 2 2" xfId="50332" xr:uid="{00000000-0005-0000-0000-0000575C0000}"/>
    <cellStyle name="Normal 2 3 4 2 5 3" xfId="36674" xr:uid="{00000000-0005-0000-0000-0000585C0000}"/>
    <cellStyle name="Normal 2 3 4 2 6" xfId="23002" xr:uid="{00000000-0005-0000-0000-0000595C0000}"/>
    <cellStyle name="Normal 2 3 4 2 6 2" xfId="50323" xr:uid="{00000000-0005-0000-0000-00005A5C0000}"/>
    <cellStyle name="Normal 2 3 4 2 7" xfId="36665" xr:uid="{00000000-0005-0000-0000-00005B5C0000}"/>
    <cellStyle name="Normal 2 3 4 3" xfId="6961" xr:uid="{00000000-0005-0000-0000-00005C5C0000}"/>
    <cellStyle name="Normal 2 3 4 3 2" xfId="6962" xr:uid="{00000000-0005-0000-0000-00005D5C0000}"/>
    <cellStyle name="Normal 2 3 4 3 2 2" xfId="6963" xr:uid="{00000000-0005-0000-0000-00005E5C0000}"/>
    <cellStyle name="Normal 2 3 4 3 2 2 2" xfId="23014" xr:uid="{00000000-0005-0000-0000-00005F5C0000}"/>
    <cellStyle name="Normal 2 3 4 3 2 2 2 2" xfId="50335" xr:uid="{00000000-0005-0000-0000-0000605C0000}"/>
    <cellStyle name="Normal 2 3 4 3 2 2 3" xfId="36677" xr:uid="{00000000-0005-0000-0000-0000615C0000}"/>
    <cellStyle name="Normal 2 3 4 3 2 3" xfId="23013" xr:uid="{00000000-0005-0000-0000-0000625C0000}"/>
    <cellStyle name="Normal 2 3 4 3 2 3 2" xfId="50334" xr:uid="{00000000-0005-0000-0000-0000635C0000}"/>
    <cellStyle name="Normal 2 3 4 3 2 4" xfId="36676" xr:uid="{00000000-0005-0000-0000-0000645C0000}"/>
    <cellStyle name="Normal 2 3 4 3 3" xfId="6964" xr:uid="{00000000-0005-0000-0000-0000655C0000}"/>
    <cellStyle name="Normal 2 3 4 3 3 2" xfId="23015" xr:uid="{00000000-0005-0000-0000-0000665C0000}"/>
    <cellStyle name="Normal 2 3 4 3 3 2 2" xfId="50336" xr:uid="{00000000-0005-0000-0000-0000675C0000}"/>
    <cellStyle name="Normal 2 3 4 3 3 3" xfId="36678" xr:uid="{00000000-0005-0000-0000-0000685C0000}"/>
    <cellStyle name="Normal 2 3 4 3 4" xfId="23012" xr:uid="{00000000-0005-0000-0000-0000695C0000}"/>
    <cellStyle name="Normal 2 3 4 3 4 2" xfId="50333" xr:uid="{00000000-0005-0000-0000-00006A5C0000}"/>
    <cellStyle name="Normal 2 3 4 3 5" xfId="36675" xr:uid="{00000000-0005-0000-0000-00006B5C0000}"/>
    <cellStyle name="Normal 2 3 4 4" xfId="6965" xr:uid="{00000000-0005-0000-0000-00006C5C0000}"/>
    <cellStyle name="Normal 2 3 4 5" xfId="6966" xr:uid="{00000000-0005-0000-0000-00006D5C0000}"/>
    <cellStyle name="Normal 2 3 4 5 2" xfId="6967" xr:uid="{00000000-0005-0000-0000-00006E5C0000}"/>
    <cellStyle name="Normal 2 3 4 5 2 2" xfId="6968" xr:uid="{00000000-0005-0000-0000-00006F5C0000}"/>
    <cellStyle name="Normal 2 3 4 5 2 2 2" xfId="23018" xr:uid="{00000000-0005-0000-0000-0000705C0000}"/>
    <cellStyle name="Normal 2 3 4 5 2 2 2 2" xfId="50339" xr:uid="{00000000-0005-0000-0000-0000715C0000}"/>
    <cellStyle name="Normal 2 3 4 5 2 2 3" xfId="36681" xr:uid="{00000000-0005-0000-0000-0000725C0000}"/>
    <cellStyle name="Normal 2 3 4 5 2 3" xfId="23017" xr:uid="{00000000-0005-0000-0000-0000735C0000}"/>
    <cellStyle name="Normal 2 3 4 5 2 3 2" xfId="50338" xr:uid="{00000000-0005-0000-0000-0000745C0000}"/>
    <cellStyle name="Normal 2 3 4 5 2 4" xfId="36680" xr:uid="{00000000-0005-0000-0000-0000755C0000}"/>
    <cellStyle name="Normal 2 3 4 5 3" xfId="6969" xr:uid="{00000000-0005-0000-0000-0000765C0000}"/>
    <cellStyle name="Normal 2 3 4 5 3 2" xfId="23019" xr:uid="{00000000-0005-0000-0000-0000775C0000}"/>
    <cellStyle name="Normal 2 3 4 5 3 2 2" xfId="50340" xr:uid="{00000000-0005-0000-0000-0000785C0000}"/>
    <cellStyle name="Normal 2 3 4 5 3 3" xfId="36682" xr:uid="{00000000-0005-0000-0000-0000795C0000}"/>
    <cellStyle name="Normal 2 3 4 5 4" xfId="23016" xr:uid="{00000000-0005-0000-0000-00007A5C0000}"/>
    <cellStyle name="Normal 2 3 4 5 4 2" xfId="50337" xr:uid="{00000000-0005-0000-0000-00007B5C0000}"/>
    <cellStyle name="Normal 2 3 4 5 5" xfId="36679" xr:uid="{00000000-0005-0000-0000-00007C5C0000}"/>
    <cellStyle name="Normal 2 3 4 6" xfId="6970" xr:uid="{00000000-0005-0000-0000-00007D5C0000}"/>
    <cellStyle name="Normal 2 3 4 6 2" xfId="6971" xr:uid="{00000000-0005-0000-0000-00007E5C0000}"/>
    <cellStyle name="Normal 2 3 4 6 2 2" xfId="23021" xr:uid="{00000000-0005-0000-0000-00007F5C0000}"/>
    <cellStyle name="Normal 2 3 4 6 2 2 2" xfId="50342" xr:uid="{00000000-0005-0000-0000-0000805C0000}"/>
    <cellStyle name="Normal 2 3 4 6 2 3" xfId="36684" xr:uid="{00000000-0005-0000-0000-0000815C0000}"/>
    <cellStyle name="Normal 2 3 4 6 3" xfId="23020" xr:uid="{00000000-0005-0000-0000-0000825C0000}"/>
    <cellStyle name="Normal 2 3 4 6 3 2" xfId="50341" xr:uid="{00000000-0005-0000-0000-0000835C0000}"/>
    <cellStyle name="Normal 2 3 4 6 4" xfId="36683" xr:uid="{00000000-0005-0000-0000-0000845C0000}"/>
    <cellStyle name="Normal 2 3 4 7" xfId="6972" xr:uid="{00000000-0005-0000-0000-0000855C0000}"/>
    <cellStyle name="Normal 2 3 4 7 2" xfId="6973" xr:uid="{00000000-0005-0000-0000-0000865C0000}"/>
    <cellStyle name="Normal 2 3 4 7 2 2" xfId="23023" xr:uid="{00000000-0005-0000-0000-0000875C0000}"/>
    <cellStyle name="Normal 2 3 4 7 2 2 2" xfId="50344" xr:uid="{00000000-0005-0000-0000-0000885C0000}"/>
    <cellStyle name="Normal 2 3 4 7 2 3" xfId="36686" xr:uid="{00000000-0005-0000-0000-0000895C0000}"/>
    <cellStyle name="Normal 2 3 4 7 3" xfId="23022" xr:uid="{00000000-0005-0000-0000-00008A5C0000}"/>
    <cellStyle name="Normal 2 3 4 7 3 2" xfId="50343" xr:uid="{00000000-0005-0000-0000-00008B5C0000}"/>
    <cellStyle name="Normal 2 3 4 7 4" xfId="36685" xr:uid="{00000000-0005-0000-0000-00008C5C0000}"/>
    <cellStyle name="Normal 2 3 4 8" xfId="6974" xr:uid="{00000000-0005-0000-0000-00008D5C0000}"/>
    <cellStyle name="Normal 2 3 4 8 2" xfId="23024" xr:uid="{00000000-0005-0000-0000-00008E5C0000}"/>
    <cellStyle name="Normal 2 3 4 8 2 2" xfId="50345" xr:uid="{00000000-0005-0000-0000-00008F5C0000}"/>
    <cellStyle name="Normal 2 3 4 8 3" xfId="36687" xr:uid="{00000000-0005-0000-0000-0000905C0000}"/>
    <cellStyle name="Normal 2 3 4 9" xfId="23001" xr:uid="{00000000-0005-0000-0000-0000915C0000}"/>
    <cellStyle name="Normal 2 3 4 9 2" xfId="50322" xr:uid="{00000000-0005-0000-0000-0000925C0000}"/>
    <cellStyle name="Normal 2 3 5" xfId="6975" xr:uid="{00000000-0005-0000-0000-0000935C0000}"/>
    <cellStyle name="Normal 2 3 5 2" xfId="6976" xr:uid="{00000000-0005-0000-0000-0000945C0000}"/>
    <cellStyle name="Normal 2 3 6" xfId="6977" xr:uid="{00000000-0005-0000-0000-0000955C0000}"/>
    <cellStyle name="Normal 2 3 6 2" xfId="6978" xr:uid="{00000000-0005-0000-0000-0000965C0000}"/>
    <cellStyle name="Normal 2 3 6 2 2" xfId="6979" xr:uid="{00000000-0005-0000-0000-0000975C0000}"/>
    <cellStyle name="Normal 2 3 6 2 2 2" xfId="6980" xr:uid="{00000000-0005-0000-0000-0000985C0000}"/>
    <cellStyle name="Normal 2 3 6 2 2 2 2" xfId="23028" xr:uid="{00000000-0005-0000-0000-0000995C0000}"/>
    <cellStyle name="Normal 2 3 6 2 2 2 2 2" xfId="50349" xr:uid="{00000000-0005-0000-0000-00009A5C0000}"/>
    <cellStyle name="Normal 2 3 6 2 2 2 3" xfId="36691" xr:uid="{00000000-0005-0000-0000-00009B5C0000}"/>
    <cellStyle name="Normal 2 3 6 2 2 3" xfId="23027" xr:uid="{00000000-0005-0000-0000-00009C5C0000}"/>
    <cellStyle name="Normal 2 3 6 2 2 3 2" xfId="50348" xr:uid="{00000000-0005-0000-0000-00009D5C0000}"/>
    <cellStyle name="Normal 2 3 6 2 2 4" xfId="36690" xr:uid="{00000000-0005-0000-0000-00009E5C0000}"/>
    <cellStyle name="Normal 2 3 6 2 3" xfId="6981" xr:uid="{00000000-0005-0000-0000-00009F5C0000}"/>
    <cellStyle name="Normal 2 3 6 2 3 2" xfId="23029" xr:uid="{00000000-0005-0000-0000-0000A05C0000}"/>
    <cellStyle name="Normal 2 3 6 2 3 2 2" xfId="50350" xr:uid="{00000000-0005-0000-0000-0000A15C0000}"/>
    <cellStyle name="Normal 2 3 6 2 3 3" xfId="36692" xr:uid="{00000000-0005-0000-0000-0000A25C0000}"/>
    <cellStyle name="Normal 2 3 6 2 4" xfId="23026" xr:uid="{00000000-0005-0000-0000-0000A35C0000}"/>
    <cellStyle name="Normal 2 3 6 2 4 2" xfId="50347" xr:uid="{00000000-0005-0000-0000-0000A45C0000}"/>
    <cellStyle name="Normal 2 3 6 2 5" xfId="36689" xr:uid="{00000000-0005-0000-0000-0000A55C0000}"/>
    <cellStyle name="Normal 2 3 6 3" xfId="6982" xr:uid="{00000000-0005-0000-0000-0000A65C0000}"/>
    <cellStyle name="Normal 2 3 6 3 2" xfId="6983" xr:uid="{00000000-0005-0000-0000-0000A75C0000}"/>
    <cellStyle name="Normal 2 3 6 3 2 2" xfId="23031" xr:uid="{00000000-0005-0000-0000-0000A85C0000}"/>
    <cellStyle name="Normal 2 3 6 3 2 2 2" xfId="50352" xr:uid="{00000000-0005-0000-0000-0000A95C0000}"/>
    <cellStyle name="Normal 2 3 6 3 2 3" xfId="36694" xr:uid="{00000000-0005-0000-0000-0000AA5C0000}"/>
    <cellStyle name="Normal 2 3 6 3 3" xfId="23030" xr:uid="{00000000-0005-0000-0000-0000AB5C0000}"/>
    <cellStyle name="Normal 2 3 6 3 3 2" xfId="50351" xr:uid="{00000000-0005-0000-0000-0000AC5C0000}"/>
    <cellStyle name="Normal 2 3 6 3 4" xfId="36693" xr:uid="{00000000-0005-0000-0000-0000AD5C0000}"/>
    <cellStyle name="Normal 2 3 6 4" xfId="6984" xr:uid="{00000000-0005-0000-0000-0000AE5C0000}"/>
    <cellStyle name="Normal 2 3 6 4 2" xfId="23032" xr:uid="{00000000-0005-0000-0000-0000AF5C0000}"/>
    <cellStyle name="Normal 2 3 6 4 2 2" xfId="50353" xr:uid="{00000000-0005-0000-0000-0000B05C0000}"/>
    <cellStyle name="Normal 2 3 6 4 3" xfId="36695" xr:uid="{00000000-0005-0000-0000-0000B15C0000}"/>
    <cellStyle name="Normal 2 3 6 5" xfId="23025" xr:uid="{00000000-0005-0000-0000-0000B25C0000}"/>
    <cellStyle name="Normal 2 3 6 5 2" xfId="50346" xr:uid="{00000000-0005-0000-0000-0000B35C0000}"/>
    <cellStyle name="Normal 2 3 6 6" xfId="36688" xr:uid="{00000000-0005-0000-0000-0000B45C0000}"/>
    <cellStyle name="Normal 2 3 7" xfId="6985" xr:uid="{00000000-0005-0000-0000-0000B55C0000}"/>
    <cellStyle name="Normal 2 3 8" xfId="6986" xr:uid="{00000000-0005-0000-0000-0000B65C0000}"/>
    <cellStyle name="Normal 2 3 9" xfId="58525" xr:uid="{00000000-0005-0000-0000-0000B75C0000}"/>
    <cellStyle name="Normal 2 4" xfId="6987" xr:uid="{00000000-0005-0000-0000-0000B85C0000}"/>
    <cellStyle name="Normal 2 4 10" xfId="6988" xr:uid="{00000000-0005-0000-0000-0000B95C0000}"/>
    <cellStyle name="Normal 2 4 10 2" xfId="23034" xr:uid="{00000000-0005-0000-0000-0000BA5C0000}"/>
    <cellStyle name="Normal 2 4 10 2 2" xfId="50355" xr:uid="{00000000-0005-0000-0000-0000BB5C0000}"/>
    <cellStyle name="Normal 2 4 10 3" xfId="36697" xr:uid="{00000000-0005-0000-0000-0000BC5C0000}"/>
    <cellStyle name="Normal 2 4 11" xfId="6989" xr:uid="{00000000-0005-0000-0000-0000BD5C0000}"/>
    <cellStyle name="Normal 2 4 12" xfId="23033" xr:uid="{00000000-0005-0000-0000-0000BE5C0000}"/>
    <cellStyle name="Normal 2 4 12 2" xfId="50354" xr:uid="{00000000-0005-0000-0000-0000BF5C0000}"/>
    <cellStyle name="Normal 2 4 13" xfId="36696" xr:uid="{00000000-0005-0000-0000-0000C05C0000}"/>
    <cellStyle name="Normal 2 4 2" xfId="6990" xr:uid="{00000000-0005-0000-0000-0000C15C0000}"/>
    <cellStyle name="Normal 2 4 2 10" xfId="23035" xr:uid="{00000000-0005-0000-0000-0000C25C0000}"/>
    <cellStyle name="Normal 2 4 2 10 2" xfId="50356" xr:uid="{00000000-0005-0000-0000-0000C35C0000}"/>
    <cellStyle name="Normal 2 4 2 11" xfId="36698" xr:uid="{00000000-0005-0000-0000-0000C45C0000}"/>
    <cellStyle name="Normal 2 4 2 2" xfId="6991" xr:uid="{00000000-0005-0000-0000-0000C55C0000}"/>
    <cellStyle name="Normal 2 4 2 2 2" xfId="6992" xr:uid="{00000000-0005-0000-0000-0000C65C0000}"/>
    <cellStyle name="Normal 2 4 2 2 2 2" xfId="6993" xr:uid="{00000000-0005-0000-0000-0000C75C0000}"/>
    <cellStyle name="Normal 2 4 2 2 2 2 2" xfId="6994" xr:uid="{00000000-0005-0000-0000-0000C85C0000}"/>
    <cellStyle name="Normal 2 4 2 2 2 2 2 2" xfId="23039" xr:uid="{00000000-0005-0000-0000-0000C95C0000}"/>
    <cellStyle name="Normal 2 4 2 2 2 2 2 2 2" xfId="50360" xr:uid="{00000000-0005-0000-0000-0000CA5C0000}"/>
    <cellStyle name="Normal 2 4 2 2 2 2 2 3" xfId="36702" xr:uid="{00000000-0005-0000-0000-0000CB5C0000}"/>
    <cellStyle name="Normal 2 4 2 2 2 2 3" xfId="23038" xr:uid="{00000000-0005-0000-0000-0000CC5C0000}"/>
    <cellStyle name="Normal 2 4 2 2 2 2 3 2" xfId="50359" xr:uid="{00000000-0005-0000-0000-0000CD5C0000}"/>
    <cellStyle name="Normal 2 4 2 2 2 2 4" xfId="36701" xr:uid="{00000000-0005-0000-0000-0000CE5C0000}"/>
    <cellStyle name="Normal 2 4 2 2 2 3" xfId="6995" xr:uid="{00000000-0005-0000-0000-0000CF5C0000}"/>
    <cellStyle name="Normal 2 4 2 2 2 3 2" xfId="23040" xr:uid="{00000000-0005-0000-0000-0000D05C0000}"/>
    <cellStyle name="Normal 2 4 2 2 2 3 2 2" xfId="50361" xr:uid="{00000000-0005-0000-0000-0000D15C0000}"/>
    <cellStyle name="Normal 2 4 2 2 2 3 3" xfId="36703" xr:uid="{00000000-0005-0000-0000-0000D25C0000}"/>
    <cellStyle name="Normal 2 4 2 2 2 4" xfId="23037" xr:uid="{00000000-0005-0000-0000-0000D35C0000}"/>
    <cellStyle name="Normal 2 4 2 2 2 4 2" xfId="50358" xr:uid="{00000000-0005-0000-0000-0000D45C0000}"/>
    <cellStyle name="Normal 2 4 2 2 2 5" xfId="36700" xr:uid="{00000000-0005-0000-0000-0000D55C0000}"/>
    <cellStyle name="Normal 2 4 2 2 3" xfId="6996" xr:uid="{00000000-0005-0000-0000-0000D65C0000}"/>
    <cellStyle name="Normal 2 4 2 2 3 2" xfId="6997" xr:uid="{00000000-0005-0000-0000-0000D75C0000}"/>
    <cellStyle name="Normal 2 4 2 2 3 2 2" xfId="23042" xr:uid="{00000000-0005-0000-0000-0000D85C0000}"/>
    <cellStyle name="Normal 2 4 2 2 3 2 2 2" xfId="50363" xr:uid="{00000000-0005-0000-0000-0000D95C0000}"/>
    <cellStyle name="Normal 2 4 2 2 3 2 3" xfId="36705" xr:uid="{00000000-0005-0000-0000-0000DA5C0000}"/>
    <cellStyle name="Normal 2 4 2 2 3 3" xfId="23041" xr:uid="{00000000-0005-0000-0000-0000DB5C0000}"/>
    <cellStyle name="Normal 2 4 2 2 3 3 2" xfId="50362" xr:uid="{00000000-0005-0000-0000-0000DC5C0000}"/>
    <cellStyle name="Normal 2 4 2 2 3 4" xfId="36704" xr:uid="{00000000-0005-0000-0000-0000DD5C0000}"/>
    <cellStyle name="Normal 2 4 2 2 4" xfId="6998" xr:uid="{00000000-0005-0000-0000-0000DE5C0000}"/>
    <cellStyle name="Normal 2 4 2 2 4 2" xfId="6999" xr:uid="{00000000-0005-0000-0000-0000DF5C0000}"/>
    <cellStyle name="Normal 2 4 2 2 4 2 2" xfId="23044" xr:uid="{00000000-0005-0000-0000-0000E05C0000}"/>
    <cellStyle name="Normal 2 4 2 2 4 2 2 2" xfId="50365" xr:uid="{00000000-0005-0000-0000-0000E15C0000}"/>
    <cellStyle name="Normal 2 4 2 2 4 2 3" xfId="36707" xr:uid="{00000000-0005-0000-0000-0000E25C0000}"/>
    <cellStyle name="Normal 2 4 2 2 4 3" xfId="23043" xr:uid="{00000000-0005-0000-0000-0000E35C0000}"/>
    <cellStyle name="Normal 2 4 2 2 4 3 2" xfId="50364" xr:uid="{00000000-0005-0000-0000-0000E45C0000}"/>
    <cellStyle name="Normal 2 4 2 2 4 4" xfId="36706" xr:uid="{00000000-0005-0000-0000-0000E55C0000}"/>
    <cellStyle name="Normal 2 4 2 2 5" xfId="7000" xr:uid="{00000000-0005-0000-0000-0000E65C0000}"/>
    <cellStyle name="Normal 2 4 2 2 5 2" xfId="23045" xr:uid="{00000000-0005-0000-0000-0000E75C0000}"/>
    <cellStyle name="Normal 2 4 2 2 5 2 2" xfId="50366" xr:uid="{00000000-0005-0000-0000-0000E85C0000}"/>
    <cellStyle name="Normal 2 4 2 2 5 3" xfId="36708" xr:uid="{00000000-0005-0000-0000-0000E95C0000}"/>
    <cellStyle name="Normal 2 4 2 2 6" xfId="23036" xr:uid="{00000000-0005-0000-0000-0000EA5C0000}"/>
    <cellStyle name="Normal 2 4 2 2 6 2" xfId="50357" xr:uid="{00000000-0005-0000-0000-0000EB5C0000}"/>
    <cellStyle name="Normal 2 4 2 2 7" xfId="36699" xr:uid="{00000000-0005-0000-0000-0000EC5C0000}"/>
    <cellStyle name="Normal 2 4 2 3" xfId="7001" xr:uid="{00000000-0005-0000-0000-0000ED5C0000}"/>
    <cellStyle name="Normal 2 4 2 3 2" xfId="7002" xr:uid="{00000000-0005-0000-0000-0000EE5C0000}"/>
    <cellStyle name="Normal 2 4 2 3 2 2" xfId="7003" xr:uid="{00000000-0005-0000-0000-0000EF5C0000}"/>
    <cellStyle name="Normal 2 4 2 3 2 2 2" xfId="7004" xr:uid="{00000000-0005-0000-0000-0000F05C0000}"/>
    <cellStyle name="Normal 2 4 2 3 2 2 2 2" xfId="23049" xr:uid="{00000000-0005-0000-0000-0000F15C0000}"/>
    <cellStyle name="Normal 2 4 2 3 2 2 2 2 2" xfId="50370" xr:uid="{00000000-0005-0000-0000-0000F25C0000}"/>
    <cellStyle name="Normal 2 4 2 3 2 2 2 3" xfId="36712" xr:uid="{00000000-0005-0000-0000-0000F35C0000}"/>
    <cellStyle name="Normal 2 4 2 3 2 2 3" xfId="23048" xr:uid="{00000000-0005-0000-0000-0000F45C0000}"/>
    <cellStyle name="Normal 2 4 2 3 2 2 3 2" xfId="50369" xr:uid="{00000000-0005-0000-0000-0000F55C0000}"/>
    <cellStyle name="Normal 2 4 2 3 2 2 4" xfId="36711" xr:uid="{00000000-0005-0000-0000-0000F65C0000}"/>
    <cellStyle name="Normal 2 4 2 3 2 3" xfId="7005" xr:uid="{00000000-0005-0000-0000-0000F75C0000}"/>
    <cellStyle name="Normal 2 4 2 3 2 3 2" xfId="23050" xr:uid="{00000000-0005-0000-0000-0000F85C0000}"/>
    <cellStyle name="Normal 2 4 2 3 2 3 2 2" xfId="50371" xr:uid="{00000000-0005-0000-0000-0000F95C0000}"/>
    <cellStyle name="Normal 2 4 2 3 2 3 3" xfId="36713" xr:uid="{00000000-0005-0000-0000-0000FA5C0000}"/>
    <cellStyle name="Normal 2 4 2 3 2 4" xfId="23047" xr:uid="{00000000-0005-0000-0000-0000FB5C0000}"/>
    <cellStyle name="Normal 2 4 2 3 2 4 2" xfId="50368" xr:uid="{00000000-0005-0000-0000-0000FC5C0000}"/>
    <cellStyle name="Normal 2 4 2 3 2 5" xfId="36710" xr:uid="{00000000-0005-0000-0000-0000FD5C0000}"/>
    <cellStyle name="Normal 2 4 2 3 3" xfId="7006" xr:uid="{00000000-0005-0000-0000-0000FE5C0000}"/>
    <cellStyle name="Normal 2 4 2 3 3 2" xfId="7007" xr:uid="{00000000-0005-0000-0000-0000FF5C0000}"/>
    <cellStyle name="Normal 2 4 2 3 3 2 2" xfId="23052" xr:uid="{00000000-0005-0000-0000-0000005D0000}"/>
    <cellStyle name="Normal 2 4 2 3 3 2 2 2" xfId="50373" xr:uid="{00000000-0005-0000-0000-0000015D0000}"/>
    <cellStyle name="Normal 2 4 2 3 3 2 3" xfId="36715" xr:uid="{00000000-0005-0000-0000-0000025D0000}"/>
    <cellStyle name="Normal 2 4 2 3 3 3" xfId="23051" xr:uid="{00000000-0005-0000-0000-0000035D0000}"/>
    <cellStyle name="Normal 2 4 2 3 3 3 2" xfId="50372" xr:uid="{00000000-0005-0000-0000-0000045D0000}"/>
    <cellStyle name="Normal 2 4 2 3 3 4" xfId="36714" xr:uid="{00000000-0005-0000-0000-0000055D0000}"/>
    <cellStyle name="Normal 2 4 2 3 4" xfId="7008" xr:uid="{00000000-0005-0000-0000-0000065D0000}"/>
    <cellStyle name="Normal 2 4 2 3 4 2" xfId="23053" xr:uid="{00000000-0005-0000-0000-0000075D0000}"/>
    <cellStyle name="Normal 2 4 2 3 4 2 2" xfId="50374" xr:uid="{00000000-0005-0000-0000-0000085D0000}"/>
    <cellStyle name="Normal 2 4 2 3 4 3" xfId="36716" xr:uid="{00000000-0005-0000-0000-0000095D0000}"/>
    <cellStyle name="Normal 2 4 2 3 5" xfId="23046" xr:uid="{00000000-0005-0000-0000-00000A5D0000}"/>
    <cellStyle name="Normal 2 4 2 3 5 2" xfId="50367" xr:uid="{00000000-0005-0000-0000-00000B5D0000}"/>
    <cellStyle name="Normal 2 4 2 3 6" xfId="36709" xr:uid="{00000000-0005-0000-0000-00000C5D0000}"/>
    <cellStyle name="Normal 2 4 2 4" xfId="7009" xr:uid="{00000000-0005-0000-0000-00000D5D0000}"/>
    <cellStyle name="Normal 2 4 2 4 2" xfId="7010" xr:uid="{00000000-0005-0000-0000-00000E5D0000}"/>
    <cellStyle name="Normal 2 4 2 4 2 2" xfId="7011" xr:uid="{00000000-0005-0000-0000-00000F5D0000}"/>
    <cellStyle name="Normal 2 4 2 4 2 2 2" xfId="23056" xr:uid="{00000000-0005-0000-0000-0000105D0000}"/>
    <cellStyle name="Normal 2 4 2 4 2 2 2 2" xfId="50377" xr:uid="{00000000-0005-0000-0000-0000115D0000}"/>
    <cellStyle name="Normal 2 4 2 4 2 2 3" xfId="36719" xr:uid="{00000000-0005-0000-0000-0000125D0000}"/>
    <cellStyle name="Normal 2 4 2 4 2 3" xfId="23055" xr:uid="{00000000-0005-0000-0000-0000135D0000}"/>
    <cellStyle name="Normal 2 4 2 4 2 3 2" xfId="50376" xr:uid="{00000000-0005-0000-0000-0000145D0000}"/>
    <cellStyle name="Normal 2 4 2 4 2 4" xfId="36718" xr:uid="{00000000-0005-0000-0000-0000155D0000}"/>
    <cellStyle name="Normal 2 4 2 4 3" xfId="7012" xr:uid="{00000000-0005-0000-0000-0000165D0000}"/>
    <cellStyle name="Normal 2 4 2 4 3 2" xfId="23057" xr:uid="{00000000-0005-0000-0000-0000175D0000}"/>
    <cellStyle name="Normal 2 4 2 4 3 2 2" xfId="50378" xr:uid="{00000000-0005-0000-0000-0000185D0000}"/>
    <cellStyle name="Normal 2 4 2 4 3 3" xfId="36720" xr:uid="{00000000-0005-0000-0000-0000195D0000}"/>
    <cellStyle name="Normal 2 4 2 4 4" xfId="23054" xr:uid="{00000000-0005-0000-0000-00001A5D0000}"/>
    <cellStyle name="Normal 2 4 2 4 4 2" xfId="50375" xr:uid="{00000000-0005-0000-0000-00001B5D0000}"/>
    <cellStyle name="Normal 2 4 2 4 5" xfId="36717" xr:uid="{00000000-0005-0000-0000-00001C5D0000}"/>
    <cellStyle name="Normal 2 4 2 5" xfId="7013" xr:uid="{00000000-0005-0000-0000-00001D5D0000}"/>
    <cellStyle name="Normal 2 4 2 6" xfId="7014" xr:uid="{00000000-0005-0000-0000-00001E5D0000}"/>
    <cellStyle name="Normal 2 4 2 6 2" xfId="7015" xr:uid="{00000000-0005-0000-0000-00001F5D0000}"/>
    <cellStyle name="Normal 2 4 2 6 2 2" xfId="7016" xr:uid="{00000000-0005-0000-0000-0000205D0000}"/>
    <cellStyle name="Normal 2 4 2 6 2 2 2" xfId="23060" xr:uid="{00000000-0005-0000-0000-0000215D0000}"/>
    <cellStyle name="Normal 2 4 2 6 2 2 2 2" xfId="50381" xr:uid="{00000000-0005-0000-0000-0000225D0000}"/>
    <cellStyle name="Normal 2 4 2 6 2 2 3" xfId="36723" xr:uid="{00000000-0005-0000-0000-0000235D0000}"/>
    <cellStyle name="Normal 2 4 2 6 2 3" xfId="23059" xr:uid="{00000000-0005-0000-0000-0000245D0000}"/>
    <cellStyle name="Normal 2 4 2 6 2 3 2" xfId="50380" xr:uid="{00000000-0005-0000-0000-0000255D0000}"/>
    <cellStyle name="Normal 2 4 2 6 2 4" xfId="36722" xr:uid="{00000000-0005-0000-0000-0000265D0000}"/>
    <cellStyle name="Normal 2 4 2 6 3" xfId="7017" xr:uid="{00000000-0005-0000-0000-0000275D0000}"/>
    <cellStyle name="Normal 2 4 2 6 3 2" xfId="23061" xr:uid="{00000000-0005-0000-0000-0000285D0000}"/>
    <cellStyle name="Normal 2 4 2 6 3 2 2" xfId="50382" xr:uid="{00000000-0005-0000-0000-0000295D0000}"/>
    <cellStyle name="Normal 2 4 2 6 3 3" xfId="36724" xr:uid="{00000000-0005-0000-0000-00002A5D0000}"/>
    <cellStyle name="Normal 2 4 2 6 4" xfId="23058" xr:uid="{00000000-0005-0000-0000-00002B5D0000}"/>
    <cellStyle name="Normal 2 4 2 6 4 2" xfId="50379" xr:uid="{00000000-0005-0000-0000-00002C5D0000}"/>
    <cellStyle name="Normal 2 4 2 6 5" xfId="36721" xr:uid="{00000000-0005-0000-0000-00002D5D0000}"/>
    <cellStyle name="Normal 2 4 2 7" xfId="7018" xr:uid="{00000000-0005-0000-0000-00002E5D0000}"/>
    <cellStyle name="Normal 2 4 2 7 2" xfId="7019" xr:uid="{00000000-0005-0000-0000-00002F5D0000}"/>
    <cellStyle name="Normal 2 4 2 7 2 2" xfId="23063" xr:uid="{00000000-0005-0000-0000-0000305D0000}"/>
    <cellStyle name="Normal 2 4 2 7 2 2 2" xfId="50384" xr:uid="{00000000-0005-0000-0000-0000315D0000}"/>
    <cellStyle name="Normal 2 4 2 7 2 3" xfId="36726" xr:uid="{00000000-0005-0000-0000-0000325D0000}"/>
    <cellStyle name="Normal 2 4 2 7 3" xfId="23062" xr:uid="{00000000-0005-0000-0000-0000335D0000}"/>
    <cellStyle name="Normal 2 4 2 7 3 2" xfId="50383" xr:uid="{00000000-0005-0000-0000-0000345D0000}"/>
    <cellStyle name="Normal 2 4 2 7 4" xfId="36725" xr:uid="{00000000-0005-0000-0000-0000355D0000}"/>
    <cellStyle name="Normal 2 4 2 8" xfId="7020" xr:uid="{00000000-0005-0000-0000-0000365D0000}"/>
    <cellStyle name="Normal 2 4 2 8 2" xfId="7021" xr:uid="{00000000-0005-0000-0000-0000375D0000}"/>
    <cellStyle name="Normal 2 4 2 8 2 2" xfId="23065" xr:uid="{00000000-0005-0000-0000-0000385D0000}"/>
    <cellStyle name="Normal 2 4 2 8 2 2 2" xfId="50386" xr:uid="{00000000-0005-0000-0000-0000395D0000}"/>
    <cellStyle name="Normal 2 4 2 8 2 3" xfId="36728" xr:uid="{00000000-0005-0000-0000-00003A5D0000}"/>
    <cellStyle name="Normal 2 4 2 8 3" xfId="23064" xr:uid="{00000000-0005-0000-0000-00003B5D0000}"/>
    <cellStyle name="Normal 2 4 2 8 3 2" xfId="50385" xr:uid="{00000000-0005-0000-0000-00003C5D0000}"/>
    <cellStyle name="Normal 2 4 2 8 4" xfId="36727" xr:uid="{00000000-0005-0000-0000-00003D5D0000}"/>
    <cellStyle name="Normal 2 4 2 9" xfId="7022" xr:uid="{00000000-0005-0000-0000-00003E5D0000}"/>
    <cellStyle name="Normal 2 4 2 9 2" xfId="23066" xr:uid="{00000000-0005-0000-0000-00003F5D0000}"/>
    <cellStyle name="Normal 2 4 2 9 2 2" xfId="50387" xr:uid="{00000000-0005-0000-0000-0000405D0000}"/>
    <cellStyle name="Normal 2 4 2 9 3" xfId="36729" xr:uid="{00000000-0005-0000-0000-0000415D0000}"/>
    <cellStyle name="Normal 2 4 3" xfId="7023" xr:uid="{00000000-0005-0000-0000-0000425D0000}"/>
    <cellStyle name="Normal 2 4 3 2" xfId="7024" xr:uid="{00000000-0005-0000-0000-0000435D0000}"/>
    <cellStyle name="Normal 2 4 3 2 2" xfId="7025" xr:uid="{00000000-0005-0000-0000-0000445D0000}"/>
    <cellStyle name="Normal 2 4 3 2 2 2" xfId="7026" xr:uid="{00000000-0005-0000-0000-0000455D0000}"/>
    <cellStyle name="Normal 2 4 3 2 2 2 2" xfId="23070" xr:uid="{00000000-0005-0000-0000-0000465D0000}"/>
    <cellStyle name="Normal 2 4 3 2 2 2 2 2" xfId="50391" xr:uid="{00000000-0005-0000-0000-0000475D0000}"/>
    <cellStyle name="Normal 2 4 3 2 2 2 3" xfId="36733" xr:uid="{00000000-0005-0000-0000-0000485D0000}"/>
    <cellStyle name="Normal 2 4 3 2 2 3" xfId="23069" xr:uid="{00000000-0005-0000-0000-0000495D0000}"/>
    <cellStyle name="Normal 2 4 3 2 2 3 2" xfId="50390" xr:uid="{00000000-0005-0000-0000-00004A5D0000}"/>
    <cellStyle name="Normal 2 4 3 2 2 4" xfId="36732" xr:uid="{00000000-0005-0000-0000-00004B5D0000}"/>
    <cellStyle name="Normal 2 4 3 2 3" xfId="7027" xr:uid="{00000000-0005-0000-0000-00004C5D0000}"/>
    <cellStyle name="Normal 2 4 3 2 3 2" xfId="23071" xr:uid="{00000000-0005-0000-0000-00004D5D0000}"/>
    <cellStyle name="Normal 2 4 3 2 3 2 2" xfId="50392" xr:uid="{00000000-0005-0000-0000-00004E5D0000}"/>
    <cellStyle name="Normal 2 4 3 2 3 3" xfId="36734" xr:uid="{00000000-0005-0000-0000-00004F5D0000}"/>
    <cellStyle name="Normal 2 4 3 2 4" xfId="23068" xr:uid="{00000000-0005-0000-0000-0000505D0000}"/>
    <cellStyle name="Normal 2 4 3 2 4 2" xfId="50389" xr:uid="{00000000-0005-0000-0000-0000515D0000}"/>
    <cellStyle name="Normal 2 4 3 2 5" xfId="36731" xr:uid="{00000000-0005-0000-0000-0000525D0000}"/>
    <cellStyle name="Normal 2 4 3 3" xfId="7028" xr:uid="{00000000-0005-0000-0000-0000535D0000}"/>
    <cellStyle name="Normal 2 4 3 3 2" xfId="7029" xr:uid="{00000000-0005-0000-0000-0000545D0000}"/>
    <cellStyle name="Normal 2 4 3 3 2 2" xfId="23073" xr:uid="{00000000-0005-0000-0000-0000555D0000}"/>
    <cellStyle name="Normal 2 4 3 3 2 2 2" xfId="50394" xr:uid="{00000000-0005-0000-0000-0000565D0000}"/>
    <cellStyle name="Normal 2 4 3 3 2 3" xfId="36736" xr:uid="{00000000-0005-0000-0000-0000575D0000}"/>
    <cellStyle name="Normal 2 4 3 3 3" xfId="23072" xr:uid="{00000000-0005-0000-0000-0000585D0000}"/>
    <cellStyle name="Normal 2 4 3 3 3 2" xfId="50393" xr:uid="{00000000-0005-0000-0000-0000595D0000}"/>
    <cellStyle name="Normal 2 4 3 3 4" xfId="36735" xr:uid="{00000000-0005-0000-0000-00005A5D0000}"/>
    <cellStyle name="Normal 2 4 3 4" xfId="7030" xr:uid="{00000000-0005-0000-0000-00005B5D0000}"/>
    <cellStyle name="Normal 2 4 3 4 2" xfId="7031" xr:uid="{00000000-0005-0000-0000-00005C5D0000}"/>
    <cellStyle name="Normal 2 4 3 4 2 2" xfId="23075" xr:uid="{00000000-0005-0000-0000-00005D5D0000}"/>
    <cellStyle name="Normal 2 4 3 4 2 2 2" xfId="50396" xr:uid="{00000000-0005-0000-0000-00005E5D0000}"/>
    <cellStyle name="Normal 2 4 3 4 2 3" xfId="36738" xr:uid="{00000000-0005-0000-0000-00005F5D0000}"/>
    <cellStyle name="Normal 2 4 3 4 3" xfId="23074" xr:uid="{00000000-0005-0000-0000-0000605D0000}"/>
    <cellStyle name="Normal 2 4 3 4 3 2" xfId="50395" xr:uid="{00000000-0005-0000-0000-0000615D0000}"/>
    <cellStyle name="Normal 2 4 3 4 4" xfId="36737" xr:uid="{00000000-0005-0000-0000-0000625D0000}"/>
    <cellStyle name="Normal 2 4 3 5" xfId="7032" xr:uid="{00000000-0005-0000-0000-0000635D0000}"/>
    <cellStyle name="Normal 2 4 3 5 2" xfId="23076" xr:uid="{00000000-0005-0000-0000-0000645D0000}"/>
    <cellStyle name="Normal 2 4 3 5 2 2" xfId="50397" xr:uid="{00000000-0005-0000-0000-0000655D0000}"/>
    <cellStyle name="Normal 2 4 3 5 3" xfId="36739" xr:uid="{00000000-0005-0000-0000-0000665D0000}"/>
    <cellStyle name="Normal 2 4 3 6" xfId="23067" xr:uid="{00000000-0005-0000-0000-0000675D0000}"/>
    <cellStyle name="Normal 2 4 3 6 2" xfId="50388" xr:uid="{00000000-0005-0000-0000-0000685D0000}"/>
    <cellStyle name="Normal 2 4 3 7" xfId="36730" xr:uid="{00000000-0005-0000-0000-0000695D0000}"/>
    <cellStyle name="Normal 2 4 4" xfId="7033" xr:uid="{00000000-0005-0000-0000-00006A5D0000}"/>
    <cellStyle name="Normal 2 4 5" xfId="7034" xr:uid="{00000000-0005-0000-0000-00006B5D0000}"/>
    <cellStyle name="Normal 2 4 5 2" xfId="7035" xr:uid="{00000000-0005-0000-0000-00006C5D0000}"/>
    <cellStyle name="Normal 2 4 5 2 2" xfId="7036" xr:uid="{00000000-0005-0000-0000-00006D5D0000}"/>
    <cellStyle name="Normal 2 4 5 2 2 2" xfId="7037" xr:uid="{00000000-0005-0000-0000-00006E5D0000}"/>
    <cellStyle name="Normal 2 4 5 2 2 2 2" xfId="23080" xr:uid="{00000000-0005-0000-0000-00006F5D0000}"/>
    <cellStyle name="Normal 2 4 5 2 2 2 2 2" xfId="50401" xr:uid="{00000000-0005-0000-0000-0000705D0000}"/>
    <cellStyle name="Normal 2 4 5 2 2 2 3" xfId="36743" xr:uid="{00000000-0005-0000-0000-0000715D0000}"/>
    <cellStyle name="Normal 2 4 5 2 2 3" xfId="23079" xr:uid="{00000000-0005-0000-0000-0000725D0000}"/>
    <cellStyle name="Normal 2 4 5 2 2 3 2" xfId="50400" xr:uid="{00000000-0005-0000-0000-0000735D0000}"/>
    <cellStyle name="Normal 2 4 5 2 2 4" xfId="36742" xr:uid="{00000000-0005-0000-0000-0000745D0000}"/>
    <cellStyle name="Normal 2 4 5 2 3" xfId="7038" xr:uid="{00000000-0005-0000-0000-0000755D0000}"/>
    <cellStyle name="Normal 2 4 5 2 3 2" xfId="23081" xr:uid="{00000000-0005-0000-0000-0000765D0000}"/>
    <cellStyle name="Normal 2 4 5 2 3 2 2" xfId="50402" xr:uid="{00000000-0005-0000-0000-0000775D0000}"/>
    <cellStyle name="Normal 2 4 5 2 3 3" xfId="36744" xr:uid="{00000000-0005-0000-0000-0000785D0000}"/>
    <cellStyle name="Normal 2 4 5 2 4" xfId="23078" xr:uid="{00000000-0005-0000-0000-0000795D0000}"/>
    <cellStyle name="Normal 2 4 5 2 4 2" xfId="50399" xr:uid="{00000000-0005-0000-0000-00007A5D0000}"/>
    <cellStyle name="Normal 2 4 5 2 5" xfId="36741" xr:uid="{00000000-0005-0000-0000-00007B5D0000}"/>
    <cellStyle name="Normal 2 4 5 3" xfId="7039" xr:uid="{00000000-0005-0000-0000-00007C5D0000}"/>
    <cellStyle name="Normal 2 4 5 3 2" xfId="7040" xr:uid="{00000000-0005-0000-0000-00007D5D0000}"/>
    <cellStyle name="Normal 2 4 5 3 2 2" xfId="23083" xr:uid="{00000000-0005-0000-0000-00007E5D0000}"/>
    <cellStyle name="Normal 2 4 5 3 2 2 2" xfId="50404" xr:uid="{00000000-0005-0000-0000-00007F5D0000}"/>
    <cellStyle name="Normal 2 4 5 3 2 3" xfId="36746" xr:uid="{00000000-0005-0000-0000-0000805D0000}"/>
    <cellStyle name="Normal 2 4 5 3 3" xfId="23082" xr:uid="{00000000-0005-0000-0000-0000815D0000}"/>
    <cellStyle name="Normal 2 4 5 3 3 2" xfId="50403" xr:uid="{00000000-0005-0000-0000-0000825D0000}"/>
    <cellStyle name="Normal 2 4 5 3 4" xfId="36745" xr:uid="{00000000-0005-0000-0000-0000835D0000}"/>
    <cellStyle name="Normal 2 4 5 4" xfId="7041" xr:uid="{00000000-0005-0000-0000-0000845D0000}"/>
    <cellStyle name="Normal 2 4 5 4 2" xfId="23084" xr:uid="{00000000-0005-0000-0000-0000855D0000}"/>
    <cellStyle name="Normal 2 4 5 4 2 2" xfId="50405" xr:uid="{00000000-0005-0000-0000-0000865D0000}"/>
    <cellStyle name="Normal 2 4 5 4 3" xfId="36747" xr:uid="{00000000-0005-0000-0000-0000875D0000}"/>
    <cellStyle name="Normal 2 4 5 5" xfId="23077" xr:uid="{00000000-0005-0000-0000-0000885D0000}"/>
    <cellStyle name="Normal 2 4 5 5 2" xfId="50398" xr:uid="{00000000-0005-0000-0000-0000895D0000}"/>
    <cellStyle name="Normal 2 4 5 6" xfId="36740" xr:uid="{00000000-0005-0000-0000-00008A5D0000}"/>
    <cellStyle name="Normal 2 4 6" xfId="7042" xr:uid="{00000000-0005-0000-0000-00008B5D0000}"/>
    <cellStyle name="Normal 2 4 6 2" xfId="7043" xr:uid="{00000000-0005-0000-0000-00008C5D0000}"/>
    <cellStyle name="Normal 2 4 6 2 2" xfId="7044" xr:uid="{00000000-0005-0000-0000-00008D5D0000}"/>
    <cellStyle name="Normal 2 4 6 2 2 2" xfId="7045" xr:uid="{00000000-0005-0000-0000-00008E5D0000}"/>
    <cellStyle name="Normal 2 4 6 2 2 2 2" xfId="23088" xr:uid="{00000000-0005-0000-0000-00008F5D0000}"/>
    <cellStyle name="Normal 2 4 6 2 2 2 2 2" xfId="50409" xr:uid="{00000000-0005-0000-0000-0000905D0000}"/>
    <cellStyle name="Normal 2 4 6 2 2 2 3" xfId="36751" xr:uid="{00000000-0005-0000-0000-0000915D0000}"/>
    <cellStyle name="Normal 2 4 6 2 2 3" xfId="23087" xr:uid="{00000000-0005-0000-0000-0000925D0000}"/>
    <cellStyle name="Normal 2 4 6 2 2 3 2" xfId="50408" xr:uid="{00000000-0005-0000-0000-0000935D0000}"/>
    <cellStyle name="Normal 2 4 6 2 2 4" xfId="36750" xr:uid="{00000000-0005-0000-0000-0000945D0000}"/>
    <cellStyle name="Normal 2 4 6 2 3" xfId="7046" xr:uid="{00000000-0005-0000-0000-0000955D0000}"/>
    <cellStyle name="Normal 2 4 6 2 3 2" xfId="23089" xr:uid="{00000000-0005-0000-0000-0000965D0000}"/>
    <cellStyle name="Normal 2 4 6 2 3 2 2" xfId="50410" xr:uid="{00000000-0005-0000-0000-0000975D0000}"/>
    <cellStyle name="Normal 2 4 6 2 3 3" xfId="36752" xr:uid="{00000000-0005-0000-0000-0000985D0000}"/>
    <cellStyle name="Normal 2 4 6 2 4" xfId="23086" xr:uid="{00000000-0005-0000-0000-0000995D0000}"/>
    <cellStyle name="Normal 2 4 6 2 4 2" xfId="50407" xr:uid="{00000000-0005-0000-0000-00009A5D0000}"/>
    <cellStyle name="Normal 2 4 6 2 5" xfId="36749" xr:uid="{00000000-0005-0000-0000-00009B5D0000}"/>
    <cellStyle name="Normal 2 4 6 3" xfId="7047" xr:uid="{00000000-0005-0000-0000-00009C5D0000}"/>
    <cellStyle name="Normal 2 4 6 3 2" xfId="7048" xr:uid="{00000000-0005-0000-0000-00009D5D0000}"/>
    <cellStyle name="Normal 2 4 6 3 2 2" xfId="23091" xr:uid="{00000000-0005-0000-0000-00009E5D0000}"/>
    <cellStyle name="Normal 2 4 6 3 2 2 2" xfId="50412" xr:uid="{00000000-0005-0000-0000-00009F5D0000}"/>
    <cellStyle name="Normal 2 4 6 3 2 3" xfId="36754" xr:uid="{00000000-0005-0000-0000-0000A05D0000}"/>
    <cellStyle name="Normal 2 4 6 3 3" xfId="23090" xr:uid="{00000000-0005-0000-0000-0000A15D0000}"/>
    <cellStyle name="Normal 2 4 6 3 3 2" xfId="50411" xr:uid="{00000000-0005-0000-0000-0000A25D0000}"/>
    <cellStyle name="Normal 2 4 6 3 4" xfId="36753" xr:uid="{00000000-0005-0000-0000-0000A35D0000}"/>
    <cellStyle name="Normal 2 4 6 4" xfId="7049" xr:uid="{00000000-0005-0000-0000-0000A45D0000}"/>
    <cellStyle name="Normal 2 4 6 4 2" xfId="23092" xr:uid="{00000000-0005-0000-0000-0000A55D0000}"/>
    <cellStyle name="Normal 2 4 6 4 2 2" xfId="50413" xr:uid="{00000000-0005-0000-0000-0000A65D0000}"/>
    <cellStyle name="Normal 2 4 6 4 3" xfId="36755" xr:uid="{00000000-0005-0000-0000-0000A75D0000}"/>
    <cellStyle name="Normal 2 4 6 5" xfId="23085" xr:uid="{00000000-0005-0000-0000-0000A85D0000}"/>
    <cellStyle name="Normal 2 4 6 5 2" xfId="50406" xr:uid="{00000000-0005-0000-0000-0000A95D0000}"/>
    <cellStyle name="Normal 2 4 6 6" xfId="36748" xr:uid="{00000000-0005-0000-0000-0000AA5D0000}"/>
    <cellStyle name="Normal 2 4 7" xfId="7050" xr:uid="{00000000-0005-0000-0000-0000AB5D0000}"/>
    <cellStyle name="Normal 2 4 8" xfId="7051" xr:uid="{00000000-0005-0000-0000-0000AC5D0000}"/>
    <cellStyle name="Normal 2 4 8 2" xfId="7052" xr:uid="{00000000-0005-0000-0000-0000AD5D0000}"/>
    <cellStyle name="Normal 2 4 8 2 2" xfId="7053" xr:uid="{00000000-0005-0000-0000-0000AE5D0000}"/>
    <cellStyle name="Normal 2 4 8 2 2 2" xfId="23095" xr:uid="{00000000-0005-0000-0000-0000AF5D0000}"/>
    <cellStyle name="Normal 2 4 8 2 2 2 2" xfId="50416" xr:uid="{00000000-0005-0000-0000-0000B05D0000}"/>
    <cellStyle name="Normal 2 4 8 2 2 3" xfId="36758" xr:uid="{00000000-0005-0000-0000-0000B15D0000}"/>
    <cellStyle name="Normal 2 4 8 2 3" xfId="23094" xr:uid="{00000000-0005-0000-0000-0000B25D0000}"/>
    <cellStyle name="Normal 2 4 8 2 3 2" xfId="50415" xr:uid="{00000000-0005-0000-0000-0000B35D0000}"/>
    <cellStyle name="Normal 2 4 8 2 4" xfId="36757" xr:uid="{00000000-0005-0000-0000-0000B45D0000}"/>
    <cellStyle name="Normal 2 4 8 3" xfId="7054" xr:uid="{00000000-0005-0000-0000-0000B55D0000}"/>
    <cellStyle name="Normal 2 4 8 3 2" xfId="23096" xr:uid="{00000000-0005-0000-0000-0000B65D0000}"/>
    <cellStyle name="Normal 2 4 8 3 2 2" xfId="50417" xr:uid="{00000000-0005-0000-0000-0000B75D0000}"/>
    <cellStyle name="Normal 2 4 8 3 3" xfId="36759" xr:uid="{00000000-0005-0000-0000-0000B85D0000}"/>
    <cellStyle name="Normal 2 4 8 4" xfId="23093" xr:uid="{00000000-0005-0000-0000-0000B95D0000}"/>
    <cellStyle name="Normal 2 4 8 4 2" xfId="50414" xr:uid="{00000000-0005-0000-0000-0000BA5D0000}"/>
    <cellStyle name="Normal 2 4 8 5" xfId="36756" xr:uid="{00000000-0005-0000-0000-0000BB5D0000}"/>
    <cellStyle name="Normal 2 4 9" xfId="7055" xr:uid="{00000000-0005-0000-0000-0000BC5D0000}"/>
    <cellStyle name="Normal 2 5" xfId="7056" xr:uid="{00000000-0005-0000-0000-0000BD5D0000}"/>
    <cellStyle name="Normal 2 5 10" xfId="7057" xr:uid="{00000000-0005-0000-0000-0000BE5D0000}"/>
    <cellStyle name="Normal 2 5 10 2" xfId="7058" xr:uid="{00000000-0005-0000-0000-0000BF5D0000}"/>
    <cellStyle name="Normal 2 5 10 2 2" xfId="23099" xr:uid="{00000000-0005-0000-0000-0000C05D0000}"/>
    <cellStyle name="Normal 2 5 10 2 2 2" xfId="50420" xr:uid="{00000000-0005-0000-0000-0000C15D0000}"/>
    <cellStyle name="Normal 2 5 10 2 3" xfId="36762" xr:uid="{00000000-0005-0000-0000-0000C25D0000}"/>
    <cellStyle name="Normal 2 5 10 3" xfId="23098" xr:uid="{00000000-0005-0000-0000-0000C35D0000}"/>
    <cellStyle name="Normal 2 5 10 3 2" xfId="50419" xr:uid="{00000000-0005-0000-0000-0000C45D0000}"/>
    <cellStyle name="Normal 2 5 10 4" xfId="36761" xr:uid="{00000000-0005-0000-0000-0000C55D0000}"/>
    <cellStyle name="Normal 2 5 11" xfId="7059" xr:uid="{00000000-0005-0000-0000-0000C65D0000}"/>
    <cellStyle name="Normal 2 5 11 2" xfId="23100" xr:uid="{00000000-0005-0000-0000-0000C75D0000}"/>
    <cellStyle name="Normal 2 5 11 2 2" xfId="50421" xr:uid="{00000000-0005-0000-0000-0000C85D0000}"/>
    <cellStyle name="Normal 2 5 11 3" xfId="36763" xr:uid="{00000000-0005-0000-0000-0000C95D0000}"/>
    <cellStyle name="Normal 2 5 12" xfId="7060" xr:uid="{00000000-0005-0000-0000-0000CA5D0000}"/>
    <cellStyle name="Normal 2 5 13" xfId="23097" xr:uid="{00000000-0005-0000-0000-0000CB5D0000}"/>
    <cellStyle name="Normal 2 5 13 2" xfId="50418" xr:uid="{00000000-0005-0000-0000-0000CC5D0000}"/>
    <cellStyle name="Normal 2 5 14" xfId="36760" xr:uid="{00000000-0005-0000-0000-0000CD5D0000}"/>
    <cellStyle name="Normal 2 5 2" xfId="7061" xr:uid="{00000000-0005-0000-0000-0000CE5D0000}"/>
    <cellStyle name="Normal 2 5 2 2" xfId="7062" xr:uid="{00000000-0005-0000-0000-0000CF5D0000}"/>
    <cellStyle name="Normal 2 5 2 2 2" xfId="7063" xr:uid="{00000000-0005-0000-0000-0000D05D0000}"/>
    <cellStyle name="Normal 2 5 2 2 2 2" xfId="7064" xr:uid="{00000000-0005-0000-0000-0000D15D0000}"/>
    <cellStyle name="Normal 2 5 2 2 2 2 2" xfId="23104" xr:uid="{00000000-0005-0000-0000-0000D25D0000}"/>
    <cellStyle name="Normal 2 5 2 2 2 2 2 2" xfId="50425" xr:uid="{00000000-0005-0000-0000-0000D35D0000}"/>
    <cellStyle name="Normal 2 5 2 2 2 2 3" xfId="36767" xr:uid="{00000000-0005-0000-0000-0000D45D0000}"/>
    <cellStyle name="Normal 2 5 2 2 2 3" xfId="23103" xr:uid="{00000000-0005-0000-0000-0000D55D0000}"/>
    <cellStyle name="Normal 2 5 2 2 2 3 2" xfId="50424" xr:uid="{00000000-0005-0000-0000-0000D65D0000}"/>
    <cellStyle name="Normal 2 5 2 2 2 4" xfId="36766" xr:uid="{00000000-0005-0000-0000-0000D75D0000}"/>
    <cellStyle name="Normal 2 5 2 2 3" xfId="7065" xr:uid="{00000000-0005-0000-0000-0000D85D0000}"/>
    <cellStyle name="Normal 2 5 2 2 3 2" xfId="23105" xr:uid="{00000000-0005-0000-0000-0000D95D0000}"/>
    <cellStyle name="Normal 2 5 2 2 3 2 2" xfId="50426" xr:uid="{00000000-0005-0000-0000-0000DA5D0000}"/>
    <cellStyle name="Normal 2 5 2 2 3 3" xfId="36768" xr:uid="{00000000-0005-0000-0000-0000DB5D0000}"/>
    <cellStyle name="Normal 2 5 2 2 4" xfId="23102" xr:uid="{00000000-0005-0000-0000-0000DC5D0000}"/>
    <cellStyle name="Normal 2 5 2 2 4 2" xfId="50423" xr:uid="{00000000-0005-0000-0000-0000DD5D0000}"/>
    <cellStyle name="Normal 2 5 2 2 5" xfId="36765" xr:uid="{00000000-0005-0000-0000-0000DE5D0000}"/>
    <cellStyle name="Normal 2 5 2 3" xfId="7066" xr:uid="{00000000-0005-0000-0000-0000DF5D0000}"/>
    <cellStyle name="Normal 2 5 2 3 2" xfId="7067" xr:uid="{00000000-0005-0000-0000-0000E05D0000}"/>
    <cellStyle name="Normal 2 5 2 3 2 2" xfId="23107" xr:uid="{00000000-0005-0000-0000-0000E15D0000}"/>
    <cellStyle name="Normal 2 5 2 3 2 2 2" xfId="50428" xr:uid="{00000000-0005-0000-0000-0000E25D0000}"/>
    <cellStyle name="Normal 2 5 2 3 2 3" xfId="36770" xr:uid="{00000000-0005-0000-0000-0000E35D0000}"/>
    <cellStyle name="Normal 2 5 2 3 3" xfId="23106" xr:uid="{00000000-0005-0000-0000-0000E45D0000}"/>
    <cellStyle name="Normal 2 5 2 3 3 2" xfId="50427" xr:uid="{00000000-0005-0000-0000-0000E55D0000}"/>
    <cellStyle name="Normal 2 5 2 3 4" xfId="36769" xr:uid="{00000000-0005-0000-0000-0000E65D0000}"/>
    <cellStyle name="Normal 2 5 2 4" xfId="7068" xr:uid="{00000000-0005-0000-0000-0000E75D0000}"/>
    <cellStyle name="Normal 2 5 2 4 2" xfId="7069" xr:uid="{00000000-0005-0000-0000-0000E85D0000}"/>
    <cellStyle name="Normal 2 5 2 4 2 2" xfId="23109" xr:uid="{00000000-0005-0000-0000-0000E95D0000}"/>
    <cellStyle name="Normal 2 5 2 4 2 2 2" xfId="50430" xr:uid="{00000000-0005-0000-0000-0000EA5D0000}"/>
    <cellStyle name="Normal 2 5 2 4 2 3" xfId="36772" xr:uid="{00000000-0005-0000-0000-0000EB5D0000}"/>
    <cellStyle name="Normal 2 5 2 4 3" xfId="23108" xr:uid="{00000000-0005-0000-0000-0000EC5D0000}"/>
    <cellStyle name="Normal 2 5 2 4 3 2" xfId="50429" xr:uid="{00000000-0005-0000-0000-0000ED5D0000}"/>
    <cellStyle name="Normal 2 5 2 4 4" xfId="36771" xr:uid="{00000000-0005-0000-0000-0000EE5D0000}"/>
    <cellStyle name="Normal 2 5 2 5" xfId="7070" xr:uid="{00000000-0005-0000-0000-0000EF5D0000}"/>
    <cellStyle name="Normal 2 5 2 5 2" xfId="23110" xr:uid="{00000000-0005-0000-0000-0000F05D0000}"/>
    <cellStyle name="Normal 2 5 2 5 2 2" xfId="50431" xr:uid="{00000000-0005-0000-0000-0000F15D0000}"/>
    <cellStyle name="Normal 2 5 2 5 3" xfId="36773" xr:uid="{00000000-0005-0000-0000-0000F25D0000}"/>
    <cellStyle name="Normal 2 5 2 6" xfId="23101" xr:uid="{00000000-0005-0000-0000-0000F35D0000}"/>
    <cellStyle name="Normal 2 5 2 6 2" xfId="50422" xr:uid="{00000000-0005-0000-0000-0000F45D0000}"/>
    <cellStyle name="Normal 2 5 2 7" xfId="36764" xr:uid="{00000000-0005-0000-0000-0000F55D0000}"/>
    <cellStyle name="Normal 2 5 3" xfId="7071" xr:uid="{00000000-0005-0000-0000-0000F65D0000}"/>
    <cellStyle name="Normal 2 5 3 2" xfId="7072" xr:uid="{00000000-0005-0000-0000-0000F75D0000}"/>
    <cellStyle name="Normal 2 5 3 2 2" xfId="7073" xr:uid="{00000000-0005-0000-0000-0000F85D0000}"/>
    <cellStyle name="Normal 2 5 3 2 2 2" xfId="7074" xr:uid="{00000000-0005-0000-0000-0000F95D0000}"/>
    <cellStyle name="Normal 2 5 3 2 2 2 2" xfId="23114" xr:uid="{00000000-0005-0000-0000-0000FA5D0000}"/>
    <cellStyle name="Normal 2 5 3 2 2 2 2 2" xfId="50435" xr:uid="{00000000-0005-0000-0000-0000FB5D0000}"/>
    <cellStyle name="Normal 2 5 3 2 2 2 3" xfId="36777" xr:uid="{00000000-0005-0000-0000-0000FC5D0000}"/>
    <cellStyle name="Normal 2 5 3 2 2 3" xfId="23113" xr:uid="{00000000-0005-0000-0000-0000FD5D0000}"/>
    <cellStyle name="Normal 2 5 3 2 2 3 2" xfId="50434" xr:uid="{00000000-0005-0000-0000-0000FE5D0000}"/>
    <cellStyle name="Normal 2 5 3 2 2 4" xfId="36776" xr:uid="{00000000-0005-0000-0000-0000FF5D0000}"/>
    <cellStyle name="Normal 2 5 3 2 3" xfId="7075" xr:uid="{00000000-0005-0000-0000-0000005E0000}"/>
    <cellStyle name="Normal 2 5 3 2 3 2" xfId="23115" xr:uid="{00000000-0005-0000-0000-0000015E0000}"/>
    <cellStyle name="Normal 2 5 3 2 3 2 2" xfId="50436" xr:uid="{00000000-0005-0000-0000-0000025E0000}"/>
    <cellStyle name="Normal 2 5 3 2 3 3" xfId="36778" xr:uid="{00000000-0005-0000-0000-0000035E0000}"/>
    <cellStyle name="Normal 2 5 3 2 4" xfId="23112" xr:uid="{00000000-0005-0000-0000-0000045E0000}"/>
    <cellStyle name="Normal 2 5 3 2 4 2" xfId="50433" xr:uid="{00000000-0005-0000-0000-0000055E0000}"/>
    <cellStyle name="Normal 2 5 3 2 5" xfId="36775" xr:uid="{00000000-0005-0000-0000-0000065E0000}"/>
    <cellStyle name="Normal 2 5 3 3" xfId="7076" xr:uid="{00000000-0005-0000-0000-0000075E0000}"/>
    <cellStyle name="Normal 2 5 3 3 2" xfId="7077" xr:uid="{00000000-0005-0000-0000-0000085E0000}"/>
    <cellStyle name="Normal 2 5 3 3 2 2" xfId="23117" xr:uid="{00000000-0005-0000-0000-0000095E0000}"/>
    <cellStyle name="Normal 2 5 3 3 2 2 2" xfId="50438" xr:uid="{00000000-0005-0000-0000-00000A5E0000}"/>
    <cellStyle name="Normal 2 5 3 3 2 3" xfId="36780" xr:uid="{00000000-0005-0000-0000-00000B5E0000}"/>
    <cellStyle name="Normal 2 5 3 3 3" xfId="23116" xr:uid="{00000000-0005-0000-0000-00000C5E0000}"/>
    <cellStyle name="Normal 2 5 3 3 3 2" xfId="50437" xr:uid="{00000000-0005-0000-0000-00000D5E0000}"/>
    <cellStyle name="Normal 2 5 3 3 4" xfId="36779" xr:uid="{00000000-0005-0000-0000-00000E5E0000}"/>
    <cellStyle name="Normal 2 5 3 4" xfId="7078" xr:uid="{00000000-0005-0000-0000-00000F5E0000}"/>
    <cellStyle name="Normal 2 5 3 4 2" xfId="23118" xr:uid="{00000000-0005-0000-0000-0000105E0000}"/>
    <cellStyle name="Normal 2 5 3 4 2 2" xfId="50439" xr:uid="{00000000-0005-0000-0000-0000115E0000}"/>
    <cellStyle name="Normal 2 5 3 4 3" xfId="36781" xr:uid="{00000000-0005-0000-0000-0000125E0000}"/>
    <cellStyle name="Normal 2 5 3 5" xfId="23111" xr:uid="{00000000-0005-0000-0000-0000135E0000}"/>
    <cellStyle name="Normal 2 5 3 5 2" xfId="50432" xr:uid="{00000000-0005-0000-0000-0000145E0000}"/>
    <cellStyle name="Normal 2 5 3 6" xfId="36774" xr:uid="{00000000-0005-0000-0000-0000155E0000}"/>
    <cellStyle name="Normal 2 5 4" xfId="7079" xr:uid="{00000000-0005-0000-0000-0000165E0000}"/>
    <cellStyle name="Normal 2 5 4 2" xfId="7080" xr:uid="{00000000-0005-0000-0000-0000175E0000}"/>
    <cellStyle name="Normal 2 5 4 2 2" xfId="7081" xr:uid="{00000000-0005-0000-0000-0000185E0000}"/>
    <cellStyle name="Normal 2 5 4 2 2 2" xfId="7082" xr:uid="{00000000-0005-0000-0000-0000195E0000}"/>
    <cellStyle name="Normal 2 5 4 2 2 2 2" xfId="23122" xr:uid="{00000000-0005-0000-0000-00001A5E0000}"/>
    <cellStyle name="Normal 2 5 4 2 2 2 2 2" xfId="50443" xr:uid="{00000000-0005-0000-0000-00001B5E0000}"/>
    <cellStyle name="Normal 2 5 4 2 2 2 3" xfId="36785" xr:uid="{00000000-0005-0000-0000-00001C5E0000}"/>
    <cellStyle name="Normal 2 5 4 2 2 3" xfId="23121" xr:uid="{00000000-0005-0000-0000-00001D5E0000}"/>
    <cellStyle name="Normal 2 5 4 2 2 3 2" xfId="50442" xr:uid="{00000000-0005-0000-0000-00001E5E0000}"/>
    <cellStyle name="Normal 2 5 4 2 2 4" xfId="36784" xr:uid="{00000000-0005-0000-0000-00001F5E0000}"/>
    <cellStyle name="Normal 2 5 4 2 3" xfId="7083" xr:uid="{00000000-0005-0000-0000-0000205E0000}"/>
    <cellStyle name="Normal 2 5 4 2 3 2" xfId="23123" xr:uid="{00000000-0005-0000-0000-0000215E0000}"/>
    <cellStyle name="Normal 2 5 4 2 3 2 2" xfId="50444" xr:uid="{00000000-0005-0000-0000-0000225E0000}"/>
    <cellStyle name="Normal 2 5 4 2 3 3" xfId="36786" xr:uid="{00000000-0005-0000-0000-0000235E0000}"/>
    <cellStyle name="Normal 2 5 4 2 4" xfId="23120" xr:uid="{00000000-0005-0000-0000-0000245E0000}"/>
    <cellStyle name="Normal 2 5 4 2 4 2" xfId="50441" xr:uid="{00000000-0005-0000-0000-0000255E0000}"/>
    <cellStyle name="Normal 2 5 4 2 5" xfId="36783" xr:uid="{00000000-0005-0000-0000-0000265E0000}"/>
    <cellStyle name="Normal 2 5 4 3" xfId="7084" xr:uid="{00000000-0005-0000-0000-0000275E0000}"/>
    <cellStyle name="Normal 2 5 4 3 2" xfId="7085" xr:uid="{00000000-0005-0000-0000-0000285E0000}"/>
    <cellStyle name="Normal 2 5 4 3 2 2" xfId="23125" xr:uid="{00000000-0005-0000-0000-0000295E0000}"/>
    <cellStyle name="Normal 2 5 4 3 2 2 2" xfId="50446" xr:uid="{00000000-0005-0000-0000-00002A5E0000}"/>
    <cellStyle name="Normal 2 5 4 3 2 3" xfId="36788" xr:uid="{00000000-0005-0000-0000-00002B5E0000}"/>
    <cellStyle name="Normal 2 5 4 3 3" xfId="23124" xr:uid="{00000000-0005-0000-0000-00002C5E0000}"/>
    <cellStyle name="Normal 2 5 4 3 3 2" xfId="50445" xr:uid="{00000000-0005-0000-0000-00002D5E0000}"/>
    <cellStyle name="Normal 2 5 4 3 4" xfId="36787" xr:uid="{00000000-0005-0000-0000-00002E5E0000}"/>
    <cellStyle name="Normal 2 5 4 4" xfId="7086" xr:uid="{00000000-0005-0000-0000-00002F5E0000}"/>
    <cellStyle name="Normal 2 5 4 4 2" xfId="23126" xr:uid="{00000000-0005-0000-0000-0000305E0000}"/>
    <cellStyle name="Normal 2 5 4 4 2 2" xfId="50447" xr:uid="{00000000-0005-0000-0000-0000315E0000}"/>
    <cellStyle name="Normal 2 5 4 4 3" xfId="36789" xr:uid="{00000000-0005-0000-0000-0000325E0000}"/>
    <cellStyle name="Normal 2 5 4 5" xfId="23119" xr:uid="{00000000-0005-0000-0000-0000335E0000}"/>
    <cellStyle name="Normal 2 5 4 5 2" xfId="50440" xr:uid="{00000000-0005-0000-0000-0000345E0000}"/>
    <cellStyle name="Normal 2 5 4 6" xfId="36782" xr:uid="{00000000-0005-0000-0000-0000355E0000}"/>
    <cellStyle name="Normal 2 5 5" xfId="7087" xr:uid="{00000000-0005-0000-0000-0000365E0000}"/>
    <cellStyle name="Normal 2 5 5 2" xfId="7088" xr:uid="{00000000-0005-0000-0000-0000375E0000}"/>
    <cellStyle name="Normal 2 5 5 2 2" xfId="7089" xr:uid="{00000000-0005-0000-0000-0000385E0000}"/>
    <cellStyle name="Normal 2 5 5 2 2 2" xfId="7090" xr:uid="{00000000-0005-0000-0000-0000395E0000}"/>
    <cellStyle name="Normal 2 5 5 2 2 2 2" xfId="23130" xr:uid="{00000000-0005-0000-0000-00003A5E0000}"/>
    <cellStyle name="Normal 2 5 5 2 2 2 2 2" xfId="50451" xr:uid="{00000000-0005-0000-0000-00003B5E0000}"/>
    <cellStyle name="Normal 2 5 5 2 2 2 3" xfId="36793" xr:uid="{00000000-0005-0000-0000-00003C5E0000}"/>
    <cellStyle name="Normal 2 5 5 2 2 3" xfId="23129" xr:uid="{00000000-0005-0000-0000-00003D5E0000}"/>
    <cellStyle name="Normal 2 5 5 2 2 3 2" xfId="50450" xr:uid="{00000000-0005-0000-0000-00003E5E0000}"/>
    <cellStyle name="Normal 2 5 5 2 2 4" xfId="36792" xr:uid="{00000000-0005-0000-0000-00003F5E0000}"/>
    <cellStyle name="Normal 2 5 5 2 3" xfId="7091" xr:uid="{00000000-0005-0000-0000-0000405E0000}"/>
    <cellStyle name="Normal 2 5 5 2 3 2" xfId="23131" xr:uid="{00000000-0005-0000-0000-0000415E0000}"/>
    <cellStyle name="Normal 2 5 5 2 3 2 2" xfId="50452" xr:uid="{00000000-0005-0000-0000-0000425E0000}"/>
    <cellStyle name="Normal 2 5 5 2 3 3" xfId="36794" xr:uid="{00000000-0005-0000-0000-0000435E0000}"/>
    <cellStyle name="Normal 2 5 5 2 4" xfId="23128" xr:uid="{00000000-0005-0000-0000-0000445E0000}"/>
    <cellStyle name="Normal 2 5 5 2 4 2" xfId="50449" xr:uid="{00000000-0005-0000-0000-0000455E0000}"/>
    <cellStyle name="Normal 2 5 5 2 5" xfId="36791" xr:uid="{00000000-0005-0000-0000-0000465E0000}"/>
    <cellStyle name="Normal 2 5 5 3" xfId="7092" xr:uid="{00000000-0005-0000-0000-0000475E0000}"/>
    <cellStyle name="Normal 2 5 5 3 2" xfId="7093" xr:uid="{00000000-0005-0000-0000-0000485E0000}"/>
    <cellStyle name="Normal 2 5 5 3 2 2" xfId="23133" xr:uid="{00000000-0005-0000-0000-0000495E0000}"/>
    <cellStyle name="Normal 2 5 5 3 2 2 2" xfId="50454" xr:uid="{00000000-0005-0000-0000-00004A5E0000}"/>
    <cellStyle name="Normal 2 5 5 3 2 3" xfId="36796" xr:uid="{00000000-0005-0000-0000-00004B5E0000}"/>
    <cellStyle name="Normal 2 5 5 3 3" xfId="23132" xr:uid="{00000000-0005-0000-0000-00004C5E0000}"/>
    <cellStyle name="Normal 2 5 5 3 3 2" xfId="50453" xr:uid="{00000000-0005-0000-0000-00004D5E0000}"/>
    <cellStyle name="Normal 2 5 5 3 4" xfId="36795" xr:uid="{00000000-0005-0000-0000-00004E5E0000}"/>
    <cellStyle name="Normal 2 5 5 4" xfId="7094" xr:uid="{00000000-0005-0000-0000-00004F5E0000}"/>
    <cellStyle name="Normal 2 5 5 4 2" xfId="23134" xr:uid="{00000000-0005-0000-0000-0000505E0000}"/>
    <cellStyle name="Normal 2 5 5 4 2 2" xfId="50455" xr:uid="{00000000-0005-0000-0000-0000515E0000}"/>
    <cellStyle name="Normal 2 5 5 4 3" xfId="36797" xr:uid="{00000000-0005-0000-0000-0000525E0000}"/>
    <cellStyle name="Normal 2 5 5 5" xfId="23127" xr:uid="{00000000-0005-0000-0000-0000535E0000}"/>
    <cellStyle name="Normal 2 5 5 5 2" xfId="50448" xr:uid="{00000000-0005-0000-0000-0000545E0000}"/>
    <cellStyle name="Normal 2 5 5 6" xfId="36790" xr:uid="{00000000-0005-0000-0000-0000555E0000}"/>
    <cellStyle name="Normal 2 5 6" xfId="7095" xr:uid="{00000000-0005-0000-0000-0000565E0000}"/>
    <cellStyle name="Normal 2 5 6 2" xfId="7096" xr:uid="{00000000-0005-0000-0000-0000575E0000}"/>
    <cellStyle name="Normal 2 5 6 2 2" xfId="7097" xr:uid="{00000000-0005-0000-0000-0000585E0000}"/>
    <cellStyle name="Normal 2 5 6 2 2 2" xfId="23137" xr:uid="{00000000-0005-0000-0000-0000595E0000}"/>
    <cellStyle name="Normal 2 5 6 2 2 2 2" xfId="50458" xr:uid="{00000000-0005-0000-0000-00005A5E0000}"/>
    <cellStyle name="Normal 2 5 6 2 2 3" xfId="36800" xr:uid="{00000000-0005-0000-0000-00005B5E0000}"/>
    <cellStyle name="Normal 2 5 6 2 3" xfId="23136" xr:uid="{00000000-0005-0000-0000-00005C5E0000}"/>
    <cellStyle name="Normal 2 5 6 2 3 2" xfId="50457" xr:uid="{00000000-0005-0000-0000-00005D5E0000}"/>
    <cellStyle name="Normal 2 5 6 2 4" xfId="36799" xr:uid="{00000000-0005-0000-0000-00005E5E0000}"/>
    <cellStyle name="Normal 2 5 6 3" xfId="7098" xr:uid="{00000000-0005-0000-0000-00005F5E0000}"/>
    <cellStyle name="Normal 2 5 6 3 2" xfId="23138" xr:uid="{00000000-0005-0000-0000-0000605E0000}"/>
    <cellStyle name="Normal 2 5 6 3 2 2" xfId="50459" xr:uid="{00000000-0005-0000-0000-0000615E0000}"/>
    <cellStyle name="Normal 2 5 6 3 3" xfId="36801" xr:uid="{00000000-0005-0000-0000-0000625E0000}"/>
    <cellStyle name="Normal 2 5 6 4" xfId="23135" xr:uid="{00000000-0005-0000-0000-0000635E0000}"/>
    <cellStyle name="Normal 2 5 6 4 2" xfId="50456" xr:uid="{00000000-0005-0000-0000-0000645E0000}"/>
    <cellStyle name="Normal 2 5 6 5" xfId="36798" xr:uid="{00000000-0005-0000-0000-0000655E0000}"/>
    <cellStyle name="Normal 2 5 7" xfId="7099" xr:uid="{00000000-0005-0000-0000-0000665E0000}"/>
    <cellStyle name="Normal 2 5 8" xfId="7100" xr:uid="{00000000-0005-0000-0000-0000675E0000}"/>
    <cellStyle name="Normal 2 5 8 2" xfId="7101" xr:uid="{00000000-0005-0000-0000-0000685E0000}"/>
    <cellStyle name="Normal 2 5 8 2 2" xfId="7102" xr:uid="{00000000-0005-0000-0000-0000695E0000}"/>
    <cellStyle name="Normal 2 5 8 2 2 2" xfId="23141" xr:uid="{00000000-0005-0000-0000-00006A5E0000}"/>
    <cellStyle name="Normal 2 5 8 2 2 2 2" xfId="50462" xr:uid="{00000000-0005-0000-0000-00006B5E0000}"/>
    <cellStyle name="Normal 2 5 8 2 2 3" xfId="36804" xr:uid="{00000000-0005-0000-0000-00006C5E0000}"/>
    <cellStyle name="Normal 2 5 8 2 3" xfId="23140" xr:uid="{00000000-0005-0000-0000-00006D5E0000}"/>
    <cellStyle name="Normal 2 5 8 2 3 2" xfId="50461" xr:uid="{00000000-0005-0000-0000-00006E5E0000}"/>
    <cellStyle name="Normal 2 5 8 2 4" xfId="36803" xr:uid="{00000000-0005-0000-0000-00006F5E0000}"/>
    <cellStyle name="Normal 2 5 8 3" xfId="7103" xr:uid="{00000000-0005-0000-0000-0000705E0000}"/>
    <cellStyle name="Normal 2 5 8 3 2" xfId="23142" xr:uid="{00000000-0005-0000-0000-0000715E0000}"/>
    <cellStyle name="Normal 2 5 8 3 2 2" xfId="50463" xr:uid="{00000000-0005-0000-0000-0000725E0000}"/>
    <cellStyle name="Normal 2 5 8 3 3" xfId="36805" xr:uid="{00000000-0005-0000-0000-0000735E0000}"/>
    <cellStyle name="Normal 2 5 8 4" xfId="23139" xr:uid="{00000000-0005-0000-0000-0000745E0000}"/>
    <cellStyle name="Normal 2 5 8 4 2" xfId="50460" xr:uid="{00000000-0005-0000-0000-0000755E0000}"/>
    <cellStyle name="Normal 2 5 8 5" xfId="36802" xr:uid="{00000000-0005-0000-0000-0000765E0000}"/>
    <cellStyle name="Normal 2 5 9" xfId="7104" xr:uid="{00000000-0005-0000-0000-0000775E0000}"/>
    <cellStyle name="Normal 2 5 9 2" xfId="7105" xr:uid="{00000000-0005-0000-0000-0000785E0000}"/>
    <cellStyle name="Normal 2 5 9 2 2" xfId="23144" xr:uid="{00000000-0005-0000-0000-0000795E0000}"/>
    <cellStyle name="Normal 2 5 9 2 2 2" xfId="50465" xr:uid="{00000000-0005-0000-0000-00007A5E0000}"/>
    <cellStyle name="Normal 2 5 9 2 3" xfId="36807" xr:uid="{00000000-0005-0000-0000-00007B5E0000}"/>
    <cellStyle name="Normal 2 5 9 3" xfId="23143" xr:uid="{00000000-0005-0000-0000-00007C5E0000}"/>
    <cellStyle name="Normal 2 5 9 3 2" xfId="50464" xr:uid="{00000000-0005-0000-0000-00007D5E0000}"/>
    <cellStyle name="Normal 2 5 9 4" xfId="36806" xr:uid="{00000000-0005-0000-0000-00007E5E0000}"/>
    <cellStyle name="Normal 2 6" xfId="7106" xr:uid="{00000000-0005-0000-0000-00007F5E0000}"/>
    <cellStyle name="Normal 2 6 10" xfId="7107" xr:uid="{00000000-0005-0000-0000-0000805E0000}"/>
    <cellStyle name="Normal 2 6 10 2" xfId="23146" xr:uid="{00000000-0005-0000-0000-0000815E0000}"/>
    <cellStyle name="Normal 2 6 10 2 2" xfId="50467" xr:uid="{00000000-0005-0000-0000-0000825E0000}"/>
    <cellStyle name="Normal 2 6 10 3" xfId="36809" xr:uid="{00000000-0005-0000-0000-0000835E0000}"/>
    <cellStyle name="Normal 2 6 11" xfId="7108" xr:uid="{00000000-0005-0000-0000-0000845E0000}"/>
    <cellStyle name="Normal 2 6 12" xfId="23145" xr:uid="{00000000-0005-0000-0000-0000855E0000}"/>
    <cellStyle name="Normal 2 6 12 2" xfId="50466" xr:uid="{00000000-0005-0000-0000-0000865E0000}"/>
    <cellStyle name="Normal 2 6 13" xfId="36808" xr:uid="{00000000-0005-0000-0000-0000875E0000}"/>
    <cellStyle name="Normal 2 6 2" xfId="7109" xr:uid="{00000000-0005-0000-0000-0000885E0000}"/>
    <cellStyle name="Normal 2 6 2 2" xfId="7110" xr:uid="{00000000-0005-0000-0000-0000895E0000}"/>
    <cellStyle name="Normal 2 6 2 2 2" xfId="7111" xr:uid="{00000000-0005-0000-0000-00008A5E0000}"/>
    <cellStyle name="Normal 2 6 2 2 2 2" xfId="7112" xr:uid="{00000000-0005-0000-0000-00008B5E0000}"/>
    <cellStyle name="Normal 2 6 2 2 2 2 2" xfId="23150" xr:uid="{00000000-0005-0000-0000-00008C5E0000}"/>
    <cellStyle name="Normal 2 6 2 2 2 2 2 2" xfId="50471" xr:uid="{00000000-0005-0000-0000-00008D5E0000}"/>
    <cellStyle name="Normal 2 6 2 2 2 2 3" xfId="36813" xr:uid="{00000000-0005-0000-0000-00008E5E0000}"/>
    <cellStyle name="Normal 2 6 2 2 2 3" xfId="23149" xr:uid="{00000000-0005-0000-0000-00008F5E0000}"/>
    <cellStyle name="Normal 2 6 2 2 2 3 2" xfId="50470" xr:uid="{00000000-0005-0000-0000-0000905E0000}"/>
    <cellStyle name="Normal 2 6 2 2 2 4" xfId="36812" xr:uid="{00000000-0005-0000-0000-0000915E0000}"/>
    <cellStyle name="Normal 2 6 2 2 3" xfId="7113" xr:uid="{00000000-0005-0000-0000-0000925E0000}"/>
    <cellStyle name="Normal 2 6 2 2 3 2" xfId="23151" xr:uid="{00000000-0005-0000-0000-0000935E0000}"/>
    <cellStyle name="Normal 2 6 2 2 3 2 2" xfId="50472" xr:uid="{00000000-0005-0000-0000-0000945E0000}"/>
    <cellStyle name="Normal 2 6 2 2 3 3" xfId="36814" xr:uid="{00000000-0005-0000-0000-0000955E0000}"/>
    <cellStyle name="Normal 2 6 2 2 4" xfId="23148" xr:uid="{00000000-0005-0000-0000-0000965E0000}"/>
    <cellStyle name="Normal 2 6 2 2 4 2" xfId="50469" xr:uid="{00000000-0005-0000-0000-0000975E0000}"/>
    <cellStyle name="Normal 2 6 2 2 5" xfId="36811" xr:uid="{00000000-0005-0000-0000-0000985E0000}"/>
    <cellStyle name="Normal 2 6 2 3" xfId="7114" xr:uid="{00000000-0005-0000-0000-0000995E0000}"/>
    <cellStyle name="Normal 2 6 2 3 2" xfId="7115" xr:uid="{00000000-0005-0000-0000-00009A5E0000}"/>
    <cellStyle name="Normal 2 6 2 3 2 2" xfId="23153" xr:uid="{00000000-0005-0000-0000-00009B5E0000}"/>
    <cellStyle name="Normal 2 6 2 3 2 2 2" xfId="50474" xr:uid="{00000000-0005-0000-0000-00009C5E0000}"/>
    <cellStyle name="Normal 2 6 2 3 2 3" xfId="36816" xr:uid="{00000000-0005-0000-0000-00009D5E0000}"/>
    <cellStyle name="Normal 2 6 2 3 3" xfId="23152" xr:uid="{00000000-0005-0000-0000-00009E5E0000}"/>
    <cellStyle name="Normal 2 6 2 3 3 2" xfId="50473" xr:uid="{00000000-0005-0000-0000-00009F5E0000}"/>
    <cellStyle name="Normal 2 6 2 3 4" xfId="36815" xr:uid="{00000000-0005-0000-0000-0000A05E0000}"/>
    <cellStyle name="Normal 2 6 2 4" xfId="7116" xr:uid="{00000000-0005-0000-0000-0000A15E0000}"/>
    <cellStyle name="Normal 2 6 2 4 2" xfId="7117" xr:uid="{00000000-0005-0000-0000-0000A25E0000}"/>
    <cellStyle name="Normal 2 6 2 4 2 2" xfId="23155" xr:uid="{00000000-0005-0000-0000-0000A35E0000}"/>
    <cellStyle name="Normal 2 6 2 4 2 2 2" xfId="50476" xr:uid="{00000000-0005-0000-0000-0000A45E0000}"/>
    <cellStyle name="Normal 2 6 2 4 2 3" xfId="36818" xr:uid="{00000000-0005-0000-0000-0000A55E0000}"/>
    <cellStyle name="Normal 2 6 2 4 3" xfId="23154" xr:uid="{00000000-0005-0000-0000-0000A65E0000}"/>
    <cellStyle name="Normal 2 6 2 4 3 2" xfId="50475" xr:uid="{00000000-0005-0000-0000-0000A75E0000}"/>
    <cellStyle name="Normal 2 6 2 4 4" xfId="36817" xr:uid="{00000000-0005-0000-0000-0000A85E0000}"/>
    <cellStyle name="Normal 2 6 2 5" xfId="7118" xr:uid="{00000000-0005-0000-0000-0000A95E0000}"/>
    <cellStyle name="Normal 2 6 2 5 2" xfId="23156" xr:uid="{00000000-0005-0000-0000-0000AA5E0000}"/>
    <cellStyle name="Normal 2 6 2 5 2 2" xfId="50477" xr:uid="{00000000-0005-0000-0000-0000AB5E0000}"/>
    <cellStyle name="Normal 2 6 2 5 3" xfId="36819" xr:uid="{00000000-0005-0000-0000-0000AC5E0000}"/>
    <cellStyle name="Normal 2 6 2 6" xfId="23147" xr:uid="{00000000-0005-0000-0000-0000AD5E0000}"/>
    <cellStyle name="Normal 2 6 2 6 2" xfId="50468" xr:uid="{00000000-0005-0000-0000-0000AE5E0000}"/>
    <cellStyle name="Normal 2 6 2 7" xfId="36810" xr:uid="{00000000-0005-0000-0000-0000AF5E0000}"/>
    <cellStyle name="Normal 2 6 3" xfId="7119" xr:uid="{00000000-0005-0000-0000-0000B05E0000}"/>
    <cellStyle name="Normal 2 6 3 2" xfId="7120" xr:uid="{00000000-0005-0000-0000-0000B15E0000}"/>
    <cellStyle name="Normal 2 6 3 2 2" xfId="7121" xr:uid="{00000000-0005-0000-0000-0000B25E0000}"/>
    <cellStyle name="Normal 2 6 3 2 2 2" xfId="7122" xr:uid="{00000000-0005-0000-0000-0000B35E0000}"/>
    <cellStyle name="Normal 2 6 3 2 2 2 2" xfId="23160" xr:uid="{00000000-0005-0000-0000-0000B45E0000}"/>
    <cellStyle name="Normal 2 6 3 2 2 2 2 2" xfId="50481" xr:uid="{00000000-0005-0000-0000-0000B55E0000}"/>
    <cellStyle name="Normal 2 6 3 2 2 2 3" xfId="36823" xr:uid="{00000000-0005-0000-0000-0000B65E0000}"/>
    <cellStyle name="Normal 2 6 3 2 2 3" xfId="23159" xr:uid="{00000000-0005-0000-0000-0000B75E0000}"/>
    <cellStyle name="Normal 2 6 3 2 2 3 2" xfId="50480" xr:uid="{00000000-0005-0000-0000-0000B85E0000}"/>
    <cellStyle name="Normal 2 6 3 2 2 4" xfId="36822" xr:uid="{00000000-0005-0000-0000-0000B95E0000}"/>
    <cellStyle name="Normal 2 6 3 2 3" xfId="7123" xr:uid="{00000000-0005-0000-0000-0000BA5E0000}"/>
    <cellStyle name="Normal 2 6 3 2 3 2" xfId="23161" xr:uid="{00000000-0005-0000-0000-0000BB5E0000}"/>
    <cellStyle name="Normal 2 6 3 2 3 2 2" xfId="50482" xr:uid="{00000000-0005-0000-0000-0000BC5E0000}"/>
    <cellStyle name="Normal 2 6 3 2 3 3" xfId="36824" xr:uid="{00000000-0005-0000-0000-0000BD5E0000}"/>
    <cellStyle name="Normal 2 6 3 2 4" xfId="23158" xr:uid="{00000000-0005-0000-0000-0000BE5E0000}"/>
    <cellStyle name="Normal 2 6 3 2 4 2" xfId="50479" xr:uid="{00000000-0005-0000-0000-0000BF5E0000}"/>
    <cellStyle name="Normal 2 6 3 2 5" xfId="36821" xr:uid="{00000000-0005-0000-0000-0000C05E0000}"/>
    <cellStyle name="Normal 2 6 3 3" xfId="7124" xr:uid="{00000000-0005-0000-0000-0000C15E0000}"/>
    <cellStyle name="Normal 2 6 3 3 2" xfId="7125" xr:uid="{00000000-0005-0000-0000-0000C25E0000}"/>
    <cellStyle name="Normal 2 6 3 3 2 2" xfId="23163" xr:uid="{00000000-0005-0000-0000-0000C35E0000}"/>
    <cellStyle name="Normal 2 6 3 3 2 2 2" xfId="50484" xr:uid="{00000000-0005-0000-0000-0000C45E0000}"/>
    <cellStyle name="Normal 2 6 3 3 2 3" xfId="36826" xr:uid="{00000000-0005-0000-0000-0000C55E0000}"/>
    <cellStyle name="Normal 2 6 3 3 3" xfId="23162" xr:uid="{00000000-0005-0000-0000-0000C65E0000}"/>
    <cellStyle name="Normal 2 6 3 3 3 2" xfId="50483" xr:uid="{00000000-0005-0000-0000-0000C75E0000}"/>
    <cellStyle name="Normal 2 6 3 3 4" xfId="36825" xr:uid="{00000000-0005-0000-0000-0000C85E0000}"/>
    <cellStyle name="Normal 2 6 3 4" xfId="7126" xr:uid="{00000000-0005-0000-0000-0000C95E0000}"/>
    <cellStyle name="Normal 2 6 3 4 2" xfId="23164" xr:uid="{00000000-0005-0000-0000-0000CA5E0000}"/>
    <cellStyle name="Normal 2 6 3 4 2 2" xfId="50485" xr:uid="{00000000-0005-0000-0000-0000CB5E0000}"/>
    <cellStyle name="Normal 2 6 3 4 3" xfId="36827" xr:uid="{00000000-0005-0000-0000-0000CC5E0000}"/>
    <cellStyle name="Normal 2 6 3 5" xfId="23157" xr:uid="{00000000-0005-0000-0000-0000CD5E0000}"/>
    <cellStyle name="Normal 2 6 3 5 2" xfId="50478" xr:uid="{00000000-0005-0000-0000-0000CE5E0000}"/>
    <cellStyle name="Normal 2 6 3 6" xfId="36820" xr:uid="{00000000-0005-0000-0000-0000CF5E0000}"/>
    <cellStyle name="Normal 2 6 4" xfId="7127" xr:uid="{00000000-0005-0000-0000-0000D05E0000}"/>
    <cellStyle name="Normal 2 6 4 2" xfId="7128" xr:uid="{00000000-0005-0000-0000-0000D15E0000}"/>
    <cellStyle name="Normal 2 6 4 2 2" xfId="7129" xr:uid="{00000000-0005-0000-0000-0000D25E0000}"/>
    <cellStyle name="Normal 2 6 4 2 2 2" xfId="7130" xr:uid="{00000000-0005-0000-0000-0000D35E0000}"/>
    <cellStyle name="Normal 2 6 4 2 2 2 2" xfId="23168" xr:uid="{00000000-0005-0000-0000-0000D45E0000}"/>
    <cellStyle name="Normal 2 6 4 2 2 2 2 2" xfId="50489" xr:uid="{00000000-0005-0000-0000-0000D55E0000}"/>
    <cellStyle name="Normal 2 6 4 2 2 2 3" xfId="36831" xr:uid="{00000000-0005-0000-0000-0000D65E0000}"/>
    <cellStyle name="Normal 2 6 4 2 2 3" xfId="23167" xr:uid="{00000000-0005-0000-0000-0000D75E0000}"/>
    <cellStyle name="Normal 2 6 4 2 2 3 2" xfId="50488" xr:uid="{00000000-0005-0000-0000-0000D85E0000}"/>
    <cellStyle name="Normal 2 6 4 2 2 4" xfId="36830" xr:uid="{00000000-0005-0000-0000-0000D95E0000}"/>
    <cellStyle name="Normal 2 6 4 2 3" xfId="7131" xr:uid="{00000000-0005-0000-0000-0000DA5E0000}"/>
    <cellStyle name="Normal 2 6 4 2 3 2" xfId="23169" xr:uid="{00000000-0005-0000-0000-0000DB5E0000}"/>
    <cellStyle name="Normal 2 6 4 2 3 2 2" xfId="50490" xr:uid="{00000000-0005-0000-0000-0000DC5E0000}"/>
    <cellStyle name="Normal 2 6 4 2 3 3" xfId="36832" xr:uid="{00000000-0005-0000-0000-0000DD5E0000}"/>
    <cellStyle name="Normal 2 6 4 2 4" xfId="23166" xr:uid="{00000000-0005-0000-0000-0000DE5E0000}"/>
    <cellStyle name="Normal 2 6 4 2 4 2" xfId="50487" xr:uid="{00000000-0005-0000-0000-0000DF5E0000}"/>
    <cellStyle name="Normal 2 6 4 2 5" xfId="36829" xr:uid="{00000000-0005-0000-0000-0000E05E0000}"/>
    <cellStyle name="Normal 2 6 4 3" xfId="7132" xr:uid="{00000000-0005-0000-0000-0000E15E0000}"/>
    <cellStyle name="Normal 2 6 4 3 2" xfId="7133" xr:uid="{00000000-0005-0000-0000-0000E25E0000}"/>
    <cellStyle name="Normal 2 6 4 3 2 2" xfId="23171" xr:uid="{00000000-0005-0000-0000-0000E35E0000}"/>
    <cellStyle name="Normal 2 6 4 3 2 2 2" xfId="50492" xr:uid="{00000000-0005-0000-0000-0000E45E0000}"/>
    <cellStyle name="Normal 2 6 4 3 2 3" xfId="36834" xr:uid="{00000000-0005-0000-0000-0000E55E0000}"/>
    <cellStyle name="Normal 2 6 4 3 3" xfId="23170" xr:uid="{00000000-0005-0000-0000-0000E65E0000}"/>
    <cellStyle name="Normal 2 6 4 3 3 2" xfId="50491" xr:uid="{00000000-0005-0000-0000-0000E75E0000}"/>
    <cellStyle name="Normal 2 6 4 3 4" xfId="36833" xr:uid="{00000000-0005-0000-0000-0000E85E0000}"/>
    <cellStyle name="Normal 2 6 4 4" xfId="7134" xr:uid="{00000000-0005-0000-0000-0000E95E0000}"/>
    <cellStyle name="Normal 2 6 4 4 2" xfId="23172" xr:uid="{00000000-0005-0000-0000-0000EA5E0000}"/>
    <cellStyle name="Normal 2 6 4 4 2 2" xfId="50493" xr:uid="{00000000-0005-0000-0000-0000EB5E0000}"/>
    <cellStyle name="Normal 2 6 4 4 3" xfId="36835" xr:uid="{00000000-0005-0000-0000-0000EC5E0000}"/>
    <cellStyle name="Normal 2 6 4 5" xfId="23165" xr:uid="{00000000-0005-0000-0000-0000ED5E0000}"/>
    <cellStyle name="Normal 2 6 4 5 2" xfId="50486" xr:uid="{00000000-0005-0000-0000-0000EE5E0000}"/>
    <cellStyle name="Normal 2 6 4 6" xfId="36828" xr:uid="{00000000-0005-0000-0000-0000EF5E0000}"/>
    <cellStyle name="Normal 2 6 5" xfId="7135" xr:uid="{00000000-0005-0000-0000-0000F05E0000}"/>
    <cellStyle name="Normal 2 6 5 2" xfId="7136" xr:uid="{00000000-0005-0000-0000-0000F15E0000}"/>
    <cellStyle name="Normal 2 6 5 2 2" xfId="7137" xr:uid="{00000000-0005-0000-0000-0000F25E0000}"/>
    <cellStyle name="Normal 2 6 5 2 2 2" xfId="23175" xr:uid="{00000000-0005-0000-0000-0000F35E0000}"/>
    <cellStyle name="Normal 2 6 5 2 2 2 2" xfId="50496" xr:uid="{00000000-0005-0000-0000-0000F45E0000}"/>
    <cellStyle name="Normal 2 6 5 2 2 3" xfId="36838" xr:uid="{00000000-0005-0000-0000-0000F55E0000}"/>
    <cellStyle name="Normal 2 6 5 2 3" xfId="23174" xr:uid="{00000000-0005-0000-0000-0000F65E0000}"/>
    <cellStyle name="Normal 2 6 5 2 3 2" xfId="50495" xr:uid="{00000000-0005-0000-0000-0000F75E0000}"/>
    <cellStyle name="Normal 2 6 5 2 4" xfId="36837" xr:uid="{00000000-0005-0000-0000-0000F85E0000}"/>
    <cellStyle name="Normal 2 6 5 3" xfId="7138" xr:uid="{00000000-0005-0000-0000-0000F95E0000}"/>
    <cellStyle name="Normal 2 6 5 3 2" xfId="23176" xr:uid="{00000000-0005-0000-0000-0000FA5E0000}"/>
    <cellStyle name="Normal 2 6 5 3 2 2" xfId="50497" xr:uid="{00000000-0005-0000-0000-0000FB5E0000}"/>
    <cellStyle name="Normal 2 6 5 3 3" xfId="36839" xr:uid="{00000000-0005-0000-0000-0000FC5E0000}"/>
    <cellStyle name="Normal 2 6 5 4" xfId="23173" xr:uid="{00000000-0005-0000-0000-0000FD5E0000}"/>
    <cellStyle name="Normal 2 6 5 4 2" xfId="50494" xr:uid="{00000000-0005-0000-0000-0000FE5E0000}"/>
    <cellStyle name="Normal 2 6 5 5" xfId="36836" xr:uid="{00000000-0005-0000-0000-0000FF5E0000}"/>
    <cellStyle name="Normal 2 6 6" xfId="7139" xr:uid="{00000000-0005-0000-0000-0000005F0000}"/>
    <cellStyle name="Normal 2 6 7" xfId="7140" xr:uid="{00000000-0005-0000-0000-0000015F0000}"/>
    <cellStyle name="Normal 2 6 7 2" xfId="7141" xr:uid="{00000000-0005-0000-0000-0000025F0000}"/>
    <cellStyle name="Normal 2 6 7 2 2" xfId="7142" xr:uid="{00000000-0005-0000-0000-0000035F0000}"/>
    <cellStyle name="Normal 2 6 7 2 2 2" xfId="23179" xr:uid="{00000000-0005-0000-0000-0000045F0000}"/>
    <cellStyle name="Normal 2 6 7 2 2 2 2" xfId="50500" xr:uid="{00000000-0005-0000-0000-0000055F0000}"/>
    <cellStyle name="Normal 2 6 7 2 2 3" xfId="36842" xr:uid="{00000000-0005-0000-0000-0000065F0000}"/>
    <cellStyle name="Normal 2 6 7 2 3" xfId="23178" xr:uid="{00000000-0005-0000-0000-0000075F0000}"/>
    <cellStyle name="Normal 2 6 7 2 3 2" xfId="50499" xr:uid="{00000000-0005-0000-0000-0000085F0000}"/>
    <cellStyle name="Normal 2 6 7 2 4" xfId="36841" xr:uid="{00000000-0005-0000-0000-0000095F0000}"/>
    <cellStyle name="Normal 2 6 7 3" xfId="7143" xr:uid="{00000000-0005-0000-0000-00000A5F0000}"/>
    <cellStyle name="Normal 2 6 7 3 2" xfId="23180" xr:uid="{00000000-0005-0000-0000-00000B5F0000}"/>
    <cellStyle name="Normal 2 6 7 3 2 2" xfId="50501" xr:uid="{00000000-0005-0000-0000-00000C5F0000}"/>
    <cellStyle name="Normal 2 6 7 3 3" xfId="36843" xr:uid="{00000000-0005-0000-0000-00000D5F0000}"/>
    <cellStyle name="Normal 2 6 7 4" xfId="23177" xr:uid="{00000000-0005-0000-0000-00000E5F0000}"/>
    <cellStyle name="Normal 2 6 7 4 2" xfId="50498" xr:uid="{00000000-0005-0000-0000-00000F5F0000}"/>
    <cellStyle name="Normal 2 6 7 5" xfId="36840" xr:uid="{00000000-0005-0000-0000-0000105F0000}"/>
    <cellStyle name="Normal 2 6 8" xfId="7144" xr:uid="{00000000-0005-0000-0000-0000115F0000}"/>
    <cellStyle name="Normal 2 6 8 2" xfId="7145" xr:uid="{00000000-0005-0000-0000-0000125F0000}"/>
    <cellStyle name="Normal 2 6 8 2 2" xfId="23182" xr:uid="{00000000-0005-0000-0000-0000135F0000}"/>
    <cellStyle name="Normal 2 6 8 2 2 2" xfId="50503" xr:uid="{00000000-0005-0000-0000-0000145F0000}"/>
    <cellStyle name="Normal 2 6 8 2 3" xfId="36845" xr:uid="{00000000-0005-0000-0000-0000155F0000}"/>
    <cellStyle name="Normal 2 6 8 3" xfId="23181" xr:uid="{00000000-0005-0000-0000-0000165F0000}"/>
    <cellStyle name="Normal 2 6 8 3 2" xfId="50502" xr:uid="{00000000-0005-0000-0000-0000175F0000}"/>
    <cellStyle name="Normal 2 6 8 4" xfId="36844" xr:uid="{00000000-0005-0000-0000-0000185F0000}"/>
    <cellStyle name="Normal 2 6 9" xfId="7146" xr:uid="{00000000-0005-0000-0000-0000195F0000}"/>
    <cellStyle name="Normal 2 6 9 2" xfId="7147" xr:uid="{00000000-0005-0000-0000-00001A5F0000}"/>
    <cellStyle name="Normal 2 6 9 2 2" xfId="23184" xr:uid="{00000000-0005-0000-0000-00001B5F0000}"/>
    <cellStyle name="Normal 2 6 9 2 2 2" xfId="50505" xr:uid="{00000000-0005-0000-0000-00001C5F0000}"/>
    <cellStyle name="Normal 2 6 9 2 3" xfId="36847" xr:uid="{00000000-0005-0000-0000-00001D5F0000}"/>
    <cellStyle name="Normal 2 6 9 3" xfId="23183" xr:uid="{00000000-0005-0000-0000-00001E5F0000}"/>
    <cellStyle name="Normal 2 6 9 3 2" xfId="50504" xr:uid="{00000000-0005-0000-0000-00001F5F0000}"/>
    <cellStyle name="Normal 2 6 9 4" xfId="36846" xr:uid="{00000000-0005-0000-0000-0000205F0000}"/>
    <cellStyle name="Normal 2 7" xfId="7148" xr:uid="{00000000-0005-0000-0000-0000215F0000}"/>
    <cellStyle name="Normal 2 7 10" xfId="23185" xr:uid="{00000000-0005-0000-0000-0000225F0000}"/>
    <cellStyle name="Normal 2 7 10 2" xfId="50506" xr:uid="{00000000-0005-0000-0000-0000235F0000}"/>
    <cellStyle name="Normal 2 7 11" xfId="36848" xr:uid="{00000000-0005-0000-0000-0000245F0000}"/>
    <cellStyle name="Normal 2 7 2" xfId="7149" xr:uid="{00000000-0005-0000-0000-0000255F0000}"/>
    <cellStyle name="Normal 2 7 2 2" xfId="7150" xr:uid="{00000000-0005-0000-0000-0000265F0000}"/>
    <cellStyle name="Normal 2 7 2 2 2" xfId="7151" xr:uid="{00000000-0005-0000-0000-0000275F0000}"/>
    <cellStyle name="Normal 2 7 2 2 2 2" xfId="7152" xr:uid="{00000000-0005-0000-0000-0000285F0000}"/>
    <cellStyle name="Normal 2 7 2 2 2 2 2" xfId="23189" xr:uid="{00000000-0005-0000-0000-0000295F0000}"/>
    <cellStyle name="Normal 2 7 2 2 2 2 2 2" xfId="50510" xr:uid="{00000000-0005-0000-0000-00002A5F0000}"/>
    <cellStyle name="Normal 2 7 2 2 2 2 3" xfId="36852" xr:uid="{00000000-0005-0000-0000-00002B5F0000}"/>
    <cellStyle name="Normal 2 7 2 2 2 3" xfId="23188" xr:uid="{00000000-0005-0000-0000-00002C5F0000}"/>
    <cellStyle name="Normal 2 7 2 2 2 3 2" xfId="50509" xr:uid="{00000000-0005-0000-0000-00002D5F0000}"/>
    <cellStyle name="Normal 2 7 2 2 2 4" xfId="36851" xr:uid="{00000000-0005-0000-0000-00002E5F0000}"/>
    <cellStyle name="Normal 2 7 2 2 3" xfId="7153" xr:uid="{00000000-0005-0000-0000-00002F5F0000}"/>
    <cellStyle name="Normal 2 7 2 2 3 2" xfId="23190" xr:uid="{00000000-0005-0000-0000-0000305F0000}"/>
    <cellStyle name="Normal 2 7 2 2 3 2 2" xfId="50511" xr:uid="{00000000-0005-0000-0000-0000315F0000}"/>
    <cellStyle name="Normal 2 7 2 2 3 3" xfId="36853" xr:uid="{00000000-0005-0000-0000-0000325F0000}"/>
    <cellStyle name="Normal 2 7 2 2 4" xfId="23187" xr:uid="{00000000-0005-0000-0000-0000335F0000}"/>
    <cellStyle name="Normal 2 7 2 2 4 2" xfId="50508" xr:uid="{00000000-0005-0000-0000-0000345F0000}"/>
    <cellStyle name="Normal 2 7 2 2 5" xfId="36850" xr:uid="{00000000-0005-0000-0000-0000355F0000}"/>
    <cellStyle name="Normal 2 7 2 3" xfId="7154" xr:uid="{00000000-0005-0000-0000-0000365F0000}"/>
    <cellStyle name="Normal 2 7 2 3 2" xfId="7155" xr:uid="{00000000-0005-0000-0000-0000375F0000}"/>
    <cellStyle name="Normal 2 7 2 3 2 2" xfId="23192" xr:uid="{00000000-0005-0000-0000-0000385F0000}"/>
    <cellStyle name="Normal 2 7 2 3 2 2 2" xfId="50513" xr:uid="{00000000-0005-0000-0000-0000395F0000}"/>
    <cellStyle name="Normal 2 7 2 3 2 3" xfId="36855" xr:uid="{00000000-0005-0000-0000-00003A5F0000}"/>
    <cellStyle name="Normal 2 7 2 3 3" xfId="23191" xr:uid="{00000000-0005-0000-0000-00003B5F0000}"/>
    <cellStyle name="Normal 2 7 2 3 3 2" xfId="50512" xr:uid="{00000000-0005-0000-0000-00003C5F0000}"/>
    <cellStyle name="Normal 2 7 2 3 4" xfId="36854" xr:uid="{00000000-0005-0000-0000-00003D5F0000}"/>
    <cellStyle name="Normal 2 7 2 4" xfId="7156" xr:uid="{00000000-0005-0000-0000-00003E5F0000}"/>
    <cellStyle name="Normal 2 7 2 4 2" xfId="7157" xr:uid="{00000000-0005-0000-0000-00003F5F0000}"/>
    <cellStyle name="Normal 2 7 2 4 2 2" xfId="23194" xr:uid="{00000000-0005-0000-0000-0000405F0000}"/>
    <cellStyle name="Normal 2 7 2 4 2 2 2" xfId="50515" xr:uid="{00000000-0005-0000-0000-0000415F0000}"/>
    <cellStyle name="Normal 2 7 2 4 2 3" xfId="36857" xr:uid="{00000000-0005-0000-0000-0000425F0000}"/>
    <cellStyle name="Normal 2 7 2 4 3" xfId="23193" xr:uid="{00000000-0005-0000-0000-0000435F0000}"/>
    <cellStyle name="Normal 2 7 2 4 3 2" xfId="50514" xr:uid="{00000000-0005-0000-0000-0000445F0000}"/>
    <cellStyle name="Normal 2 7 2 4 4" xfId="36856" xr:uid="{00000000-0005-0000-0000-0000455F0000}"/>
    <cellStyle name="Normal 2 7 2 5" xfId="7158" xr:uid="{00000000-0005-0000-0000-0000465F0000}"/>
    <cellStyle name="Normal 2 7 2 5 2" xfId="23195" xr:uid="{00000000-0005-0000-0000-0000475F0000}"/>
    <cellStyle name="Normal 2 7 2 5 2 2" xfId="50516" xr:uid="{00000000-0005-0000-0000-0000485F0000}"/>
    <cellStyle name="Normal 2 7 2 5 3" xfId="36858" xr:uid="{00000000-0005-0000-0000-0000495F0000}"/>
    <cellStyle name="Normal 2 7 2 6" xfId="23186" xr:uid="{00000000-0005-0000-0000-00004A5F0000}"/>
    <cellStyle name="Normal 2 7 2 6 2" xfId="50507" xr:uid="{00000000-0005-0000-0000-00004B5F0000}"/>
    <cellStyle name="Normal 2 7 2 7" xfId="36849" xr:uid="{00000000-0005-0000-0000-00004C5F0000}"/>
    <cellStyle name="Normal 2 7 3" xfId="7159" xr:uid="{00000000-0005-0000-0000-00004D5F0000}"/>
    <cellStyle name="Normal 2 7 3 2" xfId="7160" xr:uid="{00000000-0005-0000-0000-00004E5F0000}"/>
    <cellStyle name="Normal 2 7 3 2 2" xfId="7161" xr:uid="{00000000-0005-0000-0000-00004F5F0000}"/>
    <cellStyle name="Normal 2 7 3 2 2 2" xfId="7162" xr:uid="{00000000-0005-0000-0000-0000505F0000}"/>
    <cellStyle name="Normal 2 7 3 2 2 2 2" xfId="23199" xr:uid="{00000000-0005-0000-0000-0000515F0000}"/>
    <cellStyle name="Normal 2 7 3 2 2 2 2 2" xfId="50520" xr:uid="{00000000-0005-0000-0000-0000525F0000}"/>
    <cellStyle name="Normal 2 7 3 2 2 2 3" xfId="36862" xr:uid="{00000000-0005-0000-0000-0000535F0000}"/>
    <cellStyle name="Normal 2 7 3 2 2 3" xfId="23198" xr:uid="{00000000-0005-0000-0000-0000545F0000}"/>
    <cellStyle name="Normal 2 7 3 2 2 3 2" xfId="50519" xr:uid="{00000000-0005-0000-0000-0000555F0000}"/>
    <cellStyle name="Normal 2 7 3 2 2 4" xfId="36861" xr:uid="{00000000-0005-0000-0000-0000565F0000}"/>
    <cellStyle name="Normal 2 7 3 2 3" xfId="7163" xr:uid="{00000000-0005-0000-0000-0000575F0000}"/>
    <cellStyle name="Normal 2 7 3 2 3 2" xfId="23200" xr:uid="{00000000-0005-0000-0000-0000585F0000}"/>
    <cellStyle name="Normal 2 7 3 2 3 2 2" xfId="50521" xr:uid="{00000000-0005-0000-0000-0000595F0000}"/>
    <cellStyle name="Normal 2 7 3 2 3 3" xfId="36863" xr:uid="{00000000-0005-0000-0000-00005A5F0000}"/>
    <cellStyle name="Normal 2 7 3 2 4" xfId="23197" xr:uid="{00000000-0005-0000-0000-00005B5F0000}"/>
    <cellStyle name="Normal 2 7 3 2 4 2" xfId="50518" xr:uid="{00000000-0005-0000-0000-00005C5F0000}"/>
    <cellStyle name="Normal 2 7 3 2 5" xfId="36860" xr:uid="{00000000-0005-0000-0000-00005D5F0000}"/>
    <cellStyle name="Normal 2 7 3 3" xfId="7164" xr:uid="{00000000-0005-0000-0000-00005E5F0000}"/>
    <cellStyle name="Normal 2 7 3 3 2" xfId="7165" xr:uid="{00000000-0005-0000-0000-00005F5F0000}"/>
    <cellStyle name="Normal 2 7 3 3 2 2" xfId="23202" xr:uid="{00000000-0005-0000-0000-0000605F0000}"/>
    <cellStyle name="Normal 2 7 3 3 2 2 2" xfId="50523" xr:uid="{00000000-0005-0000-0000-0000615F0000}"/>
    <cellStyle name="Normal 2 7 3 3 2 3" xfId="36865" xr:uid="{00000000-0005-0000-0000-0000625F0000}"/>
    <cellStyle name="Normal 2 7 3 3 3" xfId="23201" xr:uid="{00000000-0005-0000-0000-0000635F0000}"/>
    <cellStyle name="Normal 2 7 3 3 3 2" xfId="50522" xr:uid="{00000000-0005-0000-0000-0000645F0000}"/>
    <cellStyle name="Normal 2 7 3 3 4" xfId="36864" xr:uid="{00000000-0005-0000-0000-0000655F0000}"/>
    <cellStyle name="Normal 2 7 3 4" xfId="7166" xr:uid="{00000000-0005-0000-0000-0000665F0000}"/>
    <cellStyle name="Normal 2 7 3 4 2" xfId="23203" xr:uid="{00000000-0005-0000-0000-0000675F0000}"/>
    <cellStyle name="Normal 2 7 3 4 2 2" xfId="50524" xr:uid="{00000000-0005-0000-0000-0000685F0000}"/>
    <cellStyle name="Normal 2 7 3 4 3" xfId="36866" xr:uid="{00000000-0005-0000-0000-0000695F0000}"/>
    <cellStyle name="Normal 2 7 3 5" xfId="23196" xr:uid="{00000000-0005-0000-0000-00006A5F0000}"/>
    <cellStyle name="Normal 2 7 3 5 2" xfId="50517" xr:uid="{00000000-0005-0000-0000-00006B5F0000}"/>
    <cellStyle name="Normal 2 7 3 6" xfId="36859" xr:uid="{00000000-0005-0000-0000-00006C5F0000}"/>
    <cellStyle name="Normal 2 7 4" xfId="7167" xr:uid="{00000000-0005-0000-0000-00006D5F0000}"/>
    <cellStyle name="Normal 2 7 4 2" xfId="7168" xr:uid="{00000000-0005-0000-0000-00006E5F0000}"/>
    <cellStyle name="Normal 2 7 4 2 2" xfId="7169" xr:uid="{00000000-0005-0000-0000-00006F5F0000}"/>
    <cellStyle name="Normal 2 7 4 2 2 2" xfId="23206" xr:uid="{00000000-0005-0000-0000-0000705F0000}"/>
    <cellStyle name="Normal 2 7 4 2 2 2 2" xfId="50527" xr:uid="{00000000-0005-0000-0000-0000715F0000}"/>
    <cellStyle name="Normal 2 7 4 2 2 3" xfId="36869" xr:uid="{00000000-0005-0000-0000-0000725F0000}"/>
    <cellStyle name="Normal 2 7 4 2 3" xfId="23205" xr:uid="{00000000-0005-0000-0000-0000735F0000}"/>
    <cellStyle name="Normal 2 7 4 2 3 2" xfId="50526" xr:uid="{00000000-0005-0000-0000-0000745F0000}"/>
    <cellStyle name="Normal 2 7 4 2 4" xfId="36868" xr:uid="{00000000-0005-0000-0000-0000755F0000}"/>
    <cellStyle name="Normal 2 7 4 3" xfId="7170" xr:uid="{00000000-0005-0000-0000-0000765F0000}"/>
    <cellStyle name="Normal 2 7 4 3 2" xfId="23207" xr:uid="{00000000-0005-0000-0000-0000775F0000}"/>
    <cellStyle name="Normal 2 7 4 3 2 2" xfId="50528" xr:uid="{00000000-0005-0000-0000-0000785F0000}"/>
    <cellStyle name="Normal 2 7 4 3 3" xfId="36870" xr:uid="{00000000-0005-0000-0000-0000795F0000}"/>
    <cellStyle name="Normal 2 7 4 4" xfId="23204" xr:uid="{00000000-0005-0000-0000-00007A5F0000}"/>
    <cellStyle name="Normal 2 7 4 4 2" xfId="50525" xr:uid="{00000000-0005-0000-0000-00007B5F0000}"/>
    <cellStyle name="Normal 2 7 4 5" xfId="36867" xr:uid="{00000000-0005-0000-0000-00007C5F0000}"/>
    <cellStyle name="Normal 2 7 5" xfId="7171" xr:uid="{00000000-0005-0000-0000-00007D5F0000}"/>
    <cellStyle name="Normal 2 7 6" xfId="7172" xr:uid="{00000000-0005-0000-0000-00007E5F0000}"/>
    <cellStyle name="Normal 2 7 6 2" xfId="7173" xr:uid="{00000000-0005-0000-0000-00007F5F0000}"/>
    <cellStyle name="Normal 2 7 6 2 2" xfId="7174" xr:uid="{00000000-0005-0000-0000-0000805F0000}"/>
    <cellStyle name="Normal 2 7 6 2 2 2" xfId="23210" xr:uid="{00000000-0005-0000-0000-0000815F0000}"/>
    <cellStyle name="Normal 2 7 6 2 2 2 2" xfId="50531" xr:uid="{00000000-0005-0000-0000-0000825F0000}"/>
    <cellStyle name="Normal 2 7 6 2 2 3" xfId="36873" xr:uid="{00000000-0005-0000-0000-0000835F0000}"/>
    <cellStyle name="Normal 2 7 6 2 3" xfId="23209" xr:uid="{00000000-0005-0000-0000-0000845F0000}"/>
    <cellStyle name="Normal 2 7 6 2 3 2" xfId="50530" xr:uid="{00000000-0005-0000-0000-0000855F0000}"/>
    <cellStyle name="Normal 2 7 6 2 4" xfId="36872" xr:uid="{00000000-0005-0000-0000-0000865F0000}"/>
    <cellStyle name="Normal 2 7 6 3" xfId="7175" xr:uid="{00000000-0005-0000-0000-0000875F0000}"/>
    <cellStyle name="Normal 2 7 6 3 2" xfId="23211" xr:uid="{00000000-0005-0000-0000-0000885F0000}"/>
    <cellStyle name="Normal 2 7 6 3 2 2" xfId="50532" xr:uid="{00000000-0005-0000-0000-0000895F0000}"/>
    <cellStyle name="Normal 2 7 6 3 3" xfId="36874" xr:uid="{00000000-0005-0000-0000-00008A5F0000}"/>
    <cellStyle name="Normal 2 7 6 4" xfId="23208" xr:uid="{00000000-0005-0000-0000-00008B5F0000}"/>
    <cellStyle name="Normal 2 7 6 4 2" xfId="50529" xr:uid="{00000000-0005-0000-0000-00008C5F0000}"/>
    <cellStyle name="Normal 2 7 6 5" xfId="36871" xr:uid="{00000000-0005-0000-0000-00008D5F0000}"/>
    <cellStyle name="Normal 2 7 7" xfId="7176" xr:uid="{00000000-0005-0000-0000-00008E5F0000}"/>
    <cellStyle name="Normal 2 7 7 2" xfId="7177" xr:uid="{00000000-0005-0000-0000-00008F5F0000}"/>
    <cellStyle name="Normal 2 7 7 2 2" xfId="23213" xr:uid="{00000000-0005-0000-0000-0000905F0000}"/>
    <cellStyle name="Normal 2 7 7 2 2 2" xfId="50534" xr:uid="{00000000-0005-0000-0000-0000915F0000}"/>
    <cellStyle name="Normal 2 7 7 2 3" xfId="36876" xr:uid="{00000000-0005-0000-0000-0000925F0000}"/>
    <cellStyle name="Normal 2 7 7 3" xfId="23212" xr:uid="{00000000-0005-0000-0000-0000935F0000}"/>
    <cellStyle name="Normal 2 7 7 3 2" xfId="50533" xr:uid="{00000000-0005-0000-0000-0000945F0000}"/>
    <cellStyle name="Normal 2 7 7 4" xfId="36875" xr:uid="{00000000-0005-0000-0000-0000955F0000}"/>
    <cellStyle name="Normal 2 7 8" xfId="7178" xr:uid="{00000000-0005-0000-0000-0000965F0000}"/>
    <cellStyle name="Normal 2 7 8 2" xfId="7179" xr:uid="{00000000-0005-0000-0000-0000975F0000}"/>
    <cellStyle name="Normal 2 7 8 2 2" xfId="23215" xr:uid="{00000000-0005-0000-0000-0000985F0000}"/>
    <cellStyle name="Normal 2 7 8 2 2 2" xfId="50536" xr:uid="{00000000-0005-0000-0000-0000995F0000}"/>
    <cellStyle name="Normal 2 7 8 2 3" xfId="36878" xr:uid="{00000000-0005-0000-0000-00009A5F0000}"/>
    <cellStyle name="Normal 2 7 8 3" xfId="23214" xr:uid="{00000000-0005-0000-0000-00009B5F0000}"/>
    <cellStyle name="Normal 2 7 8 3 2" xfId="50535" xr:uid="{00000000-0005-0000-0000-00009C5F0000}"/>
    <cellStyle name="Normal 2 7 8 4" xfId="36877" xr:uid="{00000000-0005-0000-0000-00009D5F0000}"/>
    <cellStyle name="Normal 2 7 9" xfId="7180" xr:uid="{00000000-0005-0000-0000-00009E5F0000}"/>
    <cellStyle name="Normal 2 7 9 2" xfId="23216" xr:uid="{00000000-0005-0000-0000-00009F5F0000}"/>
    <cellStyle name="Normal 2 7 9 2 2" xfId="50537" xr:uid="{00000000-0005-0000-0000-0000A05F0000}"/>
    <cellStyle name="Normal 2 7 9 3" xfId="36879" xr:uid="{00000000-0005-0000-0000-0000A15F0000}"/>
    <cellStyle name="Normal 2 8" xfId="7181" xr:uid="{00000000-0005-0000-0000-0000A25F0000}"/>
    <cellStyle name="Normal 2 8 2" xfId="7182" xr:uid="{00000000-0005-0000-0000-0000A35F0000}"/>
    <cellStyle name="Normal 2 8 2 2" xfId="7183" xr:uid="{00000000-0005-0000-0000-0000A45F0000}"/>
    <cellStyle name="Normal 2 8 2 2 2" xfId="7184" xr:uid="{00000000-0005-0000-0000-0000A55F0000}"/>
    <cellStyle name="Normal 2 8 2 2 2 2" xfId="23220" xr:uid="{00000000-0005-0000-0000-0000A65F0000}"/>
    <cellStyle name="Normal 2 8 2 2 2 2 2" xfId="50541" xr:uid="{00000000-0005-0000-0000-0000A75F0000}"/>
    <cellStyle name="Normal 2 8 2 2 2 3" xfId="36883" xr:uid="{00000000-0005-0000-0000-0000A85F0000}"/>
    <cellStyle name="Normal 2 8 2 2 3" xfId="23219" xr:uid="{00000000-0005-0000-0000-0000A95F0000}"/>
    <cellStyle name="Normal 2 8 2 2 3 2" xfId="50540" xr:uid="{00000000-0005-0000-0000-0000AA5F0000}"/>
    <cellStyle name="Normal 2 8 2 2 4" xfId="36882" xr:uid="{00000000-0005-0000-0000-0000AB5F0000}"/>
    <cellStyle name="Normal 2 8 2 3" xfId="7185" xr:uid="{00000000-0005-0000-0000-0000AC5F0000}"/>
    <cellStyle name="Normal 2 8 2 3 2" xfId="7186" xr:uid="{00000000-0005-0000-0000-0000AD5F0000}"/>
    <cellStyle name="Normal 2 8 2 3 2 2" xfId="23222" xr:uid="{00000000-0005-0000-0000-0000AE5F0000}"/>
    <cellStyle name="Normal 2 8 2 3 2 2 2" xfId="50543" xr:uid="{00000000-0005-0000-0000-0000AF5F0000}"/>
    <cellStyle name="Normal 2 8 2 3 2 3" xfId="36885" xr:uid="{00000000-0005-0000-0000-0000B05F0000}"/>
    <cellStyle name="Normal 2 8 2 3 3" xfId="23221" xr:uid="{00000000-0005-0000-0000-0000B15F0000}"/>
    <cellStyle name="Normal 2 8 2 3 3 2" xfId="50542" xr:uid="{00000000-0005-0000-0000-0000B25F0000}"/>
    <cellStyle name="Normal 2 8 2 3 4" xfId="36884" xr:uid="{00000000-0005-0000-0000-0000B35F0000}"/>
    <cellStyle name="Normal 2 8 2 4" xfId="7187" xr:uid="{00000000-0005-0000-0000-0000B45F0000}"/>
    <cellStyle name="Normal 2 8 2 4 2" xfId="23223" xr:uid="{00000000-0005-0000-0000-0000B55F0000}"/>
    <cellStyle name="Normal 2 8 2 4 2 2" xfId="50544" xr:uid="{00000000-0005-0000-0000-0000B65F0000}"/>
    <cellStyle name="Normal 2 8 2 4 3" xfId="36886" xr:uid="{00000000-0005-0000-0000-0000B75F0000}"/>
    <cellStyle name="Normal 2 8 2 5" xfId="23218" xr:uid="{00000000-0005-0000-0000-0000B85F0000}"/>
    <cellStyle name="Normal 2 8 2 5 2" xfId="50539" xr:uid="{00000000-0005-0000-0000-0000B95F0000}"/>
    <cellStyle name="Normal 2 8 2 6" xfId="36881" xr:uid="{00000000-0005-0000-0000-0000BA5F0000}"/>
    <cellStyle name="Normal 2 8 3" xfId="7188" xr:uid="{00000000-0005-0000-0000-0000BB5F0000}"/>
    <cellStyle name="Normal 2 8 4" xfId="7189" xr:uid="{00000000-0005-0000-0000-0000BC5F0000}"/>
    <cellStyle name="Normal 2 8 4 2" xfId="7190" xr:uid="{00000000-0005-0000-0000-0000BD5F0000}"/>
    <cellStyle name="Normal 2 8 4 2 2" xfId="7191" xr:uid="{00000000-0005-0000-0000-0000BE5F0000}"/>
    <cellStyle name="Normal 2 8 4 2 2 2" xfId="23226" xr:uid="{00000000-0005-0000-0000-0000BF5F0000}"/>
    <cellStyle name="Normal 2 8 4 2 2 2 2" xfId="50547" xr:uid="{00000000-0005-0000-0000-0000C05F0000}"/>
    <cellStyle name="Normal 2 8 4 2 2 3" xfId="36889" xr:uid="{00000000-0005-0000-0000-0000C15F0000}"/>
    <cellStyle name="Normal 2 8 4 2 3" xfId="23225" xr:uid="{00000000-0005-0000-0000-0000C25F0000}"/>
    <cellStyle name="Normal 2 8 4 2 3 2" xfId="50546" xr:uid="{00000000-0005-0000-0000-0000C35F0000}"/>
    <cellStyle name="Normal 2 8 4 2 4" xfId="36888" xr:uid="{00000000-0005-0000-0000-0000C45F0000}"/>
    <cellStyle name="Normal 2 8 4 3" xfId="7192" xr:uid="{00000000-0005-0000-0000-0000C55F0000}"/>
    <cellStyle name="Normal 2 8 4 3 2" xfId="23227" xr:uid="{00000000-0005-0000-0000-0000C65F0000}"/>
    <cellStyle name="Normal 2 8 4 3 2 2" xfId="50548" xr:uid="{00000000-0005-0000-0000-0000C75F0000}"/>
    <cellStyle name="Normal 2 8 4 3 3" xfId="36890" xr:uid="{00000000-0005-0000-0000-0000C85F0000}"/>
    <cellStyle name="Normal 2 8 4 4" xfId="23224" xr:uid="{00000000-0005-0000-0000-0000C95F0000}"/>
    <cellStyle name="Normal 2 8 4 4 2" xfId="50545" xr:uid="{00000000-0005-0000-0000-0000CA5F0000}"/>
    <cellStyle name="Normal 2 8 4 5" xfId="36887" xr:uid="{00000000-0005-0000-0000-0000CB5F0000}"/>
    <cellStyle name="Normal 2 8 5" xfId="7193" xr:uid="{00000000-0005-0000-0000-0000CC5F0000}"/>
    <cellStyle name="Normal 2 8 5 2" xfId="7194" xr:uid="{00000000-0005-0000-0000-0000CD5F0000}"/>
    <cellStyle name="Normal 2 8 5 2 2" xfId="23229" xr:uid="{00000000-0005-0000-0000-0000CE5F0000}"/>
    <cellStyle name="Normal 2 8 5 2 2 2" xfId="50550" xr:uid="{00000000-0005-0000-0000-0000CF5F0000}"/>
    <cellStyle name="Normal 2 8 5 2 3" xfId="36892" xr:uid="{00000000-0005-0000-0000-0000D05F0000}"/>
    <cellStyle name="Normal 2 8 5 3" xfId="23228" xr:uid="{00000000-0005-0000-0000-0000D15F0000}"/>
    <cellStyle name="Normal 2 8 5 3 2" xfId="50549" xr:uid="{00000000-0005-0000-0000-0000D25F0000}"/>
    <cellStyle name="Normal 2 8 5 4" xfId="36891" xr:uid="{00000000-0005-0000-0000-0000D35F0000}"/>
    <cellStyle name="Normal 2 8 6" xfId="7195" xr:uid="{00000000-0005-0000-0000-0000D45F0000}"/>
    <cellStyle name="Normal 2 8 6 2" xfId="7196" xr:uid="{00000000-0005-0000-0000-0000D55F0000}"/>
    <cellStyle name="Normal 2 8 6 2 2" xfId="23231" xr:uid="{00000000-0005-0000-0000-0000D65F0000}"/>
    <cellStyle name="Normal 2 8 6 2 2 2" xfId="50552" xr:uid="{00000000-0005-0000-0000-0000D75F0000}"/>
    <cellStyle name="Normal 2 8 6 2 3" xfId="36894" xr:uid="{00000000-0005-0000-0000-0000D85F0000}"/>
    <cellStyle name="Normal 2 8 6 3" xfId="23230" xr:uid="{00000000-0005-0000-0000-0000D95F0000}"/>
    <cellStyle name="Normal 2 8 6 3 2" xfId="50551" xr:uid="{00000000-0005-0000-0000-0000DA5F0000}"/>
    <cellStyle name="Normal 2 8 6 4" xfId="36893" xr:uid="{00000000-0005-0000-0000-0000DB5F0000}"/>
    <cellStyle name="Normal 2 8 7" xfId="7197" xr:uid="{00000000-0005-0000-0000-0000DC5F0000}"/>
    <cellStyle name="Normal 2 8 7 2" xfId="23232" xr:uid="{00000000-0005-0000-0000-0000DD5F0000}"/>
    <cellStyle name="Normal 2 8 7 2 2" xfId="50553" xr:uid="{00000000-0005-0000-0000-0000DE5F0000}"/>
    <cellStyle name="Normal 2 8 7 3" xfId="36895" xr:uid="{00000000-0005-0000-0000-0000DF5F0000}"/>
    <cellStyle name="Normal 2 8 8" xfId="23217" xr:uid="{00000000-0005-0000-0000-0000E05F0000}"/>
    <cellStyle name="Normal 2 8 8 2" xfId="50538" xr:uid="{00000000-0005-0000-0000-0000E15F0000}"/>
    <cellStyle name="Normal 2 8 9" xfId="36880" xr:uid="{00000000-0005-0000-0000-0000E25F0000}"/>
    <cellStyle name="Normal 2 9" xfId="7198" xr:uid="{00000000-0005-0000-0000-0000E35F0000}"/>
    <cellStyle name="Normal 2 9 2" xfId="7199" xr:uid="{00000000-0005-0000-0000-0000E45F0000}"/>
    <cellStyle name="Normal 2 9 2 2" xfId="7200" xr:uid="{00000000-0005-0000-0000-0000E55F0000}"/>
    <cellStyle name="Normal 2 9 2 2 2" xfId="7201" xr:uid="{00000000-0005-0000-0000-0000E65F0000}"/>
    <cellStyle name="Normal 2 9 2 2 2 2" xfId="23236" xr:uid="{00000000-0005-0000-0000-0000E75F0000}"/>
    <cellStyle name="Normal 2 9 2 2 2 2 2" xfId="50557" xr:uid="{00000000-0005-0000-0000-0000E85F0000}"/>
    <cellStyle name="Normal 2 9 2 2 2 3" xfId="36899" xr:uid="{00000000-0005-0000-0000-0000E95F0000}"/>
    <cellStyle name="Normal 2 9 2 2 3" xfId="23235" xr:uid="{00000000-0005-0000-0000-0000EA5F0000}"/>
    <cellStyle name="Normal 2 9 2 2 3 2" xfId="50556" xr:uid="{00000000-0005-0000-0000-0000EB5F0000}"/>
    <cellStyle name="Normal 2 9 2 2 4" xfId="36898" xr:uid="{00000000-0005-0000-0000-0000EC5F0000}"/>
    <cellStyle name="Normal 2 9 2 3" xfId="7202" xr:uid="{00000000-0005-0000-0000-0000ED5F0000}"/>
    <cellStyle name="Normal 2 9 2 3 2" xfId="23237" xr:uid="{00000000-0005-0000-0000-0000EE5F0000}"/>
    <cellStyle name="Normal 2 9 2 3 2 2" xfId="50558" xr:uid="{00000000-0005-0000-0000-0000EF5F0000}"/>
    <cellStyle name="Normal 2 9 2 3 3" xfId="36900" xr:uid="{00000000-0005-0000-0000-0000F05F0000}"/>
    <cellStyle name="Normal 2 9 2 4" xfId="23234" xr:uid="{00000000-0005-0000-0000-0000F15F0000}"/>
    <cellStyle name="Normal 2 9 2 4 2" xfId="50555" xr:uid="{00000000-0005-0000-0000-0000F25F0000}"/>
    <cellStyle name="Normal 2 9 2 5" xfId="36897" xr:uid="{00000000-0005-0000-0000-0000F35F0000}"/>
    <cellStyle name="Normal 2 9 3" xfId="7203" xr:uid="{00000000-0005-0000-0000-0000F45F0000}"/>
    <cellStyle name="Normal 2 9 4" xfId="7204" xr:uid="{00000000-0005-0000-0000-0000F55F0000}"/>
    <cellStyle name="Normal 2 9 4 2" xfId="7205" xr:uid="{00000000-0005-0000-0000-0000F65F0000}"/>
    <cellStyle name="Normal 2 9 4 2 2" xfId="23239" xr:uid="{00000000-0005-0000-0000-0000F75F0000}"/>
    <cellStyle name="Normal 2 9 4 2 2 2" xfId="50560" xr:uid="{00000000-0005-0000-0000-0000F85F0000}"/>
    <cellStyle name="Normal 2 9 4 2 3" xfId="36902" xr:uid="{00000000-0005-0000-0000-0000F95F0000}"/>
    <cellStyle name="Normal 2 9 4 3" xfId="23238" xr:uid="{00000000-0005-0000-0000-0000FA5F0000}"/>
    <cellStyle name="Normal 2 9 4 3 2" xfId="50559" xr:uid="{00000000-0005-0000-0000-0000FB5F0000}"/>
    <cellStyle name="Normal 2 9 4 4" xfId="36901" xr:uid="{00000000-0005-0000-0000-0000FC5F0000}"/>
    <cellStyle name="Normal 2 9 5" xfId="7206" xr:uid="{00000000-0005-0000-0000-0000FD5F0000}"/>
    <cellStyle name="Normal 2 9 5 2" xfId="23240" xr:uid="{00000000-0005-0000-0000-0000FE5F0000}"/>
    <cellStyle name="Normal 2 9 5 2 2" xfId="50561" xr:uid="{00000000-0005-0000-0000-0000FF5F0000}"/>
    <cellStyle name="Normal 2 9 5 3" xfId="36903" xr:uid="{00000000-0005-0000-0000-000000600000}"/>
    <cellStyle name="Normal 2 9 6" xfId="23233" xr:uid="{00000000-0005-0000-0000-000001600000}"/>
    <cellStyle name="Normal 2 9 6 2" xfId="50554" xr:uid="{00000000-0005-0000-0000-000002600000}"/>
    <cellStyle name="Normal 2 9 7" xfId="36896" xr:uid="{00000000-0005-0000-0000-000003600000}"/>
    <cellStyle name="Normal 2_~0149226" xfId="7207" xr:uid="{00000000-0005-0000-0000-000004600000}"/>
    <cellStyle name="Normal 20" xfId="7208" xr:uid="{00000000-0005-0000-0000-000005600000}"/>
    <cellStyle name="Normal 20 2" xfId="7209" xr:uid="{00000000-0005-0000-0000-000006600000}"/>
    <cellStyle name="Normal 20 2 2" xfId="7210" xr:uid="{00000000-0005-0000-0000-000007600000}"/>
    <cellStyle name="Normal 20 2 2 2" xfId="7211" xr:uid="{00000000-0005-0000-0000-000008600000}"/>
    <cellStyle name="Normal 20 2 2 2 2" xfId="7212" xr:uid="{00000000-0005-0000-0000-000009600000}"/>
    <cellStyle name="Normal 20 2 2 2 2 2" xfId="23244" xr:uid="{00000000-0005-0000-0000-00000A600000}"/>
    <cellStyle name="Normal 20 2 2 2 2 2 2" xfId="50565" xr:uid="{00000000-0005-0000-0000-00000B600000}"/>
    <cellStyle name="Normal 20 2 2 2 2 3" xfId="36907" xr:uid="{00000000-0005-0000-0000-00000C600000}"/>
    <cellStyle name="Normal 20 2 2 2 3" xfId="23243" xr:uid="{00000000-0005-0000-0000-00000D600000}"/>
    <cellStyle name="Normal 20 2 2 2 3 2" xfId="50564" xr:uid="{00000000-0005-0000-0000-00000E600000}"/>
    <cellStyle name="Normal 20 2 2 2 4" xfId="36906" xr:uid="{00000000-0005-0000-0000-00000F600000}"/>
    <cellStyle name="Normal 20 2 2 3" xfId="7213" xr:uid="{00000000-0005-0000-0000-000010600000}"/>
    <cellStyle name="Normal 20 2 2 3 2" xfId="23245" xr:uid="{00000000-0005-0000-0000-000011600000}"/>
    <cellStyle name="Normal 20 2 2 3 2 2" xfId="50566" xr:uid="{00000000-0005-0000-0000-000012600000}"/>
    <cellStyle name="Normal 20 2 2 3 3" xfId="36908" xr:uid="{00000000-0005-0000-0000-000013600000}"/>
    <cellStyle name="Normal 20 2 2 4" xfId="23242" xr:uid="{00000000-0005-0000-0000-000014600000}"/>
    <cellStyle name="Normal 20 2 2 4 2" xfId="50563" xr:uid="{00000000-0005-0000-0000-000015600000}"/>
    <cellStyle name="Normal 20 2 2 5" xfId="36905" xr:uid="{00000000-0005-0000-0000-000016600000}"/>
    <cellStyle name="Normal 20 2 3" xfId="7214" xr:uid="{00000000-0005-0000-0000-000017600000}"/>
    <cellStyle name="Normal 20 2 3 2" xfId="7215" xr:uid="{00000000-0005-0000-0000-000018600000}"/>
    <cellStyle name="Normal 20 2 3 2 2" xfId="23247" xr:uid="{00000000-0005-0000-0000-000019600000}"/>
    <cellStyle name="Normal 20 2 3 2 2 2" xfId="50568" xr:uid="{00000000-0005-0000-0000-00001A600000}"/>
    <cellStyle name="Normal 20 2 3 2 3" xfId="36910" xr:uid="{00000000-0005-0000-0000-00001B600000}"/>
    <cellStyle name="Normal 20 2 3 3" xfId="23246" xr:uid="{00000000-0005-0000-0000-00001C600000}"/>
    <cellStyle name="Normal 20 2 3 3 2" xfId="50567" xr:uid="{00000000-0005-0000-0000-00001D600000}"/>
    <cellStyle name="Normal 20 2 3 4" xfId="36909" xr:uid="{00000000-0005-0000-0000-00001E600000}"/>
    <cellStyle name="Normal 20 2 4" xfId="7216" xr:uid="{00000000-0005-0000-0000-00001F600000}"/>
    <cellStyle name="Normal 20 2 4 2" xfId="23248" xr:uid="{00000000-0005-0000-0000-000020600000}"/>
    <cellStyle name="Normal 20 2 4 2 2" xfId="50569" xr:uid="{00000000-0005-0000-0000-000021600000}"/>
    <cellStyle name="Normal 20 2 4 3" xfId="36911" xr:uid="{00000000-0005-0000-0000-000022600000}"/>
    <cellStyle name="Normal 20 2 5" xfId="23241" xr:uid="{00000000-0005-0000-0000-000023600000}"/>
    <cellStyle name="Normal 20 2 5 2" xfId="50562" xr:uid="{00000000-0005-0000-0000-000024600000}"/>
    <cellStyle name="Normal 20 2 6" xfId="36904" xr:uid="{00000000-0005-0000-0000-000025600000}"/>
    <cellStyle name="Normal 20 3" xfId="7217" xr:uid="{00000000-0005-0000-0000-000026600000}"/>
    <cellStyle name="Normal 20 3 2" xfId="7218" xr:uid="{00000000-0005-0000-0000-000027600000}"/>
    <cellStyle name="Normal 20 3 2 2" xfId="7219" xr:uid="{00000000-0005-0000-0000-000028600000}"/>
    <cellStyle name="Normal 20 3 2 2 2" xfId="7220" xr:uid="{00000000-0005-0000-0000-000029600000}"/>
    <cellStyle name="Normal 20 3 2 2 2 2" xfId="23252" xr:uid="{00000000-0005-0000-0000-00002A600000}"/>
    <cellStyle name="Normal 20 3 2 2 2 2 2" xfId="50573" xr:uid="{00000000-0005-0000-0000-00002B600000}"/>
    <cellStyle name="Normal 20 3 2 2 2 3" xfId="36915" xr:uid="{00000000-0005-0000-0000-00002C600000}"/>
    <cellStyle name="Normal 20 3 2 2 3" xfId="23251" xr:uid="{00000000-0005-0000-0000-00002D600000}"/>
    <cellStyle name="Normal 20 3 2 2 3 2" xfId="50572" xr:uid="{00000000-0005-0000-0000-00002E600000}"/>
    <cellStyle name="Normal 20 3 2 2 4" xfId="36914" xr:uid="{00000000-0005-0000-0000-00002F600000}"/>
    <cellStyle name="Normal 20 3 2 3" xfId="7221" xr:uid="{00000000-0005-0000-0000-000030600000}"/>
    <cellStyle name="Normal 20 3 2 3 2" xfId="23253" xr:uid="{00000000-0005-0000-0000-000031600000}"/>
    <cellStyle name="Normal 20 3 2 3 2 2" xfId="50574" xr:uid="{00000000-0005-0000-0000-000032600000}"/>
    <cellStyle name="Normal 20 3 2 3 3" xfId="36916" xr:uid="{00000000-0005-0000-0000-000033600000}"/>
    <cellStyle name="Normal 20 3 2 4" xfId="23250" xr:uid="{00000000-0005-0000-0000-000034600000}"/>
    <cellStyle name="Normal 20 3 2 4 2" xfId="50571" xr:uid="{00000000-0005-0000-0000-000035600000}"/>
    <cellStyle name="Normal 20 3 2 5" xfId="36913" xr:uid="{00000000-0005-0000-0000-000036600000}"/>
    <cellStyle name="Normal 20 3 3" xfId="7222" xr:uid="{00000000-0005-0000-0000-000037600000}"/>
    <cellStyle name="Normal 20 3 3 2" xfId="7223" xr:uid="{00000000-0005-0000-0000-000038600000}"/>
    <cellStyle name="Normal 20 3 3 2 2" xfId="23255" xr:uid="{00000000-0005-0000-0000-000039600000}"/>
    <cellStyle name="Normal 20 3 3 2 2 2" xfId="50576" xr:uid="{00000000-0005-0000-0000-00003A600000}"/>
    <cellStyle name="Normal 20 3 3 2 3" xfId="36918" xr:uid="{00000000-0005-0000-0000-00003B600000}"/>
    <cellStyle name="Normal 20 3 3 3" xfId="23254" xr:uid="{00000000-0005-0000-0000-00003C600000}"/>
    <cellStyle name="Normal 20 3 3 3 2" xfId="50575" xr:uid="{00000000-0005-0000-0000-00003D600000}"/>
    <cellStyle name="Normal 20 3 3 4" xfId="36917" xr:uid="{00000000-0005-0000-0000-00003E600000}"/>
    <cellStyle name="Normal 20 3 4" xfId="7224" xr:uid="{00000000-0005-0000-0000-00003F600000}"/>
    <cellStyle name="Normal 20 3 4 2" xfId="23256" xr:uid="{00000000-0005-0000-0000-000040600000}"/>
    <cellStyle name="Normal 20 3 4 2 2" xfId="50577" xr:uid="{00000000-0005-0000-0000-000041600000}"/>
    <cellStyle name="Normal 20 3 4 3" xfId="36919" xr:uid="{00000000-0005-0000-0000-000042600000}"/>
    <cellStyle name="Normal 20 3 5" xfId="23249" xr:uid="{00000000-0005-0000-0000-000043600000}"/>
    <cellStyle name="Normal 20 3 5 2" xfId="50570" xr:uid="{00000000-0005-0000-0000-000044600000}"/>
    <cellStyle name="Normal 20 3 6" xfId="36912" xr:uid="{00000000-0005-0000-0000-000045600000}"/>
    <cellStyle name="Normal 20 4" xfId="7225" xr:uid="{00000000-0005-0000-0000-000046600000}"/>
    <cellStyle name="Normal 20 4 2" xfId="7226" xr:uid="{00000000-0005-0000-0000-000047600000}"/>
    <cellStyle name="Normal 20 4 2 2" xfId="7227" xr:uid="{00000000-0005-0000-0000-000048600000}"/>
    <cellStyle name="Normal 20 4 2 2 2" xfId="23259" xr:uid="{00000000-0005-0000-0000-000049600000}"/>
    <cellStyle name="Normal 20 4 2 2 2 2" xfId="50580" xr:uid="{00000000-0005-0000-0000-00004A600000}"/>
    <cellStyle name="Normal 20 4 2 2 3" xfId="36922" xr:uid="{00000000-0005-0000-0000-00004B600000}"/>
    <cellStyle name="Normal 20 4 2 3" xfId="23258" xr:uid="{00000000-0005-0000-0000-00004C600000}"/>
    <cellStyle name="Normal 20 4 2 3 2" xfId="50579" xr:uid="{00000000-0005-0000-0000-00004D600000}"/>
    <cellStyle name="Normal 20 4 2 4" xfId="36921" xr:uid="{00000000-0005-0000-0000-00004E600000}"/>
    <cellStyle name="Normal 20 4 3" xfId="7228" xr:uid="{00000000-0005-0000-0000-00004F600000}"/>
    <cellStyle name="Normal 20 4 3 2" xfId="23260" xr:uid="{00000000-0005-0000-0000-000050600000}"/>
    <cellStyle name="Normal 20 4 3 2 2" xfId="50581" xr:uid="{00000000-0005-0000-0000-000051600000}"/>
    <cellStyle name="Normal 20 4 3 3" xfId="36923" xr:uid="{00000000-0005-0000-0000-000052600000}"/>
    <cellStyle name="Normal 20 4 4" xfId="23257" xr:uid="{00000000-0005-0000-0000-000053600000}"/>
    <cellStyle name="Normal 20 4 4 2" xfId="50578" xr:uid="{00000000-0005-0000-0000-000054600000}"/>
    <cellStyle name="Normal 20 4 5" xfId="36920" xr:uid="{00000000-0005-0000-0000-000055600000}"/>
    <cellStyle name="Normal 20 5" xfId="7229" xr:uid="{00000000-0005-0000-0000-000056600000}"/>
    <cellStyle name="Normal 20 5 2" xfId="7230" xr:uid="{00000000-0005-0000-0000-000057600000}"/>
    <cellStyle name="Normal 20 5 2 2" xfId="23262" xr:uid="{00000000-0005-0000-0000-000058600000}"/>
    <cellStyle name="Normal 20 5 2 2 2" xfId="50583" xr:uid="{00000000-0005-0000-0000-000059600000}"/>
    <cellStyle name="Normal 20 5 2 3" xfId="36925" xr:uid="{00000000-0005-0000-0000-00005A600000}"/>
    <cellStyle name="Normal 20 5 3" xfId="23261" xr:uid="{00000000-0005-0000-0000-00005B600000}"/>
    <cellStyle name="Normal 20 5 3 2" xfId="50582" xr:uid="{00000000-0005-0000-0000-00005C600000}"/>
    <cellStyle name="Normal 20 5 4" xfId="36924" xr:uid="{00000000-0005-0000-0000-00005D600000}"/>
    <cellStyle name="Normal 20 6" xfId="7231" xr:uid="{00000000-0005-0000-0000-00005E600000}"/>
    <cellStyle name="Normal 20 6 2" xfId="7232" xr:uid="{00000000-0005-0000-0000-00005F600000}"/>
    <cellStyle name="Normal 20 6 2 2" xfId="23264" xr:uid="{00000000-0005-0000-0000-000060600000}"/>
    <cellStyle name="Normal 20 6 2 2 2" xfId="50585" xr:uid="{00000000-0005-0000-0000-000061600000}"/>
    <cellStyle name="Normal 20 6 2 3" xfId="36927" xr:uid="{00000000-0005-0000-0000-000062600000}"/>
    <cellStyle name="Normal 20 6 3" xfId="23263" xr:uid="{00000000-0005-0000-0000-000063600000}"/>
    <cellStyle name="Normal 20 6 3 2" xfId="50584" xr:uid="{00000000-0005-0000-0000-000064600000}"/>
    <cellStyle name="Normal 20 6 4" xfId="36926" xr:uid="{00000000-0005-0000-0000-000065600000}"/>
    <cellStyle name="Normal 20 7" xfId="7233" xr:uid="{00000000-0005-0000-0000-000066600000}"/>
    <cellStyle name="Normal 200" xfId="58496" xr:uid="{00000000-0005-0000-0000-000067600000}"/>
    <cellStyle name="Normal 201" xfId="58497" xr:uid="{00000000-0005-0000-0000-000068600000}"/>
    <cellStyle name="Normal 202" xfId="58498" xr:uid="{00000000-0005-0000-0000-000069600000}"/>
    <cellStyle name="Normal 203" xfId="58502" xr:uid="{00000000-0005-0000-0000-00006A600000}"/>
    <cellStyle name="Normal 204" xfId="58503" xr:uid="{00000000-0005-0000-0000-00006B600000}"/>
    <cellStyle name="Normal 205" xfId="58526" xr:uid="{00000000-0005-0000-0000-00006C600000}"/>
    <cellStyle name="Normal 21" xfId="7234" xr:uid="{00000000-0005-0000-0000-00006D600000}"/>
    <cellStyle name="Normal 21 2" xfId="7235" xr:uid="{00000000-0005-0000-0000-00006E600000}"/>
    <cellStyle name="Normal 21 2 2" xfId="7236" xr:uid="{00000000-0005-0000-0000-00006F600000}"/>
    <cellStyle name="Normal 21 2 2 2" xfId="7237" xr:uid="{00000000-0005-0000-0000-000070600000}"/>
    <cellStyle name="Normal 21 2 2 2 2" xfId="7238" xr:uid="{00000000-0005-0000-0000-000071600000}"/>
    <cellStyle name="Normal 21 2 2 2 2 2" xfId="23268" xr:uid="{00000000-0005-0000-0000-000072600000}"/>
    <cellStyle name="Normal 21 2 2 2 2 2 2" xfId="50589" xr:uid="{00000000-0005-0000-0000-000073600000}"/>
    <cellStyle name="Normal 21 2 2 2 2 3" xfId="36931" xr:uid="{00000000-0005-0000-0000-000074600000}"/>
    <cellStyle name="Normal 21 2 2 2 3" xfId="23267" xr:uid="{00000000-0005-0000-0000-000075600000}"/>
    <cellStyle name="Normal 21 2 2 2 3 2" xfId="50588" xr:uid="{00000000-0005-0000-0000-000076600000}"/>
    <cellStyle name="Normal 21 2 2 2 4" xfId="36930" xr:uid="{00000000-0005-0000-0000-000077600000}"/>
    <cellStyle name="Normal 21 2 2 3" xfId="7239" xr:uid="{00000000-0005-0000-0000-000078600000}"/>
    <cellStyle name="Normal 21 2 2 3 2" xfId="23269" xr:uid="{00000000-0005-0000-0000-000079600000}"/>
    <cellStyle name="Normal 21 2 2 3 2 2" xfId="50590" xr:uid="{00000000-0005-0000-0000-00007A600000}"/>
    <cellStyle name="Normal 21 2 2 3 3" xfId="36932" xr:uid="{00000000-0005-0000-0000-00007B600000}"/>
    <cellStyle name="Normal 21 2 2 4" xfId="23266" xr:uid="{00000000-0005-0000-0000-00007C600000}"/>
    <cellStyle name="Normal 21 2 2 4 2" xfId="50587" xr:uid="{00000000-0005-0000-0000-00007D600000}"/>
    <cellStyle name="Normal 21 2 2 5" xfId="36929" xr:uid="{00000000-0005-0000-0000-00007E600000}"/>
    <cellStyle name="Normal 21 2 3" xfId="7240" xr:uid="{00000000-0005-0000-0000-00007F600000}"/>
    <cellStyle name="Normal 21 2 3 2" xfId="7241" xr:uid="{00000000-0005-0000-0000-000080600000}"/>
    <cellStyle name="Normal 21 2 3 2 2" xfId="23271" xr:uid="{00000000-0005-0000-0000-000081600000}"/>
    <cellStyle name="Normal 21 2 3 2 2 2" xfId="50592" xr:uid="{00000000-0005-0000-0000-000082600000}"/>
    <cellStyle name="Normal 21 2 3 2 3" xfId="36934" xr:uid="{00000000-0005-0000-0000-000083600000}"/>
    <cellStyle name="Normal 21 2 3 3" xfId="23270" xr:uid="{00000000-0005-0000-0000-000084600000}"/>
    <cellStyle name="Normal 21 2 3 3 2" xfId="50591" xr:uid="{00000000-0005-0000-0000-000085600000}"/>
    <cellStyle name="Normal 21 2 3 4" xfId="36933" xr:uid="{00000000-0005-0000-0000-000086600000}"/>
    <cellStyle name="Normal 21 2 4" xfId="7242" xr:uid="{00000000-0005-0000-0000-000087600000}"/>
    <cellStyle name="Normal 21 2 4 2" xfId="23272" xr:uid="{00000000-0005-0000-0000-000088600000}"/>
    <cellStyle name="Normal 21 2 4 2 2" xfId="50593" xr:uid="{00000000-0005-0000-0000-000089600000}"/>
    <cellStyle name="Normal 21 2 4 3" xfId="36935" xr:uid="{00000000-0005-0000-0000-00008A600000}"/>
    <cellStyle name="Normal 21 2 5" xfId="23265" xr:uid="{00000000-0005-0000-0000-00008B600000}"/>
    <cellStyle name="Normal 21 2 5 2" xfId="50586" xr:uid="{00000000-0005-0000-0000-00008C600000}"/>
    <cellStyle name="Normal 21 2 6" xfId="36928" xr:uid="{00000000-0005-0000-0000-00008D600000}"/>
    <cellStyle name="Normal 21 3" xfId="7243" xr:uid="{00000000-0005-0000-0000-00008E600000}"/>
    <cellStyle name="Normal 21 3 2" xfId="7244" xr:uid="{00000000-0005-0000-0000-00008F600000}"/>
    <cellStyle name="Normal 21 3 2 2" xfId="7245" xr:uid="{00000000-0005-0000-0000-000090600000}"/>
    <cellStyle name="Normal 21 3 2 2 2" xfId="7246" xr:uid="{00000000-0005-0000-0000-000091600000}"/>
    <cellStyle name="Normal 21 3 2 2 2 2" xfId="23276" xr:uid="{00000000-0005-0000-0000-000092600000}"/>
    <cellStyle name="Normal 21 3 2 2 2 2 2" xfId="50597" xr:uid="{00000000-0005-0000-0000-000093600000}"/>
    <cellStyle name="Normal 21 3 2 2 2 3" xfId="36939" xr:uid="{00000000-0005-0000-0000-000094600000}"/>
    <cellStyle name="Normal 21 3 2 2 3" xfId="23275" xr:uid="{00000000-0005-0000-0000-000095600000}"/>
    <cellStyle name="Normal 21 3 2 2 3 2" xfId="50596" xr:uid="{00000000-0005-0000-0000-000096600000}"/>
    <cellStyle name="Normal 21 3 2 2 4" xfId="36938" xr:uid="{00000000-0005-0000-0000-000097600000}"/>
    <cellStyle name="Normal 21 3 2 3" xfId="7247" xr:uid="{00000000-0005-0000-0000-000098600000}"/>
    <cellStyle name="Normal 21 3 2 3 2" xfId="23277" xr:uid="{00000000-0005-0000-0000-000099600000}"/>
    <cellStyle name="Normal 21 3 2 3 2 2" xfId="50598" xr:uid="{00000000-0005-0000-0000-00009A600000}"/>
    <cellStyle name="Normal 21 3 2 3 3" xfId="36940" xr:uid="{00000000-0005-0000-0000-00009B600000}"/>
    <cellStyle name="Normal 21 3 2 4" xfId="23274" xr:uid="{00000000-0005-0000-0000-00009C600000}"/>
    <cellStyle name="Normal 21 3 2 4 2" xfId="50595" xr:uid="{00000000-0005-0000-0000-00009D600000}"/>
    <cellStyle name="Normal 21 3 2 5" xfId="36937" xr:uid="{00000000-0005-0000-0000-00009E600000}"/>
    <cellStyle name="Normal 21 3 3" xfId="7248" xr:uid="{00000000-0005-0000-0000-00009F600000}"/>
    <cellStyle name="Normal 21 3 3 2" xfId="7249" xr:uid="{00000000-0005-0000-0000-0000A0600000}"/>
    <cellStyle name="Normal 21 3 3 2 2" xfId="23279" xr:uid="{00000000-0005-0000-0000-0000A1600000}"/>
    <cellStyle name="Normal 21 3 3 2 2 2" xfId="50600" xr:uid="{00000000-0005-0000-0000-0000A2600000}"/>
    <cellStyle name="Normal 21 3 3 2 3" xfId="36942" xr:uid="{00000000-0005-0000-0000-0000A3600000}"/>
    <cellStyle name="Normal 21 3 3 3" xfId="23278" xr:uid="{00000000-0005-0000-0000-0000A4600000}"/>
    <cellStyle name="Normal 21 3 3 3 2" xfId="50599" xr:uid="{00000000-0005-0000-0000-0000A5600000}"/>
    <cellStyle name="Normal 21 3 3 4" xfId="36941" xr:uid="{00000000-0005-0000-0000-0000A6600000}"/>
    <cellStyle name="Normal 21 3 4" xfId="7250" xr:uid="{00000000-0005-0000-0000-0000A7600000}"/>
    <cellStyle name="Normal 21 3 4 2" xfId="23280" xr:uid="{00000000-0005-0000-0000-0000A8600000}"/>
    <cellStyle name="Normal 21 3 4 2 2" xfId="50601" xr:uid="{00000000-0005-0000-0000-0000A9600000}"/>
    <cellStyle name="Normal 21 3 4 3" xfId="36943" xr:uid="{00000000-0005-0000-0000-0000AA600000}"/>
    <cellStyle name="Normal 21 3 5" xfId="23273" xr:uid="{00000000-0005-0000-0000-0000AB600000}"/>
    <cellStyle name="Normal 21 3 5 2" xfId="50594" xr:uid="{00000000-0005-0000-0000-0000AC600000}"/>
    <cellStyle name="Normal 21 3 6" xfId="36936" xr:uid="{00000000-0005-0000-0000-0000AD600000}"/>
    <cellStyle name="Normal 21 4" xfId="7251" xr:uid="{00000000-0005-0000-0000-0000AE600000}"/>
    <cellStyle name="Normal 21 4 2" xfId="7252" xr:uid="{00000000-0005-0000-0000-0000AF600000}"/>
    <cellStyle name="Normal 21 4 2 2" xfId="7253" xr:uid="{00000000-0005-0000-0000-0000B0600000}"/>
    <cellStyle name="Normal 21 4 2 2 2" xfId="23283" xr:uid="{00000000-0005-0000-0000-0000B1600000}"/>
    <cellStyle name="Normal 21 4 2 2 2 2" xfId="50604" xr:uid="{00000000-0005-0000-0000-0000B2600000}"/>
    <cellStyle name="Normal 21 4 2 2 3" xfId="36946" xr:uid="{00000000-0005-0000-0000-0000B3600000}"/>
    <cellStyle name="Normal 21 4 2 3" xfId="23282" xr:uid="{00000000-0005-0000-0000-0000B4600000}"/>
    <cellStyle name="Normal 21 4 2 3 2" xfId="50603" xr:uid="{00000000-0005-0000-0000-0000B5600000}"/>
    <cellStyle name="Normal 21 4 2 4" xfId="36945" xr:uid="{00000000-0005-0000-0000-0000B6600000}"/>
    <cellStyle name="Normal 21 4 3" xfId="7254" xr:uid="{00000000-0005-0000-0000-0000B7600000}"/>
    <cellStyle name="Normal 21 4 3 2" xfId="23284" xr:uid="{00000000-0005-0000-0000-0000B8600000}"/>
    <cellStyle name="Normal 21 4 3 2 2" xfId="50605" xr:uid="{00000000-0005-0000-0000-0000B9600000}"/>
    <cellStyle name="Normal 21 4 3 3" xfId="36947" xr:uid="{00000000-0005-0000-0000-0000BA600000}"/>
    <cellStyle name="Normal 21 4 4" xfId="23281" xr:uid="{00000000-0005-0000-0000-0000BB600000}"/>
    <cellStyle name="Normal 21 4 4 2" xfId="50602" xr:uid="{00000000-0005-0000-0000-0000BC600000}"/>
    <cellStyle name="Normal 21 4 5" xfId="36944" xr:uid="{00000000-0005-0000-0000-0000BD600000}"/>
    <cellStyle name="Normal 21 5" xfId="7255" xr:uid="{00000000-0005-0000-0000-0000BE600000}"/>
    <cellStyle name="Normal 21 5 2" xfId="7256" xr:uid="{00000000-0005-0000-0000-0000BF600000}"/>
    <cellStyle name="Normal 21 5 2 2" xfId="23286" xr:uid="{00000000-0005-0000-0000-0000C0600000}"/>
    <cellStyle name="Normal 21 5 2 2 2" xfId="50607" xr:uid="{00000000-0005-0000-0000-0000C1600000}"/>
    <cellStyle name="Normal 21 5 2 3" xfId="36949" xr:uid="{00000000-0005-0000-0000-0000C2600000}"/>
    <cellStyle name="Normal 21 5 3" xfId="23285" xr:uid="{00000000-0005-0000-0000-0000C3600000}"/>
    <cellStyle name="Normal 21 5 3 2" xfId="50606" xr:uid="{00000000-0005-0000-0000-0000C4600000}"/>
    <cellStyle name="Normal 21 5 4" xfId="36948" xr:uid="{00000000-0005-0000-0000-0000C5600000}"/>
    <cellStyle name="Normal 21 6" xfId="7257" xr:uid="{00000000-0005-0000-0000-0000C6600000}"/>
    <cellStyle name="Normal 21 6 2" xfId="7258" xr:uid="{00000000-0005-0000-0000-0000C7600000}"/>
    <cellStyle name="Normal 21 6 2 2" xfId="23288" xr:uid="{00000000-0005-0000-0000-0000C8600000}"/>
    <cellStyle name="Normal 21 6 2 2 2" xfId="50609" xr:uid="{00000000-0005-0000-0000-0000C9600000}"/>
    <cellStyle name="Normal 21 6 2 3" xfId="36951" xr:uid="{00000000-0005-0000-0000-0000CA600000}"/>
    <cellStyle name="Normal 21 6 3" xfId="23287" xr:uid="{00000000-0005-0000-0000-0000CB600000}"/>
    <cellStyle name="Normal 21 6 3 2" xfId="50608" xr:uid="{00000000-0005-0000-0000-0000CC600000}"/>
    <cellStyle name="Normal 21 6 4" xfId="36950" xr:uid="{00000000-0005-0000-0000-0000CD600000}"/>
    <cellStyle name="Normal 21 7" xfId="7259" xr:uid="{00000000-0005-0000-0000-0000CE600000}"/>
    <cellStyle name="Normal 22" xfId="7260" xr:uid="{00000000-0005-0000-0000-0000CF600000}"/>
    <cellStyle name="Normal 22 2" xfId="7261" xr:uid="{00000000-0005-0000-0000-0000D0600000}"/>
    <cellStyle name="Normal 22 2 2" xfId="7262" xr:uid="{00000000-0005-0000-0000-0000D1600000}"/>
    <cellStyle name="Normal 22 2 2 2" xfId="7263" xr:uid="{00000000-0005-0000-0000-0000D2600000}"/>
    <cellStyle name="Normal 22 2 2 2 2" xfId="7264" xr:uid="{00000000-0005-0000-0000-0000D3600000}"/>
    <cellStyle name="Normal 22 2 2 2 2 2" xfId="23292" xr:uid="{00000000-0005-0000-0000-0000D4600000}"/>
    <cellStyle name="Normal 22 2 2 2 2 2 2" xfId="50613" xr:uid="{00000000-0005-0000-0000-0000D5600000}"/>
    <cellStyle name="Normal 22 2 2 2 2 3" xfId="36955" xr:uid="{00000000-0005-0000-0000-0000D6600000}"/>
    <cellStyle name="Normal 22 2 2 2 3" xfId="23291" xr:uid="{00000000-0005-0000-0000-0000D7600000}"/>
    <cellStyle name="Normal 22 2 2 2 3 2" xfId="50612" xr:uid="{00000000-0005-0000-0000-0000D8600000}"/>
    <cellStyle name="Normal 22 2 2 2 4" xfId="36954" xr:uid="{00000000-0005-0000-0000-0000D9600000}"/>
    <cellStyle name="Normal 22 2 2 3" xfId="7265" xr:uid="{00000000-0005-0000-0000-0000DA600000}"/>
    <cellStyle name="Normal 22 2 2 3 2" xfId="23293" xr:uid="{00000000-0005-0000-0000-0000DB600000}"/>
    <cellStyle name="Normal 22 2 2 3 2 2" xfId="50614" xr:uid="{00000000-0005-0000-0000-0000DC600000}"/>
    <cellStyle name="Normal 22 2 2 3 3" xfId="36956" xr:uid="{00000000-0005-0000-0000-0000DD600000}"/>
    <cellStyle name="Normal 22 2 2 4" xfId="23290" xr:uid="{00000000-0005-0000-0000-0000DE600000}"/>
    <cellStyle name="Normal 22 2 2 4 2" xfId="50611" xr:uid="{00000000-0005-0000-0000-0000DF600000}"/>
    <cellStyle name="Normal 22 2 2 5" xfId="36953" xr:uid="{00000000-0005-0000-0000-0000E0600000}"/>
    <cellStyle name="Normal 22 2 3" xfId="7266" xr:uid="{00000000-0005-0000-0000-0000E1600000}"/>
    <cellStyle name="Normal 22 2 3 2" xfId="7267" xr:uid="{00000000-0005-0000-0000-0000E2600000}"/>
    <cellStyle name="Normal 22 2 3 2 2" xfId="23295" xr:uid="{00000000-0005-0000-0000-0000E3600000}"/>
    <cellStyle name="Normal 22 2 3 2 2 2" xfId="50616" xr:uid="{00000000-0005-0000-0000-0000E4600000}"/>
    <cellStyle name="Normal 22 2 3 2 3" xfId="36958" xr:uid="{00000000-0005-0000-0000-0000E5600000}"/>
    <cellStyle name="Normal 22 2 3 3" xfId="23294" xr:uid="{00000000-0005-0000-0000-0000E6600000}"/>
    <cellStyle name="Normal 22 2 3 3 2" xfId="50615" xr:uid="{00000000-0005-0000-0000-0000E7600000}"/>
    <cellStyle name="Normal 22 2 3 4" xfId="36957" xr:uid="{00000000-0005-0000-0000-0000E8600000}"/>
    <cellStyle name="Normal 22 2 4" xfId="7268" xr:uid="{00000000-0005-0000-0000-0000E9600000}"/>
    <cellStyle name="Normal 22 2 4 2" xfId="23296" xr:uid="{00000000-0005-0000-0000-0000EA600000}"/>
    <cellStyle name="Normal 22 2 4 2 2" xfId="50617" xr:uid="{00000000-0005-0000-0000-0000EB600000}"/>
    <cellStyle name="Normal 22 2 4 3" xfId="36959" xr:uid="{00000000-0005-0000-0000-0000EC600000}"/>
    <cellStyle name="Normal 22 2 5" xfId="23289" xr:uid="{00000000-0005-0000-0000-0000ED600000}"/>
    <cellStyle name="Normal 22 2 5 2" xfId="50610" xr:uid="{00000000-0005-0000-0000-0000EE600000}"/>
    <cellStyle name="Normal 22 2 6" xfId="36952" xr:uid="{00000000-0005-0000-0000-0000EF600000}"/>
    <cellStyle name="Normal 22 3" xfId="7269" xr:uid="{00000000-0005-0000-0000-0000F0600000}"/>
    <cellStyle name="Normal 22 3 2" xfId="7270" xr:uid="{00000000-0005-0000-0000-0000F1600000}"/>
    <cellStyle name="Normal 22 3 2 2" xfId="7271" xr:uid="{00000000-0005-0000-0000-0000F2600000}"/>
    <cellStyle name="Normal 22 3 2 2 2" xfId="7272" xr:uid="{00000000-0005-0000-0000-0000F3600000}"/>
    <cellStyle name="Normal 22 3 2 2 2 2" xfId="23300" xr:uid="{00000000-0005-0000-0000-0000F4600000}"/>
    <cellStyle name="Normal 22 3 2 2 2 2 2" xfId="50621" xr:uid="{00000000-0005-0000-0000-0000F5600000}"/>
    <cellStyle name="Normal 22 3 2 2 2 3" xfId="36963" xr:uid="{00000000-0005-0000-0000-0000F6600000}"/>
    <cellStyle name="Normal 22 3 2 2 3" xfId="23299" xr:uid="{00000000-0005-0000-0000-0000F7600000}"/>
    <cellStyle name="Normal 22 3 2 2 3 2" xfId="50620" xr:uid="{00000000-0005-0000-0000-0000F8600000}"/>
    <cellStyle name="Normal 22 3 2 2 4" xfId="36962" xr:uid="{00000000-0005-0000-0000-0000F9600000}"/>
    <cellStyle name="Normal 22 3 2 3" xfId="7273" xr:uid="{00000000-0005-0000-0000-0000FA600000}"/>
    <cellStyle name="Normal 22 3 2 3 2" xfId="23301" xr:uid="{00000000-0005-0000-0000-0000FB600000}"/>
    <cellStyle name="Normal 22 3 2 3 2 2" xfId="50622" xr:uid="{00000000-0005-0000-0000-0000FC600000}"/>
    <cellStyle name="Normal 22 3 2 3 3" xfId="36964" xr:uid="{00000000-0005-0000-0000-0000FD600000}"/>
    <cellStyle name="Normal 22 3 2 4" xfId="23298" xr:uid="{00000000-0005-0000-0000-0000FE600000}"/>
    <cellStyle name="Normal 22 3 2 4 2" xfId="50619" xr:uid="{00000000-0005-0000-0000-0000FF600000}"/>
    <cellStyle name="Normal 22 3 2 5" xfId="36961" xr:uid="{00000000-0005-0000-0000-000000610000}"/>
    <cellStyle name="Normal 22 3 3" xfId="7274" xr:uid="{00000000-0005-0000-0000-000001610000}"/>
    <cellStyle name="Normal 22 3 3 2" xfId="7275" xr:uid="{00000000-0005-0000-0000-000002610000}"/>
    <cellStyle name="Normal 22 3 3 2 2" xfId="23303" xr:uid="{00000000-0005-0000-0000-000003610000}"/>
    <cellStyle name="Normal 22 3 3 2 2 2" xfId="50624" xr:uid="{00000000-0005-0000-0000-000004610000}"/>
    <cellStyle name="Normal 22 3 3 2 3" xfId="36966" xr:uid="{00000000-0005-0000-0000-000005610000}"/>
    <cellStyle name="Normal 22 3 3 3" xfId="23302" xr:uid="{00000000-0005-0000-0000-000006610000}"/>
    <cellStyle name="Normal 22 3 3 3 2" xfId="50623" xr:uid="{00000000-0005-0000-0000-000007610000}"/>
    <cellStyle name="Normal 22 3 3 4" xfId="36965" xr:uid="{00000000-0005-0000-0000-000008610000}"/>
    <cellStyle name="Normal 22 3 4" xfId="7276" xr:uid="{00000000-0005-0000-0000-000009610000}"/>
    <cellStyle name="Normal 22 3 4 2" xfId="23304" xr:uid="{00000000-0005-0000-0000-00000A610000}"/>
    <cellStyle name="Normal 22 3 4 2 2" xfId="50625" xr:uid="{00000000-0005-0000-0000-00000B610000}"/>
    <cellStyle name="Normal 22 3 4 3" xfId="36967" xr:uid="{00000000-0005-0000-0000-00000C610000}"/>
    <cellStyle name="Normal 22 3 5" xfId="23297" xr:uid="{00000000-0005-0000-0000-00000D610000}"/>
    <cellStyle name="Normal 22 3 5 2" xfId="50618" xr:uid="{00000000-0005-0000-0000-00000E610000}"/>
    <cellStyle name="Normal 22 3 6" xfId="36960" xr:uid="{00000000-0005-0000-0000-00000F610000}"/>
    <cellStyle name="Normal 22 4" xfId="7277" xr:uid="{00000000-0005-0000-0000-000010610000}"/>
    <cellStyle name="Normal 22 4 2" xfId="7278" xr:uid="{00000000-0005-0000-0000-000011610000}"/>
    <cellStyle name="Normal 22 4 2 2" xfId="7279" xr:uid="{00000000-0005-0000-0000-000012610000}"/>
    <cellStyle name="Normal 22 4 2 2 2" xfId="23307" xr:uid="{00000000-0005-0000-0000-000013610000}"/>
    <cellStyle name="Normal 22 4 2 2 2 2" xfId="50628" xr:uid="{00000000-0005-0000-0000-000014610000}"/>
    <cellStyle name="Normal 22 4 2 2 3" xfId="36970" xr:uid="{00000000-0005-0000-0000-000015610000}"/>
    <cellStyle name="Normal 22 4 2 3" xfId="23306" xr:uid="{00000000-0005-0000-0000-000016610000}"/>
    <cellStyle name="Normal 22 4 2 3 2" xfId="50627" xr:uid="{00000000-0005-0000-0000-000017610000}"/>
    <cellStyle name="Normal 22 4 2 4" xfId="36969" xr:uid="{00000000-0005-0000-0000-000018610000}"/>
    <cellStyle name="Normal 22 4 3" xfId="7280" xr:uid="{00000000-0005-0000-0000-000019610000}"/>
    <cellStyle name="Normal 22 4 3 2" xfId="23308" xr:uid="{00000000-0005-0000-0000-00001A610000}"/>
    <cellStyle name="Normal 22 4 3 2 2" xfId="50629" xr:uid="{00000000-0005-0000-0000-00001B610000}"/>
    <cellStyle name="Normal 22 4 3 3" xfId="36971" xr:uid="{00000000-0005-0000-0000-00001C610000}"/>
    <cellStyle name="Normal 22 4 4" xfId="23305" xr:uid="{00000000-0005-0000-0000-00001D610000}"/>
    <cellStyle name="Normal 22 4 4 2" xfId="50626" xr:uid="{00000000-0005-0000-0000-00001E610000}"/>
    <cellStyle name="Normal 22 4 5" xfId="36968" xr:uid="{00000000-0005-0000-0000-00001F610000}"/>
    <cellStyle name="Normal 22 5" xfId="7281" xr:uid="{00000000-0005-0000-0000-000020610000}"/>
    <cellStyle name="Normal 22 5 2" xfId="7282" xr:uid="{00000000-0005-0000-0000-000021610000}"/>
    <cellStyle name="Normal 22 5 2 2" xfId="23310" xr:uid="{00000000-0005-0000-0000-000022610000}"/>
    <cellStyle name="Normal 22 5 2 2 2" xfId="50631" xr:uid="{00000000-0005-0000-0000-000023610000}"/>
    <cellStyle name="Normal 22 5 2 3" xfId="36973" xr:uid="{00000000-0005-0000-0000-000024610000}"/>
    <cellStyle name="Normal 22 5 3" xfId="23309" xr:uid="{00000000-0005-0000-0000-000025610000}"/>
    <cellStyle name="Normal 22 5 3 2" xfId="50630" xr:uid="{00000000-0005-0000-0000-000026610000}"/>
    <cellStyle name="Normal 22 5 4" xfId="36972" xr:uid="{00000000-0005-0000-0000-000027610000}"/>
    <cellStyle name="Normal 22 6" xfId="7283" xr:uid="{00000000-0005-0000-0000-000028610000}"/>
    <cellStyle name="Normal 22 6 2" xfId="7284" xr:uid="{00000000-0005-0000-0000-000029610000}"/>
    <cellStyle name="Normal 22 6 2 2" xfId="23312" xr:uid="{00000000-0005-0000-0000-00002A610000}"/>
    <cellStyle name="Normal 22 6 2 2 2" xfId="50633" xr:uid="{00000000-0005-0000-0000-00002B610000}"/>
    <cellStyle name="Normal 22 6 2 3" xfId="36975" xr:uid="{00000000-0005-0000-0000-00002C610000}"/>
    <cellStyle name="Normal 22 6 3" xfId="23311" xr:uid="{00000000-0005-0000-0000-00002D610000}"/>
    <cellStyle name="Normal 22 6 3 2" xfId="50632" xr:uid="{00000000-0005-0000-0000-00002E610000}"/>
    <cellStyle name="Normal 22 6 4" xfId="36974" xr:uid="{00000000-0005-0000-0000-00002F610000}"/>
    <cellStyle name="Normal 22 7" xfId="7285" xr:uid="{00000000-0005-0000-0000-000030610000}"/>
    <cellStyle name="Normal 22 8" xfId="7286" xr:uid="{00000000-0005-0000-0000-000031610000}"/>
    <cellStyle name="Normal 23" xfId="7287" xr:uid="{00000000-0005-0000-0000-000032610000}"/>
    <cellStyle name="Normal 23 2" xfId="7288" xr:uid="{00000000-0005-0000-0000-000033610000}"/>
    <cellStyle name="Normal 23 2 2" xfId="7289" xr:uid="{00000000-0005-0000-0000-000034610000}"/>
    <cellStyle name="Normal 23 2 2 2" xfId="7290" xr:uid="{00000000-0005-0000-0000-000035610000}"/>
    <cellStyle name="Normal 23 2 2 2 2" xfId="7291" xr:uid="{00000000-0005-0000-0000-000036610000}"/>
    <cellStyle name="Normal 23 2 2 2 2 2" xfId="23317" xr:uid="{00000000-0005-0000-0000-000037610000}"/>
    <cellStyle name="Normal 23 2 2 2 2 2 2" xfId="50638" xr:uid="{00000000-0005-0000-0000-000038610000}"/>
    <cellStyle name="Normal 23 2 2 2 2 3" xfId="36980" xr:uid="{00000000-0005-0000-0000-000039610000}"/>
    <cellStyle name="Normal 23 2 2 2 3" xfId="23316" xr:uid="{00000000-0005-0000-0000-00003A610000}"/>
    <cellStyle name="Normal 23 2 2 2 3 2" xfId="50637" xr:uid="{00000000-0005-0000-0000-00003B610000}"/>
    <cellStyle name="Normal 23 2 2 2 4" xfId="36979" xr:uid="{00000000-0005-0000-0000-00003C610000}"/>
    <cellStyle name="Normal 23 2 2 3" xfId="7292" xr:uid="{00000000-0005-0000-0000-00003D610000}"/>
    <cellStyle name="Normal 23 2 2 3 2" xfId="23318" xr:uid="{00000000-0005-0000-0000-00003E610000}"/>
    <cellStyle name="Normal 23 2 2 3 2 2" xfId="50639" xr:uid="{00000000-0005-0000-0000-00003F610000}"/>
    <cellStyle name="Normal 23 2 2 3 3" xfId="36981" xr:uid="{00000000-0005-0000-0000-000040610000}"/>
    <cellStyle name="Normal 23 2 2 4" xfId="23315" xr:uid="{00000000-0005-0000-0000-000041610000}"/>
    <cellStyle name="Normal 23 2 2 4 2" xfId="50636" xr:uid="{00000000-0005-0000-0000-000042610000}"/>
    <cellStyle name="Normal 23 2 2 5" xfId="36978" xr:uid="{00000000-0005-0000-0000-000043610000}"/>
    <cellStyle name="Normal 23 2 3" xfId="7293" xr:uid="{00000000-0005-0000-0000-000044610000}"/>
    <cellStyle name="Normal 23 2 3 2" xfId="7294" xr:uid="{00000000-0005-0000-0000-000045610000}"/>
    <cellStyle name="Normal 23 2 3 2 2" xfId="23320" xr:uid="{00000000-0005-0000-0000-000046610000}"/>
    <cellStyle name="Normal 23 2 3 2 2 2" xfId="50641" xr:uid="{00000000-0005-0000-0000-000047610000}"/>
    <cellStyle name="Normal 23 2 3 2 3" xfId="36983" xr:uid="{00000000-0005-0000-0000-000048610000}"/>
    <cellStyle name="Normal 23 2 3 3" xfId="23319" xr:uid="{00000000-0005-0000-0000-000049610000}"/>
    <cellStyle name="Normal 23 2 3 3 2" xfId="50640" xr:uid="{00000000-0005-0000-0000-00004A610000}"/>
    <cellStyle name="Normal 23 2 3 4" xfId="36982" xr:uid="{00000000-0005-0000-0000-00004B610000}"/>
    <cellStyle name="Normal 23 2 4" xfId="7295" xr:uid="{00000000-0005-0000-0000-00004C610000}"/>
    <cellStyle name="Normal 23 2 4 2" xfId="23321" xr:uid="{00000000-0005-0000-0000-00004D610000}"/>
    <cellStyle name="Normal 23 2 4 2 2" xfId="50642" xr:uid="{00000000-0005-0000-0000-00004E610000}"/>
    <cellStyle name="Normal 23 2 4 3" xfId="36984" xr:uid="{00000000-0005-0000-0000-00004F610000}"/>
    <cellStyle name="Normal 23 2 5" xfId="23314" xr:uid="{00000000-0005-0000-0000-000050610000}"/>
    <cellStyle name="Normal 23 2 5 2" xfId="50635" xr:uid="{00000000-0005-0000-0000-000051610000}"/>
    <cellStyle name="Normal 23 2 6" xfId="36977" xr:uid="{00000000-0005-0000-0000-000052610000}"/>
    <cellStyle name="Normal 23 3" xfId="7296" xr:uid="{00000000-0005-0000-0000-000053610000}"/>
    <cellStyle name="Normal 23 3 2" xfId="7297" xr:uid="{00000000-0005-0000-0000-000054610000}"/>
    <cellStyle name="Normal 23 3 2 2" xfId="7298" xr:uid="{00000000-0005-0000-0000-000055610000}"/>
    <cellStyle name="Normal 23 3 2 2 2" xfId="7299" xr:uid="{00000000-0005-0000-0000-000056610000}"/>
    <cellStyle name="Normal 23 3 2 2 2 2" xfId="23325" xr:uid="{00000000-0005-0000-0000-000057610000}"/>
    <cellStyle name="Normal 23 3 2 2 2 2 2" xfId="50646" xr:uid="{00000000-0005-0000-0000-000058610000}"/>
    <cellStyle name="Normal 23 3 2 2 2 3" xfId="36988" xr:uid="{00000000-0005-0000-0000-000059610000}"/>
    <cellStyle name="Normal 23 3 2 2 3" xfId="23324" xr:uid="{00000000-0005-0000-0000-00005A610000}"/>
    <cellStyle name="Normal 23 3 2 2 3 2" xfId="50645" xr:uid="{00000000-0005-0000-0000-00005B610000}"/>
    <cellStyle name="Normal 23 3 2 2 4" xfId="36987" xr:uid="{00000000-0005-0000-0000-00005C610000}"/>
    <cellStyle name="Normal 23 3 2 3" xfId="7300" xr:uid="{00000000-0005-0000-0000-00005D610000}"/>
    <cellStyle name="Normal 23 3 2 3 2" xfId="23326" xr:uid="{00000000-0005-0000-0000-00005E610000}"/>
    <cellStyle name="Normal 23 3 2 3 2 2" xfId="50647" xr:uid="{00000000-0005-0000-0000-00005F610000}"/>
    <cellStyle name="Normal 23 3 2 3 3" xfId="36989" xr:uid="{00000000-0005-0000-0000-000060610000}"/>
    <cellStyle name="Normal 23 3 2 4" xfId="23323" xr:uid="{00000000-0005-0000-0000-000061610000}"/>
    <cellStyle name="Normal 23 3 2 4 2" xfId="50644" xr:uid="{00000000-0005-0000-0000-000062610000}"/>
    <cellStyle name="Normal 23 3 2 5" xfId="36986" xr:uid="{00000000-0005-0000-0000-000063610000}"/>
    <cellStyle name="Normal 23 3 3" xfId="7301" xr:uid="{00000000-0005-0000-0000-000064610000}"/>
    <cellStyle name="Normal 23 3 3 2" xfId="7302" xr:uid="{00000000-0005-0000-0000-000065610000}"/>
    <cellStyle name="Normal 23 3 3 2 2" xfId="23328" xr:uid="{00000000-0005-0000-0000-000066610000}"/>
    <cellStyle name="Normal 23 3 3 2 2 2" xfId="50649" xr:uid="{00000000-0005-0000-0000-000067610000}"/>
    <cellStyle name="Normal 23 3 3 2 3" xfId="36991" xr:uid="{00000000-0005-0000-0000-000068610000}"/>
    <cellStyle name="Normal 23 3 3 3" xfId="23327" xr:uid="{00000000-0005-0000-0000-000069610000}"/>
    <cellStyle name="Normal 23 3 3 3 2" xfId="50648" xr:uid="{00000000-0005-0000-0000-00006A610000}"/>
    <cellStyle name="Normal 23 3 3 4" xfId="36990" xr:uid="{00000000-0005-0000-0000-00006B610000}"/>
    <cellStyle name="Normal 23 3 4" xfId="7303" xr:uid="{00000000-0005-0000-0000-00006C610000}"/>
    <cellStyle name="Normal 23 3 4 2" xfId="23329" xr:uid="{00000000-0005-0000-0000-00006D610000}"/>
    <cellStyle name="Normal 23 3 4 2 2" xfId="50650" xr:uid="{00000000-0005-0000-0000-00006E610000}"/>
    <cellStyle name="Normal 23 3 4 3" xfId="36992" xr:uid="{00000000-0005-0000-0000-00006F610000}"/>
    <cellStyle name="Normal 23 3 5" xfId="23322" xr:uid="{00000000-0005-0000-0000-000070610000}"/>
    <cellStyle name="Normal 23 3 5 2" xfId="50643" xr:uid="{00000000-0005-0000-0000-000071610000}"/>
    <cellStyle name="Normal 23 3 6" xfId="36985" xr:uid="{00000000-0005-0000-0000-000072610000}"/>
    <cellStyle name="Normal 23 4" xfId="7304" xr:uid="{00000000-0005-0000-0000-000073610000}"/>
    <cellStyle name="Normal 23 4 2" xfId="7305" xr:uid="{00000000-0005-0000-0000-000074610000}"/>
    <cellStyle name="Normal 23 4 2 2" xfId="7306" xr:uid="{00000000-0005-0000-0000-000075610000}"/>
    <cellStyle name="Normal 23 4 2 2 2" xfId="23332" xr:uid="{00000000-0005-0000-0000-000076610000}"/>
    <cellStyle name="Normal 23 4 2 2 2 2" xfId="50653" xr:uid="{00000000-0005-0000-0000-000077610000}"/>
    <cellStyle name="Normal 23 4 2 2 3" xfId="36995" xr:uid="{00000000-0005-0000-0000-000078610000}"/>
    <cellStyle name="Normal 23 4 2 3" xfId="23331" xr:uid="{00000000-0005-0000-0000-000079610000}"/>
    <cellStyle name="Normal 23 4 2 3 2" xfId="50652" xr:uid="{00000000-0005-0000-0000-00007A610000}"/>
    <cellStyle name="Normal 23 4 2 4" xfId="36994" xr:uid="{00000000-0005-0000-0000-00007B610000}"/>
    <cellStyle name="Normal 23 4 3" xfId="7307" xr:uid="{00000000-0005-0000-0000-00007C610000}"/>
    <cellStyle name="Normal 23 4 3 2" xfId="23333" xr:uid="{00000000-0005-0000-0000-00007D610000}"/>
    <cellStyle name="Normal 23 4 3 2 2" xfId="50654" xr:uid="{00000000-0005-0000-0000-00007E610000}"/>
    <cellStyle name="Normal 23 4 3 3" xfId="36996" xr:uid="{00000000-0005-0000-0000-00007F610000}"/>
    <cellStyle name="Normal 23 4 4" xfId="23330" xr:uid="{00000000-0005-0000-0000-000080610000}"/>
    <cellStyle name="Normal 23 4 4 2" xfId="50651" xr:uid="{00000000-0005-0000-0000-000081610000}"/>
    <cellStyle name="Normal 23 4 5" xfId="36993" xr:uid="{00000000-0005-0000-0000-000082610000}"/>
    <cellStyle name="Normal 23 5" xfId="7308" xr:uid="{00000000-0005-0000-0000-000083610000}"/>
    <cellStyle name="Normal 23 5 2" xfId="7309" xr:uid="{00000000-0005-0000-0000-000084610000}"/>
    <cellStyle name="Normal 23 5 2 2" xfId="23335" xr:uid="{00000000-0005-0000-0000-000085610000}"/>
    <cellStyle name="Normal 23 5 2 2 2" xfId="50656" xr:uid="{00000000-0005-0000-0000-000086610000}"/>
    <cellStyle name="Normal 23 5 2 3" xfId="36998" xr:uid="{00000000-0005-0000-0000-000087610000}"/>
    <cellStyle name="Normal 23 5 3" xfId="23334" xr:uid="{00000000-0005-0000-0000-000088610000}"/>
    <cellStyle name="Normal 23 5 3 2" xfId="50655" xr:uid="{00000000-0005-0000-0000-000089610000}"/>
    <cellStyle name="Normal 23 5 4" xfId="36997" xr:uid="{00000000-0005-0000-0000-00008A610000}"/>
    <cellStyle name="Normal 23 6" xfId="7310" xr:uid="{00000000-0005-0000-0000-00008B610000}"/>
    <cellStyle name="Normal 23 6 2" xfId="23336" xr:uid="{00000000-0005-0000-0000-00008C610000}"/>
    <cellStyle name="Normal 23 6 2 2" xfId="50657" xr:uid="{00000000-0005-0000-0000-00008D610000}"/>
    <cellStyle name="Normal 23 6 3" xfId="36999" xr:uid="{00000000-0005-0000-0000-00008E610000}"/>
    <cellStyle name="Normal 23 7" xfId="7311" xr:uid="{00000000-0005-0000-0000-00008F610000}"/>
    <cellStyle name="Normal 23 8" xfId="23313" xr:uid="{00000000-0005-0000-0000-000090610000}"/>
    <cellStyle name="Normal 23 8 2" xfId="50634" xr:uid="{00000000-0005-0000-0000-000091610000}"/>
    <cellStyle name="Normal 23 9" xfId="36976" xr:uid="{00000000-0005-0000-0000-000092610000}"/>
    <cellStyle name="Normal 24" xfId="7312" xr:uid="{00000000-0005-0000-0000-000093610000}"/>
    <cellStyle name="Normal 24 2" xfId="7313" xr:uid="{00000000-0005-0000-0000-000094610000}"/>
    <cellStyle name="Normal 24 2 2" xfId="7314" xr:uid="{00000000-0005-0000-0000-000095610000}"/>
    <cellStyle name="Normal 24 2 2 2" xfId="7315" xr:uid="{00000000-0005-0000-0000-000096610000}"/>
    <cellStyle name="Normal 24 2 2 2 2" xfId="7316" xr:uid="{00000000-0005-0000-0000-000097610000}"/>
    <cellStyle name="Normal 24 2 2 2 2 2" xfId="23341" xr:uid="{00000000-0005-0000-0000-000098610000}"/>
    <cellStyle name="Normal 24 2 2 2 2 2 2" xfId="50662" xr:uid="{00000000-0005-0000-0000-000099610000}"/>
    <cellStyle name="Normal 24 2 2 2 2 3" xfId="37004" xr:uid="{00000000-0005-0000-0000-00009A610000}"/>
    <cellStyle name="Normal 24 2 2 2 3" xfId="23340" xr:uid="{00000000-0005-0000-0000-00009B610000}"/>
    <cellStyle name="Normal 24 2 2 2 3 2" xfId="50661" xr:uid="{00000000-0005-0000-0000-00009C610000}"/>
    <cellStyle name="Normal 24 2 2 2 4" xfId="37003" xr:uid="{00000000-0005-0000-0000-00009D610000}"/>
    <cellStyle name="Normal 24 2 2 3" xfId="7317" xr:uid="{00000000-0005-0000-0000-00009E610000}"/>
    <cellStyle name="Normal 24 2 2 3 2" xfId="23342" xr:uid="{00000000-0005-0000-0000-00009F610000}"/>
    <cellStyle name="Normal 24 2 2 3 2 2" xfId="50663" xr:uid="{00000000-0005-0000-0000-0000A0610000}"/>
    <cellStyle name="Normal 24 2 2 3 3" xfId="37005" xr:uid="{00000000-0005-0000-0000-0000A1610000}"/>
    <cellStyle name="Normal 24 2 2 4" xfId="23339" xr:uid="{00000000-0005-0000-0000-0000A2610000}"/>
    <cellStyle name="Normal 24 2 2 4 2" xfId="50660" xr:uid="{00000000-0005-0000-0000-0000A3610000}"/>
    <cellStyle name="Normal 24 2 2 5" xfId="37002" xr:uid="{00000000-0005-0000-0000-0000A4610000}"/>
    <cellStyle name="Normal 24 2 3" xfId="7318" xr:uid="{00000000-0005-0000-0000-0000A5610000}"/>
    <cellStyle name="Normal 24 2 3 2" xfId="7319" xr:uid="{00000000-0005-0000-0000-0000A6610000}"/>
    <cellStyle name="Normal 24 2 3 2 2" xfId="23344" xr:uid="{00000000-0005-0000-0000-0000A7610000}"/>
    <cellStyle name="Normal 24 2 3 2 2 2" xfId="50665" xr:uid="{00000000-0005-0000-0000-0000A8610000}"/>
    <cellStyle name="Normal 24 2 3 2 3" xfId="37007" xr:uid="{00000000-0005-0000-0000-0000A9610000}"/>
    <cellStyle name="Normal 24 2 3 3" xfId="23343" xr:uid="{00000000-0005-0000-0000-0000AA610000}"/>
    <cellStyle name="Normal 24 2 3 3 2" xfId="50664" xr:uid="{00000000-0005-0000-0000-0000AB610000}"/>
    <cellStyle name="Normal 24 2 3 4" xfId="37006" xr:uid="{00000000-0005-0000-0000-0000AC610000}"/>
    <cellStyle name="Normal 24 2 4" xfId="7320" xr:uid="{00000000-0005-0000-0000-0000AD610000}"/>
    <cellStyle name="Normal 24 2 4 2" xfId="23345" xr:uid="{00000000-0005-0000-0000-0000AE610000}"/>
    <cellStyle name="Normal 24 2 4 2 2" xfId="50666" xr:uid="{00000000-0005-0000-0000-0000AF610000}"/>
    <cellStyle name="Normal 24 2 4 3" xfId="37008" xr:uid="{00000000-0005-0000-0000-0000B0610000}"/>
    <cellStyle name="Normal 24 2 5" xfId="23338" xr:uid="{00000000-0005-0000-0000-0000B1610000}"/>
    <cellStyle name="Normal 24 2 5 2" xfId="50659" xr:uid="{00000000-0005-0000-0000-0000B2610000}"/>
    <cellStyle name="Normal 24 2 6" xfId="37001" xr:uid="{00000000-0005-0000-0000-0000B3610000}"/>
    <cellStyle name="Normal 24 3" xfId="7321" xr:uid="{00000000-0005-0000-0000-0000B4610000}"/>
    <cellStyle name="Normal 24 3 2" xfId="7322" xr:uid="{00000000-0005-0000-0000-0000B5610000}"/>
    <cellStyle name="Normal 24 3 2 2" xfId="7323" xr:uid="{00000000-0005-0000-0000-0000B6610000}"/>
    <cellStyle name="Normal 24 3 2 2 2" xfId="7324" xr:uid="{00000000-0005-0000-0000-0000B7610000}"/>
    <cellStyle name="Normal 24 3 2 2 2 2" xfId="23349" xr:uid="{00000000-0005-0000-0000-0000B8610000}"/>
    <cellStyle name="Normal 24 3 2 2 2 2 2" xfId="50670" xr:uid="{00000000-0005-0000-0000-0000B9610000}"/>
    <cellStyle name="Normal 24 3 2 2 2 3" xfId="37012" xr:uid="{00000000-0005-0000-0000-0000BA610000}"/>
    <cellStyle name="Normal 24 3 2 2 3" xfId="23348" xr:uid="{00000000-0005-0000-0000-0000BB610000}"/>
    <cellStyle name="Normal 24 3 2 2 3 2" xfId="50669" xr:uid="{00000000-0005-0000-0000-0000BC610000}"/>
    <cellStyle name="Normal 24 3 2 2 4" xfId="37011" xr:uid="{00000000-0005-0000-0000-0000BD610000}"/>
    <cellStyle name="Normal 24 3 2 3" xfId="7325" xr:uid="{00000000-0005-0000-0000-0000BE610000}"/>
    <cellStyle name="Normal 24 3 2 3 2" xfId="23350" xr:uid="{00000000-0005-0000-0000-0000BF610000}"/>
    <cellStyle name="Normal 24 3 2 3 2 2" xfId="50671" xr:uid="{00000000-0005-0000-0000-0000C0610000}"/>
    <cellStyle name="Normal 24 3 2 3 3" xfId="37013" xr:uid="{00000000-0005-0000-0000-0000C1610000}"/>
    <cellStyle name="Normal 24 3 2 4" xfId="23347" xr:uid="{00000000-0005-0000-0000-0000C2610000}"/>
    <cellStyle name="Normal 24 3 2 4 2" xfId="50668" xr:uid="{00000000-0005-0000-0000-0000C3610000}"/>
    <cellStyle name="Normal 24 3 2 5" xfId="37010" xr:uid="{00000000-0005-0000-0000-0000C4610000}"/>
    <cellStyle name="Normal 24 3 3" xfId="7326" xr:uid="{00000000-0005-0000-0000-0000C5610000}"/>
    <cellStyle name="Normal 24 3 3 2" xfId="7327" xr:uid="{00000000-0005-0000-0000-0000C6610000}"/>
    <cellStyle name="Normal 24 3 3 2 2" xfId="23352" xr:uid="{00000000-0005-0000-0000-0000C7610000}"/>
    <cellStyle name="Normal 24 3 3 2 2 2" xfId="50673" xr:uid="{00000000-0005-0000-0000-0000C8610000}"/>
    <cellStyle name="Normal 24 3 3 2 3" xfId="37015" xr:uid="{00000000-0005-0000-0000-0000C9610000}"/>
    <cellStyle name="Normal 24 3 3 3" xfId="23351" xr:uid="{00000000-0005-0000-0000-0000CA610000}"/>
    <cellStyle name="Normal 24 3 3 3 2" xfId="50672" xr:uid="{00000000-0005-0000-0000-0000CB610000}"/>
    <cellStyle name="Normal 24 3 3 4" xfId="37014" xr:uid="{00000000-0005-0000-0000-0000CC610000}"/>
    <cellStyle name="Normal 24 3 4" xfId="7328" xr:uid="{00000000-0005-0000-0000-0000CD610000}"/>
    <cellStyle name="Normal 24 3 4 2" xfId="23353" xr:uid="{00000000-0005-0000-0000-0000CE610000}"/>
    <cellStyle name="Normal 24 3 4 2 2" xfId="50674" xr:uid="{00000000-0005-0000-0000-0000CF610000}"/>
    <cellStyle name="Normal 24 3 4 3" xfId="37016" xr:uid="{00000000-0005-0000-0000-0000D0610000}"/>
    <cellStyle name="Normal 24 3 5" xfId="23346" xr:uid="{00000000-0005-0000-0000-0000D1610000}"/>
    <cellStyle name="Normal 24 3 5 2" xfId="50667" xr:uid="{00000000-0005-0000-0000-0000D2610000}"/>
    <cellStyle name="Normal 24 3 6" xfId="37009" xr:uid="{00000000-0005-0000-0000-0000D3610000}"/>
    <cellStyle name="Normal 24 4" xfId="7329" xr:uid="{00000000-0005-0000-0000-0000D4610000}"/>
    <cellStyle name="Normal 24 4 2" xfId="7330" xr:uid="{00000000-0005-0000-0000-0000D5610000}"/>
    <cellStyle name="Normal 24 4 2 2" xfId="7331" xr:uid="{00000000-0005-0000-0000-0000D6610000}"/>
    <cellStyle name="Normal 24 4 2 2 2" xfId="23356" xr:uid="{00000000-0005-0000-0000-0000D7610000}"/>
    <cellStyle name="Normal 24 4 2 2 2 2" xfId="50677" xr:uid="{00000000-0005-0000-0000-0000D8610000}"/>
    <cellStyle name="Normal 24 4 2 2 3" xfId="37019" xr:uid="{00000000-0005-0000-0000-0000D9610000}"/>
    <cellStyle name="Normal 24 4 2 3" xfId="23355" xr:uid="{00000000-0005-0000-0000-0000DA610000}"/>
    <cellStyle name="Normal 24 4 2 3 2" xfId="50676" xr:uid="{00000000-0005-0000-0000-0000DB610000}"/>
    <cellStyle name="Normal 24 4 2 4" xfId="37018" xr:uid="{00000000-0005-0000-0000-0000DC610000}"/>
    <cellStyle name="Normal 24 4 3" xfId="7332" xr:uid="{00000000-0005-0000-0000-0000DD610000}"/>
    <cellStyle name="Normal 24 4 3 2" xfId="23357" xr:uid="{00000000-0005-0000-0000-0000DE610000}"/>
    <cellStyle name="Normal 24 4 3 2 2" xfId="50678" xr:uid="{00000000-0005-0000-0000-0000DF610000}"/>
    <cellStyle name="Normal 24 4 3 3" xfId="37020" xr:uid="{00000000-0005-0000-0000-0000E0610000}"/>
    <cellStyle name="Normal 24 4 4" xfId="23354" xr:uid="{00000000-0005-0000-0000-0000E1610000}"/>
    <cellStyle name="Normal 24 4 4 2" xfId="50675" xr:uid="{00000000-0005-0000-0000-0000E2610000}"/>
    <cellStyle name="Normal 24 4 5" xfId="37017" xr:uid="{00000000-0005-0000-0000-0000E3610000}"/>
    <cellStyle name="Normal 24 5" xfId="7333" xr:uid="{00000000-0005-0000-0000-0000E4610000}"/>
    <cellStyle name="Normal 24 5 2" xfId="7334" xr:uid="{00000000-0005-0000-0000-0000E5610000}"/>
    <cellStyle name="Normal 24 5 2 2" xfId="23359" xr:uid="{00000000-0005-0000-0000-0000E6610000}"/>
    <cellStyle name="Normal 24 5 2 2 2" xfId="50680" xr:uid="{00000000-0005-0000-0000-0000E7610000}"/>
    <cellStyle name="Normal 24 5 2 3" xfId="37022" xr:uid="{00000000-0005-0000-0000-0000E8610000}"/>
    <cellStyle name="Normal 24 5 3" xfId="23358" xr:uid="{00000000-0005-0000-0000-0000E9610000}"/>
    <cellStyle name="Normal 24 5 3 2" xfId="50679" xr:uid="{00000000-0005-0000-0000-0000EA610000}"/>
    <cellStyle name="Normal 24 5 4" xfId="37021" xr:uid="{00000000-0005-0000-0000-0000EB610000}"/>
    <cellStyle name="Normal 24 6" xfId="7335" xr:uid="{00000000-0005-0000-0000-0000EC610000}"/>
    <cellStyle name="Normal 24 6 2" xfId="23360" xr:uid="{00000000-0005-0000-0000-0000ED610000}"/>
    <cellStyle name="Normal 24 6 2 2" xfId="50681" xr:uid="{00000000-0005-0000-0000-0000EE610000}"/>
    <cellStyle name="Normal 24 6 3" xfId="37023" xr:uid="{00000000-0005-0000-0000-0000EF610000}"/>
    <cellStyle name="Normal 24 7" xfId="7336" xr:uid="{00000000-0005-0000-0000-0000F0610000}"/>
    <cellStyle name="Normal 24 8" xfId="23337" xr:uid="{00000000-0005-0000-0000-0000F1610000}"/>
    <cellStyle name="Normal 24 8 2" xfId="50658" xr:uid="{00000000-0005-0000-0000-0000F2610000}"/>
    <cellStyle name="Normal 24 9" xfId="37000" xr:uid="{00000000-0005-0000-0000-0000F3610000}"/>
    <cellStyle name="Normal 25" xfId="7337" xr:uid="{00000000-0005-0000-0000-0000F4610000}"/>
    <cellStyle name="Normal 25 2" xfId="7338" xr:uid="{00000000-0005-0000-0000-0000F5610000}"/>
    <cellStyle name="Normal 25 2 2" xfId="7339" xr:uid="{00000000-0005-0000-0000-0000F6610000}"/>
    <cellStyle name="Normal 25 2 2 2" xfId="7340" xr:uid="{00000000-0005-0000-0000-0000F7610000}"/>
    <cellStyle name="Normal 25 2 2 2 2" xfId="7341" xr:uid="{00000000-0005-0000-0000-0000F8610000}"/>
    <cellStyle name="Normal 25 2 2 2 2 2" xfId="23365" xr:uid="{00000000-0005-0000-0000-0000F9610000}"/>
    <cellStyle name="Normal 25 2 2 2 2 2 2" xfId="50686" xr:uid="{00000000-0005-0000-0000-0000FA610000}"/>
    <cellStyle name="Normal 25 2 2 2 2 3" xfId="37028" xr:uid="{00000000-0005-0000-0000-0000FB610000}"/>
    <cellStyle name="Normal 25 2 2 2 3" xfId="23364" xr:uid="{00000000-0005-0000-0000-0000FC610000}"/>
    <cellStyle name="Normal 25 2 2 2 3 2" xfId="50685" xr:uid="{00000000-0005-0000-0000-0000FD610000}"/>
    <cellStyle name="Normal 25 2 2 2 4" xfId="37027" xr:uid="{00000000-0005-0000-0000-0000FE610000}"/>
    <cellStyle name="Normal 25 2 2 3" xfId="7342" xr:uid="{00000000-0005-0000-0000-0000FF610000}"/>
    <cellStyle name="Normal 25 2 2 3 2" xfId="23366" xr:uid="{00000000-0005-0000-0000-000000620000}"/>
    <cellStyle name="Normal 25 2 2 3 2 2" xfId="50687" xr:uid="{00000000-0005-0000-0000-000001620000}"/>
    <cellStyle name="Normal 25 2 2 3 3" xfId="37029" xr:uid="{00000000-0005-0000-0000-000002620000}"/>
    <cellStyle name="Normal 25 2 2 4" xfId="23363" xr:uid="{00000000-0005-0000-0000-000003620000}"/>
    <cellStyle name="Normal 25 2 2 4 2" xfId="50684" xr:uid="{00000000-0005-0000-0000-000004620000}"/>
    <cellStyle name="Normal 25 2 2 5" xfId="37026" xr:uid="{00000000-0005-0000-0000-000005620000}"/>
    <cellStyle name="Normal 25 2 3" xfId="7343" xr:uid="{00000000-0005-0000-0000-000006620000}"/>
    <cellStyle name="Normal 25 2 3 2" xfId="7344" xr:uid="{00000000-0005-0000-0000-000007620000}"/>
    <cellStyle name="Normal 25 2 3 2 2" xfId="23368" xr:uid="{00000000-0005-0000-0000-000008620000}"/>
    <cellStyle name="Normal 25 2 3 2 2 2" xfId="50689" xr:uid="{00000000-0005-0000-0000-000009620000}"/>
    <cellStyle name="Normal 25 2 3 2 3" xfId="37031" xr:uid="{00000000-0005-0000-0000-00000A620000}"/>
    <cellStyle name="Normal 25 2 3 3" xfId="23367" xr:uid="{00000000-0005-0000-0000-00000B620000}"/>
    <cellStyle name="Normal 25 2 3 3 2" xfId="50688" xr:uid="{00000000-0005-0000-0000-00000C620000}"/>
    <cellStyle name="Normal 25 2 3 4" xfId="37030" xr:uid="{00000000-0005-0000-0000-00000D620000}"/>
    <cellStyle name="Normal 25 2 4" xfId="7345" xr:uid="{00000000-0005-0000-0000-00000E620000}"/>
    <cellStyle name="Normal 25 2 4 2" xfId="23369" xr:uid="{00000000-0005-0000-0000-00000F620000}"/>
    <cellStyle name="Normal 25 2 4 2 2" xfId="50690" xr:uid="{00000000-0005-0000-0000-000010620000}"/>
    <cellStyle name="Normal 25 2 4 3" xfId="37032" xr:uid="{00000000-0005-0000-0000-000011620000}"/>
    <cellStyle name="Normal 25 2 5" xfId="23362" xr:uid="{00000000-0005-0000-0000-000012620000}"/>
    <cellStyle name="Normal 25 2 5 2" xfId="50683" xr:uid="{00000000-0005-0000-0000-000013620000}"/>
    <cellStyle name="Normal 25 2 6" xfId="37025" xr:uid="{00000000-0005-0000-0000-000014620000}"/>
    <cellStyle name="Normal 25 3" xfId="7346" xr:uid="{00000000-0005-0000-0000-000015620000}"/>
    <cellStyle name="Normal 25 3 2" xfId="7347" xr:uid="{00000000-0005-0000-0000-000016620000}"/>
    <cellStyle name="Normal 25 3 2 2" xfId="7348" xr:uid="{00000000-0005-0000-0000-000017620000}"/>
    <cellStyle name="Normal 25 3 2 2 2" xfId="7349" xr:uid="{00000000-0005-0000-0000-000018620000}"/>
    <cellStyle name="Normal 25 3 2 2 2 2" xfId="23373" xr:uid="{00000000-0005-0000-0000-000019620000}"/>
    <cellStyle name="Normal 25 3 2 2 2 2 2" xfId="50694" xr:uid="{00000000-0005-0000-0000-00001A620000}"/>
    <cellStyle name="Normal 25 3 2 2 2 3" xfId="37036" xr:uid="{00000000-0005-0000-0000-00001B620000}"/>
    <cellStyle name="Normal 25 3 2 2 3" xfId="23372" xr:uid="{00000000-0005-0000-0000-00001C620000}"/>
    <cellStyle name="Normal 25 3 2 2 3 2" xfId="50693" xr:uid="{00000000-0005-0000-0000-00001D620000}"/>
    <cellStyle name="Normal 25 3 2 2 4" xfId="37035" xr:uid="{00000000-0005-0000-0000-00001E620000}"/>
    <cellStyle name="Normal 25 3 2 3" xfId="7350" xr:uid="{00000000-0005-0000-0000-00001F620000}"/>
    <cellStyle name="Normal 25 3 2 3 2" xfId="23374" xr:uid="{00000000-0005-0000-0000-000020620000}"/>
    <cellStyle name="Normal 25 3 2 3 2 2" xfId="50695" xr:uid="{00000000-0005-0000-0000-000021620000}"/>
    <cellStyle name="Normal 25 3 2 3 3" xfId="37037" xr:uid="{00000000-0005-0000-0000-000022620000}"/>
    <cellStyle name="Normal 25 3 2 4" xfId="23371" xr:uid="{00000000-0005-0000-0000-000023620000}"/>
    <cellStyle name="Normal 25 3 2 4 2" xfId="50692" xr:uid="{00000000-0005-0000-0000-000024620000}"/>
    <cellStyle name="Normal 25 3 2 5" xfId="37034" xr:uid="{00000000-0005-0000-0000-000025620000}"/>
    <cellStyle name="Normal 25 3 3" xfId="7351" xr:uid="{00000000-0005-0000-0000-000026620000}"/>
    <cellStyle name="Normal 25 3 3 2" xfId="7352" xr:uid="{00000000-0005-0000-0000-000027620000}"/>
    <cellStyle name="Normal 25 3 3 2 2" xfId="23376" xr:uid="{00000000-0005-0000-0000-000028620000}"/>
    <cellStyle name="Normal 25 3 3 2 2 2" xfId="50697" xr:uid="{00000000-0005-0000-0000-000029620000}"/>
    <cellStyle name="Normal 25 3 3 2 3" xfId="37039" xr:uid="{00000000-0005-0000-0000-00002A620000}"/>
    <cellStyle name="Normal 25 3 3 3" xfId="23375" xr:uid="{00000000-0005-0000-0000-00002B620000}"/>
    <cellStyle name="Normal 25 3 3 3 2" xfId="50696" xr:uid="{00000000-0005-0000-0000-00002C620000}"/>
    <cellStyle name="Normal 25 3 3 4" xfId="37038" xr:uid="{00000000-0005-0000-0000-00002D620000}"/>
    <cellStyle name="Normal 25 3 4" xfId="7353" xr:uid="{00000000-0005-0000-0000-00002E620000}"/>
    <cellStyle name="Normal 25 3 4 2" xfId="23377" xr:uid="{00000000-0005-0000-0000-00002F620000}"/>
    <cellStyle name="Normal 25 3 4 2 2" xfId="50698" xr:uid="{00000000-0005-0000-0000-000030620000}"/>
    <cellStyle name="Normal 25 3 4 3" xfId="37040" xr:uid="{00000000-0005-0000-0000-000031620000}"/>
    <cellStyle name="Normal 25 3 5" xfId="23370" xr:uid="{00000000-0005-0000-0000-000032620000}"/>
    <cellStyle name="Normal 25 3 5 2" xfId="50691" xr:uid="{00000000-0005-0000-0000-000033620000}"/>
    <cellStyle name="Normal 25 3 6" xfId="37033" xr:uid="{00000000-0005-0000-0000-000034620000}"/>
    <cellStyle name="Normal 25 4" xfId="7354" xr:uid="{00000000-0005-0000-0000-000035620000}"/>
    <cellStyle name="Normal 25 4 2" xfId="7355" xr:uid="{00000000-0005-0000-0000-000036620000}"/>
    <cellStyle name="Normal 25 4 2 2" xfId="7356" xr:uid="{00000000-0005-0000-0000-000037620000}"/>
    <cellStyle name="Normal 25 4 2 2 2" xfId="23380" xr:uid="{00000000-0005-0000-0000-000038620000}"/>
    <cellStyle name="Normal 25 4 2 2 2 2" xfId="50701" xr:uid="{00000000-0005-0000-0000-000039620000}"/>
    <cellStyle name="Normal 25 4 2 2 3" xfId="37043" xr:uid="{00000000-0005-0000-0000-00003A620000}"/>
    <cellStyle name="Normal 25 4 2 3" xfId="23379" xr:uid="{00000000-0005-0000-0000-00003B620000}"/>
    <cellStyle name="Normal 25 4 2 3 2" xfId="50700" xr:uid="{00000000-0005-0000-0000-00003C620000}"/>
    <cellStyle name="Normal 25 4 2 4" xfId="37042" xr:uid="{00000000-0005-0000-0000-00003D620000}"/>
    <cellStyle name="Normal 25 4 3" xfId="7357" xr:uid="{00000000-0005-0000-0000-00003E620000}"/>
    <cellStyle name="Normal 25 4 3 2" xfId="23381" xr:uid="{00000000-0005-0000-0000-00003F620000}"/>
    <cellStyle name="Normal 25 4 3 2 2" xfId="50702" xr:uid="{00000000-0005-0000-0000-000040620000}"/>
    <cellStyle name="Normal 25 4 3 3" xfId="37044" xr:uid="{00000000-0005-0000-0000-000041620000}"/>
    <cellStyle name="Normal 25 4 4" xfId="23378" xr:uid="{00000000-0005-0000-0000-000042620000}"/>
    <cellStyle name="Normal 25 4 4 2" xfId="50699" xr:uid="{00000000-0005-0000-0000-000043620000}"/>
    <cellStyle name="Normal 25 4 5" xfId="37041" xr:uid="{00000000-0005-0000-0000-000044620000}"/>
    <cellStyle name="Normal 25 5" xfId="7358" xr:uid="{00000000-0005-0000-0000-000045620000}"/>
    <cellStyle name="Normal 25 5 2" xfId="7359" xr:uid="{00000000-0005-0000-0000-000046620000}"/>
    <cellStyle name="Normal 25 5 2 2" xfId="23383" xr:uid="{00000000-0005-0000-0000-000047620000}"/>
    <cellStyle name="Normal 25 5 2 2 2" xfId="50704" xr:uid="{00000000-0005-0000-0000-000048620000}"/>
    <cellStyle name="Normal 25 5 2 3" xfId="37046" xr:uid="{00000000-0005-0000-0000-000049620000}"/>
    <cellStyle name="Normal 25 5 3" xfId="23382" xr:uid="{00000000-0005-0000-0000-00004A620000}"/>
    <cellStyle name="Normal 25 5 3 2" xfId="50703" xr:uid="{00000000-0005-0000-0000-00004B620000}"/>
    <cellStyle name="Normal 25 5 4" xfId="37045" xr:uid="{00000000-0005-0000-0000-00004C620000}"/>
    <cellStyle name="Normal 25 6" xfId="7360" xr:uid="{00000000-0005-0000-0000-00004D620000}"/>
    <cellStyle name="Normal 25 6 2" xfId="23384" xr:uid="{00000000-0005-0000-0000-00004E620000}"/>
    <cellStyle name="Normal 25 6 2 2" xfId="50705" xr:uid="{00000000-0005-0000-0000-00004F620000}"/>
    <cellStyle name="Normal 25 6 3" xfId="37047" xr:uid="{00000000-0005-0000-0000-000050620000}"/>
    <cellStyle name="Normal 25 7" xfId="7361" xr:uid="{00000000-0005-0000-0000-000051620000}"/>
    <cellStyle name="Normal 25 8" xfId="23361" xr:uid="{00000000-0005-0000-0000-000052620000}"/>
    <cellStyle name="Normal 25 8 2" xfId="50682" xr:uid="{00000000-0005-0000-0000-000053620000}"/>
    <cellStyle name="Normal 25 9" xfId="37024" xr:uid="{00000000-0005-0000-0000-000054620000}"/>
    <cellStyle name="Normal 26" xfId="7362" xr:uid="{00000000-0005-0000-0000-000055620000}"/>
    <cellStyle name="Normal 26 2" xfId="7363" xr:uid="{00000000-0005-0000-0000-000056620000}"/>
    <cellStyle name="Normal 26 2 2" xfId="7364" xr:uid="{00000000-0005-0000-0000-000057620000}"/>
    <cellStyle name="Normal 26 2 2 2" xfId="7365" xr:uid="{00000000-0005-0000-0000-000058620000}"/>
    <cellStyle name="Normal 26 2 2 2 2" xfId="7366" xr:uid="{00000000-0005-0000-0000-000059620000}"/>
    <cellStyle name="Normal 26 2 2 2 2 2" xfId="23389" xr:uid="{00000000-0005-0000-0000-00005A620000}"/>
    <cellStyle name="Normal 26 2 2 2 2 2 2" xfId="50710" xr:uid="{00000000-0005-0000-0000-00005B620000}"/>
    <cellStyle name="Normal 26 2 2 2 2 3" xfId="37052" xr:uid="{00000000-0005-0000-0000-00005C620000}"/>
    <cellStyle name="Normal 26 2 2 2 3" xfId="23388" xr:uid="{00000000-0005-0000-0000-00005D620000}"/>
    <cellStyle name="Normal 26 2 2 2 3 2" xfId="50709" xr:uid="{00000000-0005-0000-0000-00005E620000}"/>
    <cellStyle name="Normal 26 2 2 2 4" xfId="37051" xr:uid="{00000000-0005-0000-0000-00005F620000}"/>
    <cellStyle name="Normal 26 2 2 3" xfId="7367" xr:uid="{00000000-0005-0000-0000-000060620000}"/>
    <cellStyle name="Normal 26 2 2 3 2" xfId="23390" xr:uid="{00000000-0005-0000-0000-000061620000}"/>
    <cellStyle name="Normal 26 2 2 3 2 2" xfId="50711" xr:uid="{00000000-0005-0000-0000-000062620000}"/>
    <cellStyle name="Normal 26 2 2 3 3" xfId="37053" xr:uid="{00000000-0005-0000-0000-000063620000}"/>
    <cellStyle name="Normal 26 2 2 4" xfId="23387" xr:uid="{00000000-0005-0000-0000-000064620000}"/>
    <cellStyle name="Normal 26 2 2 4 2" xfId="50708" xr:uid="{00000000-0005-0000-0000-000065620000}"/>
    <cellStyle name="Normal 26 2 2 5" xfId="37050" xr:uid="{00000000-0005-0000-0000-000066620000}"/>
    <cellStyle name="Normal 26 2 3" xfId="7368" xr:uid="{00000000-0005-0000-0000-000067620000}"/>
    <cellStyle name="Normal 26 2 3 2" xfId="7369" xr:uid="{00000000-0005-0000-0000-000068620000}"/>
    <cellStyle name="Normal 26 2 3 2 2" xfId="23392" xr:uid="{00000000-0005-0000-0000-000069620000}"/>
    <cellStyle name="Normal 26 2 3 2 2 2" xfId="50713" xr:uid="{00000000-0005-0000-0000-00006A620000}"/>
    <cellStyle name="Normal 26 2 3 2 3" xfId="37055" xr:uid="{00000000-0005-0000-0000-00006B620000}"/>
    <cellStyle name="Normal 26 2 3 3" xfId="23391" xr:uid="{00000000-0005-0000-0000-00006C620000}"/>
    <cellStyle name="Normal 26 2 3 3 2" xfId="50712" xr:uid="{00000000-0005-0000-0000-00006D620000}"/>
    <cellStyle name="Normal 26 2 3 4" xfId="37054" xr:uid="{00000000-0005-0000-0000-00006E620000}"/>
    <cellStyle name="Normal 26 2 4" xfId="7370" xr:uid="{00000000-0005-0000-0000-00006F620000}"/>
    <cellStyle name="Normal 26 2 4 2" xfId="23393" xr:uid="{00000000-0005-0000-0000-000070620000}"/>
    <cellStyle name="Normal 26 2 4 2 2" xfId="50714" xr:uid="{00000000-0005-0000-0000-000071620000}"/>
    <cellStyle name="Normal 26 2 4 3" xfId="37056" xr:uid="{00000000-0005-0000-0000-000072620000}"/>
    <cellStyle name="Normal 26 2 5" xfId="23386" xr:uid="{00000000-0005-0000-0000-000073620000}"/>
    <cellStyle name="Normal 26 2 5 2" xfId="50707" xr:uid="{00000000-0005-0000-0000-000074620000}"/>
    <cellStyle name="Normal 26 2 6" xfId="37049" xr:uid="{00000000-0005-0000-0000-000075620000}"/>
    <cellStyle name="Normal 26 3" xfId="7371" xr:uid="{00000000-0005-0000-0000-000076620000}"/>
    <cellStyle name="Normal 26 3 2" xfId="7372" xr:uid="{00000000-0005-0000-0000-000077620000}"/>
    <cellStyle name="Normal 26 3 2 2" xfId="7373" xr:uid="{00000000-0005-0000-0000-000078620000}"/>
    <cellStyle name="Normal 26 3 2 2 2" xfId="7374" xr:uid="{00000000-0005-0000-0000-000079620000}"/>
    <cellStyle name="Normal 26 3 2 2 2 2" xfId="23397" xr:uid="{00000000-0005-0000-0000-00007A620000}"/>
    <cellStyle name="Normal 26 3 2 2 2 2 2" xfId="50718" xr:uid="{00000000-0005-0000-0000-00007B620000}"/>
    <cellStyle name="Normal 26 3 2 2 2 3" xfId="37060" xr:uid="{00000000-0005-0000-0000-00007C620000}"/>
    <cellStyle name="Normal 26 3 2 2 3" xfId="23396" xr:uid="{00000000-0005-0000-0000-00007D620000}"/>
    <cellStyle name="Normal 26 3 2 2 3 2" xfId="50717" xr:uid="{00000000-0005-0000-0000-00007E620000}"/>
    <cellStyle name="Normal 26 3 2 2 4" xfId="37059" xr:uid="{00000000-0005-0000-0000-00007F620000}"/>
    <cellStyle name="Normal 26 3 2 3" xfId="7375" xr:uid="{00000000-0005-0000-0000-000080620000}"/>
    <cellStyle name="Normal 26 3 2 3 2" xfId="23398" xr:uid="{00000000-0005-0000-0000-000081620000}"/>
    <cellStyle name="Normal 26 3 2 3 2 2" xfId="50719" xr:uid="{00000000-0005-0000-0000-000082620000}"/>
    <cellStyle name="Normal 26 3 2 3 3" xfId="37061" xr:uid="{00000000-0005-0000-0000-000083620000}"/>
    <cellStyle name="Normal 26 3 2 4" xfId="23395" xr:uid="{00000000-0005-0000-0000-000084620000}"/>
    <cellStyle name="Normal 26 3 2 4 2" xfId="50716" xr:uid="{00000000-0005-0000-0000-000085620000}"/>
    <cellStyle name="Normal 26 3 2 5" xfId="37058" xr:uid="{00000000-0005-0000-0000-000086620000}"/>
    <cellStyle name="Normal 26 3 3" xfId="7376" xr:uid="{00000000-0005-0000-0000-000087620000}"/>
    <cellStyle name="Normal 26 3 3 2" xfId="7377" xr:uid="{00000000-0005-0000-0000-000088620000}"/>
    <cellStyle name="Normal 26 3 3 2 2" xfId="23400" xr:uid="{00000000-0005-0000-0000-000089620000}"/>
    <cellStyle name="Normal 26 3 3 2 2 2" xfId="50721" xr:uid="{00000000-0005-0000-0000-00008A620000}"/>
    <cellStyle name="Normal 26 3 3 2 3" xfId="37063" xr:uid="{00000000-0005-0000-0000-00008B620000}"/>
    <cellStyle name="Normal 26 3 3 3" xfId="23399" xr:uid="{00000000-0005-0000-0000-00008C620000}"/>
    <cellStyle name="Normal 26 3 3 3 2" xfId="50720" xr:uid="{00000000-0005-0000-0000-00008D620000}"/>
    <cellStyle name="Normal 26 3 3 4" xfId="37062" xr:uid="{00000000-0005-0000-0000-00008E620000}"/>
    <cellStyle name="Normal 26 3 4" xfId="7378" xr:uid="{00000000-0005-0000-0000-00008F620000}"/>
    <cellStyle name="Normal 26 3 4 2" xfId="23401" xr:uid="{00000000-0005-0000-0000-000090620000}"/>
    <cellStyle name="Normal 26 3 4 2 2" xfId="50722" xr:uid="{00000000-0005-0000-0000-000091620000}"/>
    <cellStyle name="Normal 26 3 4 3" xfId="37064" xr:uid="{00000000-0005-0000-0000-000092620000}"/>
    <cellStyle name="Normal 26 3 5" xfId="23394" xr:uid="{00000000-0005-0000-0000-000093620000}"/>
    <cellStyle name="Normal 26 3 5 2" xfId="50715" xr:uid="{00000000-0005-0000-0000-000094620000}"/>
    <cellStyle name="Normal 26 3 6" xfId="37057" xr:uid="{00000000-0005-0000-0000-000095620000}"/>
    <cellStyle name="Normal 26 4" xfId="7379" xr:uid="{00000000-0005-0000-0000-000096620000}"/>
    <cellStyle name="Normal 26 4 2" xfId="7380" xr:uid="{00000000-0005-0000-0000-000097620000}"/>
    <cellStyle name="Normal 26 4 2 2" xfId="7381" xr:uid="{00000000-0005-0000-0000-000098620000}"/>
    <cellStyle name="Normal 26 4 2 2 2" xfId="23404" xr:uid="{00000000-0005-0000-0000-000099620000}"/>
    <cellStyle name="Normal 26 4 2 2 2 2" xfId="50725" xr:uid="{00000000-0005-0000-0000-00009A620000}"/>
    <cellStyle name="Normal 26 4 2 2 3" xfId="37067" xr:uid="{00000000-0005-0000-0000-00009B620000}"/>
    <cellStyle name="Normal 26 4 2 3" xfId="23403" xr:uid="{00000000-0005-0000-0000-00009C620000}"/>
    <cellStyle name="Normal 26 4 2 3 2" xfId="50724" xr:uid="{00000000-0005-0000-0000-00009D620000}"/>
    <cellStyle name="Normal 26 4 2 4" xfId="37066" xr:uid="{00000000-0005-0000-0000-00009E620000}"/>
    <cellStyle name="Normal 26 4 3" xfId="7382" xr:uid="{00000000-0005-0000-0000-00009F620000}"/>
    <cellStyle name="Normal 26 4 3 2" xfId="23405" xr:uid="{00000000-0005-0000-0000-0000A0620000}"/>
    <cellStyle name="Normal 26 4 3 2 2" xfId="50726" xr:uid="{00000000-0005-0000-0000-0000A1620000}"/>
    <cellStyle name="Normal 26 4 3 3" xfId="37068" xr:uid="{00000000-0005-0000-0000-0000A2620000}"/>
    <cellStyle name="Normal 26 4 4" xfId="23402" xr:uid="{00000000-0005-0000-0000-0000A3620000}"/>
    <cellStyle name="Normal 26 4 4 2" xfId="50723" xr:uid="{00000000-0005-0000-0000-0000A4620000}"/>
    <cellStyle name="Normal 26 4 5" xfId="37065" xr:uid="{00000000-0005-0000-0000-0000A5620000}"/>
    <cellStyle name="Normal 26 5" xfId="7383" xr:uid="{00000000-0005-0000-0000-0000A6620000}"/>
    <cellStyle name="Normal 26 5 2" xfId="7384" xr:uid="{00000000-0005-0000-0000-0000A7620000}"/>
    <cellStyle name="Normal 26 5 2 2" xfId="23407" xr:uid="{00000000-0005-0000-0000-0000A8620000}"/>
    <cellStyle name="Normal 26 5 2 2 2" xfId="50728" xr:uid="{00000000-0005-0000-0000-0000A9620000}"/>
    <cellStyle name="Normal 26 5 2 3" xfId="37070" xr:uid="{00000000-0005-0000-0000-0000AA620000}"/>
    <cellStyle name="Normal 26 5 3" xfId="23406" xr:uid="{00000000-0005-0000-0000-0000AB620000}"/>
    <cellStyle name="Normal 26 5 3 2" xfId="50727" xr:uid="{00000000-0005-0000-0000-0000AC620000}"/>
    <cellStyle name="Normal 26 5 4" xfId="37069" xr:uid="{00000000-0005-0000-0000-0000AD620000}"/>
    <cellStyle name="Normal 26 6" xfId="7385" xr:uid="{00000000-0005-0000-0000-0000AE620000}"/>
    <cellStyle name="Normal 26 6 2" xfId="23408" xr:uid="{00000000-0005-0000-0000-0000AF620000}"/>
    <cellStyle name="Normal 26 6 2 2" xfId="50729" xr:uid="{00000000-0005-0000-0000-0000B0620000}"/>
    <cellStyle name="Normal 26 6 3" xfId="37071" xr:uid="{00000000-0005-0000-0000-0000B1620000}"/>
    <cellStyle name="Normal 26 7" xfId="7386" xr:uid="{00000000-0005-0000-0000-0000B2620000}"/>
    <cellStyle name="Normal 26 8" xfId="23385" xr:uid="{00000000-0005-0000-0000-0000B3620000}"/>
    <cellStyle name="Normal 26 8 2" xfId="50706" xr:uid="{00000000-0005-0000-0000-0000B4620000}"/>
    <cellStyle name="Normal 26 9" xfId="37048" xr:uid="{00000000-0005-0000-0000-0000B5620000}"/>
    <cellStyle name="Normal 264" xfId="58530" xr:uid="{D075840F-1E4C-43B4-9C04-9286583D88C6}"/>
    <cellStyle name="Normal 27" xfId="7387" xr:uid="{00000000-0005-0000-0000-0000B6620000}"/>
    <cellStyle name="Normal 27 2" xfId="7388" xr:uid="{00000000-0005-0000-0000-0000B7620000}"/>
    <cellStyle name="Normal 27 2 2" xfId="7389" xr:uid="{00000000-0005-0000-0000-0000B8620000}"/>
    <cellStyle name="Normal 27 2 2 2" xfId="7390" xr:uid="{00000000-0005-0000-0000-0000B9620000}"/>
    <cellStyle name="Normal 27 2 2 2 2" xfId="7391" xr:uid="{00000000-0005-0000-0000-0000BA620000}"/>
    <cellStyle name="Normal 27 2 2 2 2 2" xfId="23413" xr:uid="{00000000-0005-0000-0000-0000BB620000}"/>
    <cellStyle name="Normal 27 2 2 2 2 2 2" xfId="50734" xr:uid="{00000000-0005-0000-0000-0000BC620000}"/>
    <cellStyle name="Normal 27 2 2 2 2 3" xfId="37076" xr:uid="{00000000-0005-0000-0000-0000BD620000}"/>
    <cellStyle name="Normal 27 2 2 2 3" xfId="23412" xr:uid="{00000000-0005-0000-0000-0000BE620000}"/>
    <cellStyle name="Normal 27 2 2 2 3 2" xfId="50733" xr:uid="{00000000-0005-0000-0000-0000BF620000}"/>
    <cellStyle name="Normal 27 2 2 2 4" xfId="37075" xr:uid="{00000000-0005-0000-0000-0000C0620000}"/>
    <cellStyle name="Normal 27 2 2 3" xfId="7392" xr:uid="{00000000-0005-0000-0000-0000C1620000}"/>
    <cellStyle name="Normal 27 2 2 3 2" xfId="23414" xr:uid="{00000000-0005-0000-0000-0000C2620000}"/>
    <cellStyle name="Normal 27 2 2 3 2 2" xfId="50735" xr:uid="{00000000-0005-0000-0000-0000C3620000}"/>
    <cellStyle name="Normal 27 2 2 3 3" xfId="37077" xr:uid="{00000000-0005-0000-0000-0000C4620000}"/>
    <cellStyle name="Normal 27 2 2 4" xfId="23411" xr:uid="{00000000-0005-0000-0000-0000C5620000}"/>
    <cellStyle name="Normal 27 2 2 4 2" xfId="50732" xr:uid="{00000000-0005-0000-0000-0000C6620000}"/>
    <cellStyle name="Normal 27 2 2 5" xfId="37074" xr:uid="{00000000-0005-0000-0000-0000C7620000}"/>
    <cellStyle name="Normal 27 2 3" xfId="7393" xr:uid="{00000000-0005-0000-0000-0000C8620000}"/>
    <cellStyle name="Normal 27 2 3 2" xfId="7394" xr:uid="{00000000-0005-0000-0000-0000C9620000}"/>
    <cellStyle name="Normal 27 2 3 2 2" xfId="23416" xr:uid="{00000000-0005-0000-0000-0000CA620000}"/>
    <cellStyle name="Normal 27 2 3 2 2 2" xfId="50737" xr:uid="{00000000-0005-0000-0000-0000CB620000}"/>
    <cellStyle name="Normal 27 2 3 2 3" xfId="37079" xr:uid="{00000000-0005-0000-0000-0000CC620000}"/>
    <cellStyle name="Normal 27 2 3 3" xfId="23415" xr:uid="{00000000-0005-0000-0000-0000CD620000}"/>
    <cellStyle name="Normal 27 2 3 3 2" xfId="50736" xr:uid="{00000000-0005-0000-0000-0000CE620000}"/>
    <cellStyle name="Normal 27 2 3 4" xfId="37078" xr:uid="{00000000-0005-0000-0000-0000CF620000}"/>
    <cellStyle name="Normal 27 2 4" xfId="7395" xr:uid="{00000000-0005-0000-0000-0000D0620000}"/>
    <cellStyle name="Normal 27 2 4 2" xfId="23417" xr:uid="{00000000-0005-0000-0000-0000D1620000}"/>
    <cellStyle name="Normal 27 2 4 2 2" xfId="50738" xr:uid="{00000000-0005-0000-0000-0000D2620000}"/>
    <cellStyle name="Normal 27 2 4 3" xfId="37080" xr:uid="{00000000-0005-0000-0000-0000D3620000}"/>
    <cellStyle name="Normal 27 2 5" xfId="23410" xr:uid="{00000000-0005-0000-0000-0000D4620000}"/>
    <cellStyle name="Normal 27 2 5 2" xfId="50731" xr:uid="{00000000-0005-0000-0000-0000D5620000}"/>
    <cellStyle name="Normal 27 2 6" xfId="37073" xr:uid="{00000000-0005-0000-0000-0000D6620000}"/>
    <cellStyle name="Normal 27 3" xfId="7396" xr:uid="{00000000-0005-0000-0000-0000D7620000}"/>
    <cellStyle name="Normal 27 3 2" xfId="7397" xr:uid="{00000000-0005-0000-0000-0000D8620000}"/>
    <cellStyle name="Normal 27 3 2 2" xfId="7398" xr:uid="{00000000-0005-0000-0000-0000D9620000}"/>
    <cellStyle name="Normal 27 3 2 2 2" xfId="7399" xr:uid="{00000000-0005-0000-0000-0000DA620000}"/>
    <cellStyle name="Normal 27 3 2 2 2 2" xfId="23421" xr:uid="{00000000-0005-0000-0000-0000DB620000}"/>
    <cellStyle name="Normal 27 3 2 2 2 2 2" xfId="50742" xr:uid="{00000000-0005-0000-0000-0000DC620000}"/>
    <cellStyle name="Normal 27 3 2 2 2 3" xfId="37084" xr:uid="{00000000-0005-0000-0000-0000DD620000}"/>
    <cellStyle name="Normal 27 3 2 2 3" xfId="23420" xr:uid="{00000000-0005-0000-0000-0000DE620000}"/>
    <cellStyle name="Normal 27 3 2 2 3 2" xfId="50741" xr:uid="{00000000-0005-0000-0000-0000DF620000}"/>
    <cellStyle name="Normal 27 3 2 2 4" xfId="37083" xr:uid="{00000000-0005-0000-0000-0000E0620000}"/>
    <cellStyle name="Normal 27 3 2 3" xfId="7400" xr:uid="{00000000-0005-0000-0000-0000E1620000}"/>
    <cellStyle name="Normal 27 3 2 3 2" xfId="23422" xr:uid="{00000000-0005-0000-0000-0000E2620000}"/>
    <cellStyle name="Normal 27 3 2 3 2 2" xfId="50743" xr:uid="{00000000-0005-0000-0000-0000E3620000}"/>
    <cellStyle name="Normal 27 3 2 3 3" xfId="37085" xr:uid="{00000000-0005-0000-0000-0000E4620000}"/>
    <cellStyle name="Normal 27 3 2 4" xfId="23419" xr:uid="{00000000-0005-0000-0000-0000E5620000}"/>
    <cellStyle name="Normal 27 3 2 4 2" xfId="50740" xr:uid="{00000000-0005-0000-0000-0000E6620000}"/>
    <cellStyle name="Normal 27 3 2 5" xfId="37082" xr:uid="{00000000-0005-0000-0000-0000E7620000}"/>
    <cellStyle name="Normal 27 3 3" xfId="7401" xr:uid="{00000000-0005-0000-0000-0000E8620000}"/>
    <cellStyle name="Normal 27 3 3 2" xfId="7402" xr:uid="{00000000-0005-0000-0000-0000E9620000}"/>
    <cellStyle name="Normal 27 3 3 2 2" xfId="23424" xr:uid="{00000000-0005-0000-0000-0000EA620000}"/>
    <cellStyle name="Normal 27 3 3 2 2 2" xfId="50745" xr:uid="{00000000-0005-0000-0000-0000EB620000}"/>
    <cellStyle name="Normal 27 3 3 2 3" xfId="37087" xr:uid="{00000000-0005-0000-0000-0000EC620000}"/>
    <cellStyle name="Normal 27 3 3 3" xfId="23423" xr:uid="{00000000-0005-0000-0000-0000ED620000}"/>
    <cellStyle name="Normal 27 3 3 3 2" xfId="50744" xr:uid="{00000000-0005-0000-0000-0000EE620000}"/>
    <cellStyle name="Normal 27 3 3 4" xfId="37086" xr:uid="{00000000-0005-0000-0000-0000EF620000}"/>
    <cellStyle name="Normal 27 3 4" xfId="7403" xr:uid="{00000000-0005-0000-0000-0000F0620000}"/>
    <cellStyle name="Normal 27 3 4 2" xfId="23425" xr:uid="{00000000-0005-0000-0000-0000F1620000}"/>
    <cellStyle name="Normal 27 3 4 2 2" xfId="50746" xr:uid="{00000000-0005-0000-0000-0000F2620000}"/>
    <cellStyle name="Normal 27 3 4 3" xfId="37088" xr:uid="{00000000-0005-0000-0000-0000F3620000}"/>
    <cellStyle name="Normal 27 3 5" xfId="23418" xr:uid="{00000000-0005-0000-0000-0000F4620000}"/>
    <cellStyle name="Normal 27 3 5 2" xfId="50739" xr:uid="{00000000-0005-0000-0000-0000F5620000}"/>
    <cellStyle name="Normal 27 3 6" xfId="37081" xr:uid="{00000000-0005-0000-0000-0000F6620000}"/>
    <cellStyle name="Normal 27 4" xfId="7404" xr:uid="{00000000-0005-0000-0000-0000F7620000}"/>
    <cellStyle name="Normal 27 4 2" xfId="7405" xr:uid="{00000000-0005-0000-0000-0000F8620000}"/>
    <cellStyle name="Normal 27 4 2 2" xfId="7406" xr:uid="{00000000-0005-0000-0000-0000F9620000}"/>
    <cellStyle name="Normal 27 4 2 2 2" xfId="23428" xr:uid="{00000000-0005-0000-0000-0000FA620000}"/>
    <cellStyle name="Normal 27 4 2 2 2 2" xfId="50749" xr:uid="{00000000-0005-0000-0000-0000FB620000}"/>
    <cellStyle name="Normal 27 4 2 2 3" xfId="37091" xr:uid="{00000000-0005-0000-0000-0000FC620000}"/>
    <cellStyle name="Normal 27 4 2 3" xfId="23427" xr:uid="{00000000-0005-0000-0000-0000FD620000}"/>
    <cellStyle name="Normal 27 4 2 3 2" xfId="50748" xr:uid="{00000000-0005-0000-0000-0000FE620000}"/>
    <cellStyle name="Normal 27 4 2 4" xfId="37090" xr:uid="{00000000-0005-0000-0000-0000FF620000}"/>
    <cellStyle name="Normal 27 4 3" xfId="7407" xr:uid="{00000000-0005-0000-0000-000000630000}"/>
    <cellStyle name="Normal 27 4 3 2" xfId="23429" xr:uid="{00000000-0005-0000-0000-000001630000}"/>
    <cellStyle name="Normal 27 4 3 2 2" xfId="50750" xr:uid="{00000000-0005-0000-0000-000002630000}"/>
    <cellStyle name="Normal 27 4 3 3" xfId="37092" xr:uid="{00000000-0005-0000-0000-000003630000}"/>
    <cellStyle name="Normal 27 4 4" xfId="23426" xr:uid="{00000000-0005-0000-0000-000004630000}"/>
    <cellStyle name="Normal 27 4 4 2" xfId="50747" xr:uid="{00000000-0005-0000-0000-000005630000}"/>
    <cellStyle name="Normal 27 4 5" xfId="37089" xr:uid="{00000000-0005-0000-0000-000006630000}"/>
    <cellStyle name="Normal 27 5" xfId="7408" xr:uid="{00000000-0005-0000-0000-000007630000}"/>
    <cellStyle name="Normal 27 5 2" xfId="7409" xr:uid="{00000000-0005-0000-0000-000008630000}"/>
    <cellStyle name="Normal 27 5 2 2" xfId="23431" xr:uid="{00000000-0005-0000-0000-000009630000}"/>
    <cellStyle name="Normal 27 5 2 2 2" xfId="50752" xr:uid="{00000000-0005-0000-0000-00000A630000}"/>
    <cellStyle name="Normal 27 5 2 3" xfId="37094" xr:uid="{00000000-0005-0000-0000-00000B630000}"/>
    <cellStyle name="Normal 27 5 3" xfId="23430" xr:uid="{00000000-0005-0000-0000-00000C630000}"/>
    <cellStyle name="Normal 27 5 3 2" xfId="50751" xr:uid="{00000000-0005-0000-0000-00000D630000}"/>
    <cellStyle name="Normal 27 5 4" xfId="37093" xr:uid="{00000000-0005-0000-0000-00000E630000}"/>
    <cellStyle name="Normal 27 6" xfId="7410" xr:uid="{00000000-0005-0000-0000-00000F630000}"/>
    <cellStyle name="Normal 27 6 2" xfId="23432" xr:uid="{00000000-0005-0000-0000-000010630000}"/>
    <cellStyle name="Normal 27 6 2 2" xfId="50753" xr:uid="{00000000-0005-0000-0000-000011630000}"/>
    <cellStyle name="Normal 27 6 3" xfId="37095" xr:uid="{00000000-0005-0000-0000-000012630000}"/>
    <cellStyle name="Normal 27 7" xfId="7411" xr:uid="{00000000-0005-0000-0000-000013630000}"/>
    <cellStyle name="Normal 27 8" xfId="23409" xr:uid="{00000000-0005-0000-0000-000014630000}"/>
    <cellStyle name="Normal 27 8 2" xfId="50730" xr:uid="{00000000-0005-0000-0000-000015630000}"/>
    <cellStyle name="Normal 27 9" xfId="37072" xr:uid="{00000000-0005-0000-0000-000016630000}"/>
    <cellStyle name="Normal 28" xfId="7412" xr:uid="{00000000-0005-0000-0000-000017630000}"/>
    <cellStyle name="Normal 28 2" xfId="7413" xr:uid="{00000000-0005-0000-0000-000018630000}"/>
    <cellStyle name="Normal 28 2 2" xfId="7414" xr:uid="{00000000-0005-0000-0000-000019630000}"/>
    <cellStyle name="Normal 28 2 2 2" xfId="7415" xr:uid="{00000000-0005-0000-0000-00001A630000}"/>
    <cellStyle name="Normal 28 2 2 2 2" xfId="7416" xr:uid="{00000000-0005-0000-0000-00001B630000}"/>
    <cellStyle name="Normal 28 2 2 2 2 2" xfId="23437" xr:uid="{00000000-0005-0000-0000-00001C630000}"/>
    <cellStyle name="Normal 28 2 2 2 2 2 2" xfId="50758" xr:uid="{00000000-0005-0000-0000-00001D630000}"/>
    <cellStyle name="Normal 28 2 2 2 2 3" xfId="37100" xr:uid="{00000000-0005-0000-0000-00001E630000}"/>
    <cellStyle name="Normal 28 2 2 2 3" xfId="23436" xr:uid="{00000000-0005-0000-0000-00001F630000}"/>
    <cellStyle name="Normal 28 2 2 2 3 2" xfId="50757" xr:uid="{00000000-0005-0000-0000-000020630000}"/>
    <cellStyle name="Normal 28 2 2 2 4" xfId="37099" xr:uid="{00000000-0005-0000-0000-000021630000}"/>
    <cellStyle name="Normal 28 2 2 3" xfId="7417" xr:uid="{00000000-0005-0000-0000-000022630000}"/>
    <cellStyle name="Normal 28 2 2 3 2" xfId="23438" xr:uid="{00000000-0005-0000-0000-000023630000}"/>
    <cellStyle name="Normal 28 2 2 3 2 2" xfId="50759" xr:uid="{00000000-0005-0000-0000-000024630000}"/>
    <cellStyle name="Normal 28 2 2 3 3" xfId="37101" xr:uid="{00000000-0005-0000-0000-000025630000}"/>
    <cellStyle name="Normal 28 2 2 4" xfId="23435" xr:uid="{00000000-0005-0000-0000-000026630000}"/>
    <cellStyle name="Normal 28 2 2 4 2" xfId="50756" xr:uid="{00000000-0005-0000-0000-000027630000}"/>
    <cellStyle name="Normal 28 2 2 5" xfId="37098" xr:uid="{00000000-0005-0000-0000-000028630000}"/>
    <cellStyle name="Normal 28 2 3" xfId="7418" xr:uid="{00000000-0005-0000-0000-000029630000}"/>
    <cellStyle name="Normal 28 2 3 2" xfId="7419" xr:uid="{00000000-0005-0000-0000-00002A630000}"/>
    <cellStyle name="Normal 28 2 3 2 2" xfId="23440" xr:uid="{00000000-0005-0000-0000-00002B630000}"/>
    <cellStyle name="Normal 28 2 3 2 2 2" xfId="50761" xr:uid="{00000000-0005-0000-0000-00002C630000}"/>
    <cellStyle name="Normal 28 2 3 2 3" xfId="37103" xr:uid="{00000000-0005-0000-0000-00002D630000}"/>
    <cellStyle name="Normal 28 2 3 3" xfId="23439" xr:uid="{00000000-0005-0000-0000-00002E630000}"/>
    <cellStyle name="Normal 28 2 3 3 2" xfId="50760" xr:uid="{00000000-0005-0000-0000-00002F630000}"/>
    <cellStyle name="Normal 28 2 3 4" xfId="37102" xr:uid="{00000000-0005-0000-0000-000030630000}"/>
    <cellStyle name="Normal 28 2 4" xfId="7420" xr:uid="{00000000-0005-0000-0000-000031630000}"/>
    <cellStyle name="Normal 28 2 4 2" xfId="23441" xr:uid="{00000000-0005-0000-0000-000032630000}"/>
    <cellStyle name="Normal 28 2 4 2 2" xfId="50762" xr:uid="{00000000-0005-0000-0000-000033630000}"/>
    <cellStyle name="Normal 28 2 4 3" xfId="37104" xr:uid="{00000000-0005-0000-0000-000034630000}"/>
    <cellStyle name="Normal 28 2 5" xfId="23434" xr:uid="{00000000-0005-0000-0000-000035630000}"/>
    <cellStyle name="Normal 28 2 5 2" xfId="50755" xr:uid="{00000000-0005-0000-0000-000036630000}"/>
    <cellStyle name="Normal 28 2 6" xfId="37097" xr:uid="{00000000-0005-0000-0000-000037630000}"/>
    <cellStyle name="Normal 28 3" xfId="7421" xr:uid="{00000000-0005-0000-0000-000038630000}"/>
    <cellStyle name="Normal 28 3 2" xfId="7422" xr:uid="{00000000-0005-0000-0000-000039630000}"/>
    <cellStyle name="Normal 28 3 2 2" xfId="7423" xr:uid="{00000000-0005-0000-0000-00003A630000}"/>
    <cellStyle name="Normal 28 3 2 2 2" xfId="7424" xr:uid="{00000000-0005-0000-0000-00003B630000}"/>
    <cellStyle name="Normal 28 3 2 2 2 2" xfId="23445" xr:uid="{00000000-0005-0000-0000-00003C630000}"/>
    <cellStyle name="Normal 28 3 2 2 2 2 2" xfId="50766" xr:uid="{00000000-0005-0000-0000-00003D630000}"/>
    <cellStyle name="Normal 28 3 2 2 2 3" xfId="37108" xr:uid="{00000000-0005-0000-0000-00003E630000}"/>
    <cellStyle name="Normal 28 3 2 2 3" xfId="23444" xr:uid="{00000000-0005-0000-0000-00003F630000}"/>
    <cellStyle name="Normal 28 3 2 2 3 2" xfId="50765" xr:uid="{00000000-0005-0000-0000-000040630000}"/>
    <cellStyle name="Normal 28 3 2 2 4" xfId="37107" xr:uid="{00000000-0005-0000-0000-000041630000}"/>
    <cellStyle name="Normal 28 3 2 3" xfId="7425" xr:uid="{00000000-0005-0000-0000-000042630000}"/>
    <cellStyle name="Normal 28 3 2 3 2" xfId="23446" xr:uid="{00000000-0005-0000-0000-000043630000}"/>
    <cellStyle name="Normal 28 3 2 3 2 2" xfId="50767" xr:uid="{00000000-0005-0000-0000-000044630000}"/>
    <cellStyle name="Normal 28 3 2 3 3" xfId="37109" xr:uid="{00000000-0005-0000-0000-000045630000}"/>
    <cellStyle name="Normal 28 3 2 4" xfId="23443" xr:uid="{00000000-0005-0000-0000-000046630000}"/>
    <cellStyle name="Normal 28 3 2 4 2" xfId="50764" xr:uid="{00000000-0005-0000-0000-000047630000}"/>
    <cellStyle name="Normal 28 3 2 5" xfId="37106" xr:uid="{00000000-0005-0000-0000-000048630000}"/>
    <cellStyle name="Normal 28 3 3" xfId="7426" xr:uid="{00000000-0005-0000-0000-000049630000}"/>
    <cellStyle name="Normal 28 3 3 2" xfId="7427" xr:uid="{00000000-0005-0000-0000-00004A630000}"/>
    <cellStyle name="Normal 28 3 3 2 2" xfId="23448" xr:uid="{00000000-0005-0000-0000-00004B630000}"/>
    <cellStyle name="Normal 28 3 3 2 2 2" xfId="50769" xr:uid="{00000000-0005-0000-0000-00004C630000}"/>
    <cellStyle name="Normal 28 3 3 2 3" xfId="37111" xr:uid="{00000000-0005-0000-0000-00004D630000}"/>
    <cellStyle name="Normal 28 3 3 3" xfId="23447" xr:uid="{00000000-0005-0000-0000-00004E630000}"/>
    <cellStyle name="Normal 28 3 3 3 2" xfId="50768" xr:uid="{00000000-0005-0000-0000-00004F630000}"/>
    <cellStyle name="Normal 28 3 3 4" xfId="37110" xr:uid="{00000000-0005-0000-0000-000050630000}"/>
    <cellStyle name="Normal 28 3 4" xfId="7428" xr:uid="{00000000-0005-0000-0000-000051630000}"/>
    <cellStyle name="Normal 28 3 4 2" xfId="23449" xr:uid="{00000000-0005-0000-0000-000052630000}"/>
    <cellStyle name="Normal 28 3 4 2 2" xfId="50770" xr:uid="{00000000-0005-0000-0000-000053630000}"/>
    <cellStyle name="Normal 28 3 4 3" xfId="37112" xr:uid="{00000000-0005-0000-0000-000054630000}"/>
    <cellStyle name="Normal 28 3 5" xfId="23442" xr:uid="{00000000-0005-0000-0000-000055630000}"/>
    <cellStyle name="Normal 28 3 5 2" xfId="50763" xr:uid="{00000000-0005-0000-0000-000056630000}"/>
    <cellStyle name="Normal 28 3 6" xfId="37105" xr:uid="{00000000-0005-0000-0000-000057630000}"/>
    <cellStyle name="Normal 28 4" xfId="7429" xr:uid="{00000000-0005-0000-0000-000058630000}"/>
    <cellStyle name="Normal 28 4 2" xfId="7430" xr:uid="{00000000-0005-0000-0000-000059630000}"/>
    <cellStyle name="Normal 28 4 2 2" xfId="7431" xr:uid="{00000000-0005-0000-0000-00005A630000}"/>
    <cellStyle name="Normal 28 4 2 2 2" xfId="23452" xr:uid="{00000000-0005-0000-0000-00005B630000}"/>
    <cellStyle name="Normal 28 4 2 2 2 2" xfId="50773" xr:uid="{00000000-0005-0000-0000-00005C630000}"/>
    <cellStyle name="Normal 28 4 2 2 3" xfId="37115" xr:uid="{00000000-0005-0000-0000-00005D630000}"/>
    <cellStyle name="Normal 28 4 2 3" xfId="23451" xr:uid="{00000000-0005-0000-0000-00005E630000}"/>
    <cellStyle name="Normal 28 4 2 3 2" xfId="50772" xr:uid="{00000000-0005-0000-0000-00005F630000}"/>
    <cellStyle name="Normal 28 4 2 4" xfId="37114" xr:uid="{00000000-0005-0000-0000-000060630000}"/>
    <cellStyle name="Normal 28 4 3" xfId="7432" xr:uid="{00000000-0005-0000-0000-000061630000}"/>
    <cellStyle name="Normal 28 4 3 2" xfId="23453" xr:uid="{00000000-0005-0000-0000-000062630000}"/>
    <cellStyle name="Normal 28 4 3 2 2" xfId="50774" xr:uid="{00000000-0005-0000-0000-000063630000}"/>
    <cellStyle name="Normal 28 4 3 3" xfId="37116" xr:uid="{00000000-0005-0000-0000-000064630000}"/>
    <cellStyle name="Normal 28 4 4" xfId="23450" xr:uid="{00000000-0005-0000-0000-000065630000}"/>
    <cellStyle name="Normal 28 4 4 2" xfId="50771" xr:uid="{00000000-0005-0000-0000-000066630000}"/>
    <cellStyle name="Normal 28 4 5" xfId="37113" xr:uid="{00000000-0005-0000-0000-000067630000}"/>
    <cellStyle name="Normal 28 5" xfId="7433" xr:uid="{00000000-0005-0000-0000-000068630000}"/>
    <cellStyle name="Normal 28 5 2" xfId="7434" xr:uid="{00000000-0005-0000-0000-000069630000}"/>
    <cellStyle name="Normal 28 5 2 2" xfId="23455" xr:uid="{00000000-0005-0000-0000-00006A630000}"/>
    <cellStyle name="Normal 28 5 2 2 2" xfId="50776" xr:uid="{00000000-0005-0000-0000-00006B630000}"/>
    <cellStyle name="Normal 28 5 2 3" xfId="37118" xr:uid="{00000000-0005-0000-0000-00006C630000}"/>
    <cellStyle name="Normal 28 5 3" xfId="23454" xr:uid="{00000000-0005-0000-0000-00006D630000}"/>
    <cellStyle name="Normal 28 5 3 2" xfId="50775" xr:uid="{00000000-0005-0000-0000-00006E630000}"/>
    <cellStyle name="Normal 28 5 4" xfId="37117" xr:uid="{00000000-0005-0000-0000-00006F630000}"/>
    <cellStyle name="Normal 28 6" xfId="7435" xr:uid="{00000000-0005-0000-0000-000070630000}"/>
    <cellStyle name="Normal 28 6 2" xfId="23456" xr:uid="{00000000-0005-0000-0000-000071630000}"/>
    <cellStyle name="Normal 28 6 2 2" xfId="50777" xr:uid="{00000000-0005-0000-0000-000072630000}"/>
    <cellStyle name="Normal 28 6 3" xfId="37119" xr:uid="{00000000-0005-0000-0000-000073630000}"/>
    <cellStyle name="Normal 28 7" xfId="7436" xr:uid="{00000000-0005-0000-0000-000074630000}"/>
    <cellStyle name="Normal 28 8" xfId="23433" xr:uid="{00000000-0005-0000-0000-000075630000}"/>
    <cellStyle name="Normal 28 8 2" xfId="50754" xr:uid="{00000000-0005-0000-0000-000076630000}"/>
    <cellStyle name="Normal 28 9" xfId="37096" xr:uid="{00000000-0005-0000-0000-000077630000}"/>
    <cellStyle name="Normal 29" xfId="7437" xr:uid="{00000000-0005-0000-0000-000078630000}"/>
    <cellStyle name="Normal 29 2" xfId="7438" xr:uid="{00000000-0005-0000-0000-000079630000}"/>
    <cellStyle name="Normal 29 2 2" xfId="7439" xr:uid="{00000000-0005-0000-0000-00007A630000}"/>
    <cellStyle name="Normal 29 2 2 2" xfId="7440" xr:uid="{00000000-0005-0000-0000-00007B630000}"/>
    <cellStyle name="Normal 29 2 2 2 2" xfId="7441" xr:uid="{00000000-0005-0000-0000-00007C630000}"/>
    <cellStyle name="Normal 29 2 2 2 2 2" xfId="23461" xr:uid="{00000000-0005-0000-0000-00007D630000}"/>
    <cellStyle name="Normal 29 2 2 2 2 2 2" xfId="50782" xr:uid="{00000000-0005-0000-0000-00007E630000}"/>
    <cellStyle name="Normal 29 2 2 2 2 3" xfId="37124" xr:uid="{00000000-0005-0000-0000-00007F630000}"/>
    <cellStyle name="Normal 29 2 2 2 3" xfId="23460" xr:uid="{00000000-0005-0000-0000-000080630000}"/>
    <cellStyle name="Normal 29 2 2 2 3 2" xfId="50781" xr:uid="{00000000-0005-0000-0000-000081630000}"/>
    <cellStyle name="Normal 29 2 2 2 4" xfId="37123" xr:uid="{00000000-0005-0000-0000-000082630000}"/>
    <cellStyle name="Normal 29 2 2 3" xfId="7442" xr:uid="{00000000-0005-0000-0000-000083630000}"/>
    <cellStyle name="Normal 29 2 2 3 2" xfId="23462" xr:uid="{00000000-0005-0000-0000-000084630000}"/>
    <cellStyle name="Normal 29 2 2 3 2 2" xfId="50783" xr:uid="{00000000-0005-0000-0000-000085630000}"/>
    <cellStyle name="Normal 29 2 2 3 3" xfId="37125" xr:uid="{00000000-0005-0000-0000-000086630000}"/>
    <cellStyle name="Normal 29 2 2 4" xfId="23459" xr:uid="{00000000-0005-0000-0000-000087630000}"/>
    <cellStyle name="Normal 29 2 2 4 2" xfId="50780" xr:uid="{00000000-0005-0000-0000-000088630000}"/>
    <cellStyle name="Normal 29 2 2 5" xfId="37122" xr:uid="{00000000-0005-0000-0000-000089630000}"/>
    <cellStyle name="Normal 29 2 3" xfId="7443" xr:uid="{00000000-0005-0000-0000-00008A630000}"/>
    <cellStyle name="Normal 29 2 3 2" xfId="7444" xr:uid="{00000000-0005-0000-0000-00008B630000}"/>
    <cellStyle name="Normal 29 2 3 2 2" xfId="23464" xr:uid="{00000000-0005-0000-0000-00008C630000}"/>
    <cellStyle name="Normal 29 2 3 2 2 2" xfId="50785" xr:uid="{00000000-0005-0000-0000-00008D630000}"/>
    <cellStyle name="Normal 29 2 3 2 3" xfId="37127" xr:uid="{00000000-0005-0000-0000-00008E630000}"/>
    <cellStyle name="Normal 29 2 3 3" xfId="23463" xr:uid="{00000000-0005-0000-0000-00008F630000}"/>
    <cellStyle name="Normal 29 2 3 3 2" xfId="50784" xr:uid="{00000000-0005-0000-0000-000090630000}"/>
    <cellStyle name="Normal 29 2 3 4" xfId="37126" xr:uid="{00000000-0005-0000-0000-000091630000}"/>
    <cellStyle name="Normal 29 2 4" xfId="7445" xr:uid="{00000000-0005-0000-0000-000092630000}"/>
    <cellStyle name="Normal 29 2 4 2" xfId="23465" xr:uid="{00000000-0005-0000-0000-000093630000}"/>
    <cellStyle name="Normal 29 2 4 2 2" xfId="50786" xr:uid="{00000000-0005-0000-0000-000094630000}"/>
    <cellStyle name="Normal 29 2 4 3" xfId="37128" xr:uid="{00000000-0005-0000-0000-000095630000}"/>
    <cellStyle name="Normal 29 2 5" xfId="23458" xr:uid="{00000000-0005-0000-0000-000096630000}"/>
    <cellStyle name="Normal 29 2 5 2" xfId="50779" xr:uid="{00000000-0005-0000-0000-000097630000}"/>
    <cellStyle name="Normal 29 2 6" xfId="37121" xr:uid="{00000000-0005-0000-0000-000098630000}"/>
    <cellStyle name="Normal 29 3" xfId="7446" xr:uid="{00000000-0005-0000-0000-000099630000}"/>
    <cellStyle name="Normal 29 3 2" xfId="7447" xr:uid="{00000000-0005-0000-0000-00009A630000}"/>
    <cellStyle name="Normal 29 3 2 2" xfId="7448" xr:uid="{00000000-0005-0000-0000-00009B630000}"/>
    <cellStyle name="Normal 29 3 2 2 2" xfId="7449" xr:uid="{00000000-0005-0000-0000-00009C630000}"/>
    <cellStyle name="Normal 29 3 2 2 2 2" xfId="23469" xr:uid="{00000000-0005-0000-0000-00009D630000}"/>
    <cellStyle name="Normal 29 3 2 2 2 2 2" xfId="50790" xr:uid="{00000000-0005-0000-0000-00009E630000}"/>
    <cellStyle name="Normal 29 3 2 2 2 3" xfId="37132" xr:uid="{00000000-0005-0000-0000-00009F630000}"/>
    <cellStyle name="Normal 29 3 2 2 3" xfId="23468" xr:uid="{00000000-0005-0000-0000-0000A0630000}"/>
    <cellStyle name="Normal 29 3 2 2 3 2" xfId="50789" xr:uid="{00000000-0005-0000-0000-0000A1630000}"/>
    <cellStyle name="Normal 29 3 2 2 4" xfId="37131" xr:uid="{00000000-0005-0000-0000-0000A2630000}"/>
    <cellStyle name="Normal 29 3 2 3" xfId="7450" xr:uid="{00000000-0005-0000-0000-0000A3630000}"/>
    <cellStyle name="Normal 29 3 2 3 2" xfId="23470" xr:uid="{00000000-0005-0000-0000-0000A4630000}"/>
    <cellStyle name="Normal 29 3 2 3 2 2" xfId="50791" xr:uid="{00000000-0005-0000-0000-0000A5630000}"/>
    <cellStyle name="Normal 29 3 2 3 3" xfId="37133" xr:uid="{00000000-0005-0000-0000-0000A6630000}"/>
    <cellStyle name="Normal 29 3 2 4" xfId="23467" xr:uid="{00000000-0005-0000-0000-0000A7630000}"/>
    <cellStyle name="Normal 29 3 2 4 2" xfId="50788" xr:uid="{00000000-0005-0000-0000-0000A8630000}"/>
    <cellStyle name="Normal 29 3 2 5" xfId="37130" xr:uid="{00000000-0005-0000-0000-0000A9630000}"/>
    <cellStyle name="Normal 29 3 3" xfId="7451" xr:uid="{00000000-0005-0000-0000-0000AA630000}"/>
    <cellStyle name="Normal 29 3 3 2" xfId="7452" xr:uid="{00000000-0005-0000-0000-0000AB630000}"/>
    <cellStyle name="Normal 29 3 3 2 2" xfId="23472" xr:uid="{00000000-0005-0000-0000-0000AC630000}"/>
    <cellStyle name="Normal 29 3 3 2 2 2" xfId="50793" xr:uid="{00000000-0005-0000-0000-0000AD630000}"/>
    <cellStyle name="Normal 29 3 3 2 3" xfId="37135" xr:uid="{00000000-0005-0000-0000-0000AE630000}"/>
    <cellStyle name="Normal 29 3 3 3" xfId="23471" xr:uid="{00000000-0005-0000-0000-0000AF630000}"/>
    <cellStyle name="Normal 29 3 3 3 2" xfId="50792" xr:uid="{00000000-0005-0000-0000-0000B0630000}"/>
    <cellStyle name="Normal 29 3 3 4" xfId="37134" xr:uid="{00000000-0005-0000-0000-0000B1630000}"/>
    <cellStyle name="Normal 29 3 4" xfId="7453" xr:uid="{00000000-0005-0000-0000-0000B2630000}"/>
    <cellStyle name="Normal 29 3 4 2" xfId="23473" xr:uid="{00000000-0005-0000-0000-0000B3630000}"/>
    <cellStyle name="Normal 29 3 4 2 2" xfId="50794" xr:uid="{00000000-0005-0000-0000-0000B4630000}"/>
    <cellStyle name="Normal 29 3 4 3" xfId="37136" xr:uid="{00000000-0005-0000-0000-0000B5630000}"/>
    <cellStyle name="Normal 29 3 5" xfId="23466" xr:uid="{00000000-0005-0000-0000-0000B6630000}"/>
    <cellStyle name="Normal 29 3 5 2" xfId="50787" xr:uid="{00000000-0005-0000-0000-0000B7630000}"/>
    <cellStyle name="Normal 29 3 6" xfId="37129" xr:uid="{00000000-0005-0000-0000-0000B8630000}"/>
    <cellStyle name="Normal 29 4" xfId="7454" xr:uid="{00000000-0005-0000-0000-0000B9630000}"/>
    <cellStyle name="Normal 29 4 2" xfId="7455" xr:uid="{00000000-0005-0000-0000-0000BA630000}"/>
    <cellStyle name="Normal 29 4 2 2" xfId="7456" xr:uid="{00000000-0005-0000-0000-0000BB630000}"/>
    <cellStyle name="Normal 29 4 2 2 2" xfId="23476" xr:uid="{00000000-0005-0000-0000-0000BC630000}"/>
    <cellStyle name="Normal 29 4 2 2 2 2" xfId="50797" xr:uid="{00000000-0005-0000-0000-0000BD630000}"/>
    <cellStyle name="Normal 29 4 2 2 3" xfId="37139" xr:uid="{00000000-0005-0000-0000-0000BE630000}"/>
    <cellStyle name="Normal 29 4 2 3" xfId="23475" xr:uid="{00000000-0005-0000-0000-0000BF630000}"/>
    <cellStyle name="Normal 29 4 2 3 2" xfId="50796" xr:uid="{00000000-0005-0000-0000-0000C0630000}"/>
    <cellStyle name="Normal 29 4 2 4" xfId="37138" xr:uid="{00000000-0005-0000-0000-0000C1630000}"/>
    <cellStyle name="Normal 29 4 3" xfId="7457" xr:uid="{00000000-0005-0000-0000-0000C2630000}"/>
    <cellStyle name="Normal 29 4 3 2" xfId="23477" xr:uid="{00000000-0005-0000-0000-0000C3630000}"/>
    <cellStyle name="Normal 29 4 3 2 2" xfId="50798" xr:uid="{00000000-0005-0000-0000-0000C4630000}"/>
    <cellStyle name="Normal 29 4 3 3" xfId="37140" xr:uid="{00000000-0005-0000-0000-0000C5630000}"/>
    <cellStyle name="Normal 29 4 4" xfId="23474" xr:uid="{00000000-0005-0000-0000-0000C6630000}"/>
    <cellStyle name="Normal 29 4 4 2" xfId="50795" xr:uid="{00000000-0005-0000-0000-0000C7630000}"/>
    <cellStyle name="Normal 29 4 5" xfId="37137" xr:uid="{00000000-0005-0000-0000-0000C8630000}"/>
    <cellStyle name="Normal 29 5" xfId="7458" xr:uid="{00000000-0005-0000-0000-0000C9630000}"/>
    <cellStyle name="Normal 29 5 2" xfId="7459" xr:uid="{00000000-0005-0000-0000-0000CA630000}"/>
    <cellStyle name="Normal 29 5 2 2" xfId="23479" xr:uid="{00000000-0005-0000-0000-0000CB630000}"/>
    <cellStyle name="Normal 29 5 2 2 2" xfId="50800" xr:uid="{00000000-0005-0000-0000-0000CC630000}"/>
    <cellStyle name="Normal 29 5 2 3" xfId="37142" xr:uid="{00000000-0005-0000-0000-0000CD630000}"/>
    <cellStyle name="Normal 29 5 3" xfId="23478" xr:uid="{00000000-0005-0000-0000-0000CE630000}"/>
    <cellStyle name="Normal 29 5 3 2" xfId="50799" xr:uid="{00000000-0005-0000-0000-0000CF630000}"/>
    <cellStyle name="Normal 29 5 4" xfId="37141" xr:uid="{00000000-0005-0000-0000-0000D0630000}"/>
    <cellStyle name="Normal 29 6" xfId="7460" xr:uid="{00000000-0005-0000-0000-0000D1630000}"/>
    <cellStyle name="Normal 29 6 2" xfId="23480" xr:uid="{00000000-0005-0000-0000-0000D2630000}"/>
    <cellStyle name="Normal 29 6 2 2" xfId="50801" xr:uid="{00000000-0005-0000-0000-0000D3630000}"/>
    <cellStyle name="Normal 29 6 3" xfId="37143" xr:uid="{00000000-0005-0000-0000-0000D4630000}"/>
    <cellStyle name="Normal 29 7" xfId="7461" xr:uid="{00000000-0005-0000-0000-0000D5630000}"/>
    <cellStyle name="Normal 29 8" xfId="23457" xr:uid="{00000000-0005-0000-0000-0000D6630000}"/>
    <cellStyle name="Normal 29 8 2" xfId="50778" xr:uid="{00000000-0005-0000-0000-0000D7630000}"/>
    <cellStyle name="Normal 29 9" xfId="37120" xr:uid="{00000000-0005-0000-0000-0000D8630000}"/>
    <cellStyle name="Normal 3" xfId="5" xr:uid="{00000000-0005-0000-0000-0000D9630000}"/>
    <cellStyle name="Normal 3 10" xfId="7462" xr:uid="{00000000-0005-0000-0000-0000DA630000}"/>
    <cellStyle name="Normal 3 10 2" xfId="7463" xr:uid="{00000000-0005-0000-0000-0000DB630000}"/>
    <cellStyle name="Normal 3 10 2 2" xfId="7464" xr:uid="{00000000-0005-0000-0000-0000DC630000}"/>
    <cellStyle name="Normal 3 10 2 2 2" xfId="7465" xr:uid="{00000000-0005-0000-0000-0000DD630000}"/>
    <cellStyle name="Normal 3 10 2 2 2 2" xfId="23484" xr:uid="{00000000-0005-0000-0000-0000DE630000}"/>
    <cellStyle name="Normal 3 10 2 2 2 2 2" xfId="50805" xr:uid="{00000000-0005-0000-0000-0000DF630000}"/>
    <cellStyle name="Normal 3 10 2 2 2 3" xfId="37147" xr:uid="{00000000-0005-0000-0000-0000E0630000}"/>
    <cellStyle name="Normal 3 10 2 2 3" xfId="23483" xr:uid="{00000000-0005-0000-0000-0000E1630000}"/>
    <cellStyle name="Normal 3 10 2 2 3 2" xfId="50804" xr:uid="{00000000-0005-0000-0000-0000E2630000}"/>
    <cellStyle name="Normal 3 10 2 2 4" xfId="37146" xr:uid="{00000000-0005-0000-0000-0000E3630000}"/>
    <cellStyle name="Normal 3 10 2 3" xfId="7466" xr:uid="{00000000-0005-0000-0000-0000E4630000}"/>
    <cellStyle name="Normal 3 10 2 3 2" xfId="23485" xr:uid="{00000000-0005-0000-0000-0000E5630000}"/>
    <cellStyle name="Normal 3 10 2 3 2 2" xfId="50806" xr:uid="{00000000-0005-0000-0000-0000E6630000}"/>
    <cellStyle name="Normal 3 10 2 3 3" xfId="37148" xr:uid="{00000000-0005-0000-0000-0000E7630000}"/>
    <cellStyle name="Normal 3 10 2 4" xfId="23482" xr:uid="{00000000-0005-0000-0000-0000E8630000}"/>
    <cellStyle name="Normal 3 10 2 4 2" xfId="50803" xr:uid="{00000000-0005-0000-0000-0000E9630000}"/>
    <cellStyle name="Normal 3 10 2 5" xfId="37145" xr:uid="{00000000-0005-0000-0000-0000EA630000}"/>
    <cellStyle name="Normal 3 10 3" xfId="7467" xr:uid="{00000000-0005-0000-0000-0000EB630000}"/>
    <cellStyle name="Normal 3 10 3 2" xfId="7468" xr:uid="{00000000-0005-0000-0000-0000EC630000}"/>
    <cellStyle name="Normal 3 10 3 2 2" xfId="23487" xr:uid="{00000000-0005-0000-0000-0000ED630000}"/>
    <cellStyle name="Normal 3 10 3 2 2 2" xfId="50808" xr:uid="{00000000-0005-0000-0000-0000EE630000}"/>
    <cellStyle name="Normal 3 10 3 2 3" xfId="37150" xr:uid="{00000000-0005-0000-0000-0000EF630000}"/>
    <cellStyle name="Normal 3 10 3 3" xfId="23486" xr:uid="{00000000-0005-0000-0000-0000F0630000}"/>
    <cellStyle name="Normal 3 10 3 3 2" xfId="50807" xr:uid="{00000000-0005-0000-0000-0000F1630000}"/>
    <cellStyle name="Normal 3 10 3 4" xfId="37149" xr:uid="{00000000-0005-0000-0000-0000F2630000}"/>
    <cellStyle name="Normal 3 10 4" xfId="7469" xr:uid="{00000000-0005-0000-0000-0000F3630000}"/>
    <cellStyle name="Normal 3 10 4 2" xfId="23488" xr:uid="{00000000-0005-0000-0000-0000F4630000}"/>
    <cellStyle name="Normal 3 10 4 2 2" xfId="50809" xr:uid="{00000000-0005-0000-0000-0000F5630000}"/>
    <cellStyle name="Normal 3 10 4 3" xfId="37151" xr:uid="{00000000-0005-0000-0000-0000F6630000}"/>
    <cellStyle name="Normal 3 10 5" xfId="23481" xr:uid="{00000000-0005-0000-0000-0000F7630000}"/>
    <cellStyle name="Normal 3 10 5 2" xfId="50802" xr:uid="{00000000-0005-0000-0000-0000F8630000}"/>
    <cellStyle name="Normal 3 10 6" xfId="37144" xr:uid="{00000000-0005-0000-0000-0000F9630000}"/>
    <cellStyle name="Normal 3 11" xfId="7470" xr:uid="{00000000-0005-0000-0000-0000FA630000}"/>
    <cellStyle name="Normal 3 11 2" xfId="7471" xr:uid="{00000000-0005-0000-0000-0000FB630000}"/>
    <cellStyle name="Normal 3 11 2 2" xfId="7472" xr:uid="{00000000-0005-0000-0000-0000FC630000}"/>
    <cellStyle name="Normal 3 11 2 2 2" xfId="23491" xr:uid="{00000000-0005-0000-0000-0000FD630000}"/>
    <cellStyle name="Normal 3 11 2 2 2 2" xfId="50812" xr:uid="{00000000-0005-0000-0000-0000FE630000}"/>
    <cellStyle name="Normal 3 11 2 2 3" xfId="37154" xr:uid="{00000000-0005-0000-0000-0000FF630000}"/>
    <cellStyle name="Normal 3 11 2 3" xfId="23490" xr:uid="{00000000-0005-0000-0000-000000640000}"/>
    <cellStyle name="Normal 3 11 2 3 2" xfId="50811" xr:uid="{00000000-0005-0000-0000-000001640000}"/>
    <cellStyle name="Normal 3 11 2 4" xfId="37153" xr:uid="{00000000-0005-0000-0000-000002640000}"/>
    <cellStyle name="Normal 3 11 3" xfId="7473" xr:uid="{00000000-0005-0000-0000-000003640000}"/>
    <cellStyle name="Normal 3 11 3 2" xfId="23492" xr:uid="{00000000-0005-0000-0000-000004640000}"/>
    <cellStyle name="Normal 3 11 3 2 2" xfId="50813" xr:uid="{00000000-0005-0000-0000-000005640000}"/>
    <cellStyle name="Normal 3 11 3 3" xfId="37155" xr:uid="{00000000-0005-0000-0000-000006640000}"/>
    <cellStyle name="Normal 3 11 4" xfId="23489" xr:uid="{00000000-0005-0000-0000-000007640000}"/>
    <cellStyle name="Normal 3 11 4 2" xfId="50810" xr:uid="{00000000-0005-0000-0000-000008640000}"/>
    <cellStyle name="Normal 3 11 5" xfId="37152" xr:uid="{00000000-0005-0000-0000-000009640000}"/>
    <cellStyle name="Normal 3 12" xfId="7474" xr:uid="{00000000-0005-0000-0000-00000A640000}"/>
    <cellStyle name="Normal 3 12 2" xfId="7475" xr:uid="{00000000-0005-0000-0000-00000B640000}"/>
    <cellStyle name="Normal 3 12 2 2" xfId="7476" xr:uid="{00000000-0005-0000-0000-00000C640000}"/>
    <cellStyle name="Normal 3 12 2 2 2" xfId="23495" xr:uid="{00000000-0005-0000-0000-00000D640000}"/>
    <cellStyle name="Normal 3 12 2 2 2 2" xfId="50816" xr:uid="{00000000-0005-0000-0000-00000E640000}"/>
    <cellStyle name="Normal 3 12 2 2 3" xfId="37158" xr:uid="{00000000-0005-0000-0000-00000F640000}"/>
    <cellStyle name="Normal 3 12 2 3" xfId="23494" xr:uid="{00000000-0005-0000-0000-000010640000}"/>
    <cellStyle name="Normal 3 12 2 3 2" xfId="50815" xr:uid="{00000000-0005-0000-0000-000011640000}"/>
    <cellStyle name="Normal 3 12 2 4" xfId="37157" xr:uid="{00000000-0005-0000-0000-000012640000}"/>
    <cellStyle name="Normal 3 12 3" xfId="7477" xr:uid="{00000000-0005-0000-0000-000013640000}"/>
    <cellStyle name="Normal 3 12 3 2" xfId="23496" xr:uid="{00000000-0005-0000-0000-000014640000}"/>
    <cellStyle name="Normal 3 12 3 2 2" xfId="50817" xr:uid="{00000000-0005-0000-0000-000015640000}"/>
    <cellStyle name="Normal 3 12 3 3" xfId="37159" xr:uid="{00000000-0005-0000-0000-000016640000}"/>
    <cellStyle name="Normal 3 12 4" xfId="23493" xr:uid="{00000000-0005-0000-0000-000017640000}"/>
    <cellStyle name="Normal 3 12 4 2" xfId="50814" xr:uid="{00000000-0005-0000-0000-000018640000}"/>
    <cellStyle name="Normal 3 12 5" xfId="37156" xr:uid="{00000000-0005-0000-0000-000019640000}"/>
    <cellStyle name="Normal 3 13" xfId="7478" xr:uid="{00000000-0005-0000-0000-00001A640000}"/>
    <cellStyle name="Normal 3 13 2" xfId="7479" xr:uid="{00000000-0005-0000-0000-00001B640000}"/>
    <cellStyle name="Normal 3 13 2 2" xfId="7480" xr:uid="{00000000-0005-0000-0000-00001C640000}"/>
    <cellStyle name="Normal 3 13 2 2 2" xfId="23499" xr:uid="{00000000-0005-0000-0000-00001D640000}"/>
    <cellStyle name="Normal 3 13 2 2 2 2" xfId="50820" xr:uid="{00000000-0005-0000-0000-00001E640000}"/>
    <cellStyle name="Normal 3 13 2 2 3" xfId="37162" xr:uid="{00000000-0005-0000-0000-00001F640000}"/>
    <cellStyle name="Normal 3 13 2 3" xfId="23498" xr:uid="{00000000-0005-0000-0000-000020640000}"/>
    <cellStyle name="Normal 3 13 2 3 2" xfId="50819" xr:uid="{00000000-0005-0000-0000-000021640000}"/>
    <cellStyle name="Normal 3 13 2 4" xfId="37161" xr:uid="{00000000-0005-0000-0000-000022640000}"/>
    <cellStyle name="Normal 3 13 3" xfId="7481" xr:uid="{00000000-0005-0000-0000-000023640000}"/>
    <cellStyle name="Normal 3 13 3 2" xfId="23500" xr:uid="{00000000-0005-0000-0000-000024640000}"/>
    <cellStyle name="Normal 3 13 3 2 2" xfId="50821" xr:uid="{00000000-0005-0000-0000-000025640000}"/>
    <cellStyle name="Normal 3 13 3 3" xfId="37163" xr:uid="{00000000-0005-0000-0000-000026640000}"/>
    <cellStyle name="Normal 3 13 4" xfId="23497" xr:uid="{00000000-0005-0000-0000-000027640000}"/>
    <cellStyle name="Normal 3 13 4 2" xfId="50818" xr:uid="{00000000-0005-0000-0000-000028640000}"/>
    <cellStyle name="Normal 3 13 5" xfId="37160" xr:uid="{00000000-0005-0000-0000-000029640000}"/>
    <cellStyle name="Normal 3 14" xfId="7482" xr:uid="{00000000-0005-0000-0000-00002A640000}"/>
    <cellStyle name="Normal 3 15" xfId="58522" xr:uid="{00000000-0005-0000-0000-00002B640000}"/>
    <cellStyle name="Normal 3 2" xfId="7483" xr:uid="{00000000-0005-0000-0000-00002C640000}"/>
    <cellStyle name="Normal 3 2 2" xfId="7484" xr:uid="{00000000-0005-0000-0000-00002D640000}"/>
    <cellStyle name="Normal 3 2 2 2" xfId="7485" xr:uid="{00000000-0005-0000-0000-00002E640000}"/>
    <cellStyle name="Normal 3 2 2 2 2" xfId="23501" xr:uid="{00000000-0005-0000-0000-00002F640000}"/>
    <cellStyle name="Normal 3 2 2 2 2 2" xfId="50822" xr:uid="{00000000-0005-0000-0000-000030640000}"/>
    <cellStyle name="Normal 3 2 2 2 3" xfId="37164" xr:uid="{00000000-0005-0000-0000-000031640000}"/>
    <cellStyle name="Normal 3 2 2 3" xfId="7486" xr:uid="{00000000-0005-0000-0000-000032640000}"/>
    <cellStyle name="Normal 3 2 2 3 2" xfId="23502" xr:uid="{00000000-0005-0000-0000-000033640000}"/>
    <cellStyle name="Normal 3 2 2 3 2 2" xfId="50823" xr:uid="{00000000-0005-0000-0000-000034640000}"/>
    <cellStyle name="Normal 3 2 2 3 3" xfId="37165" xr:uid="{00000000-0005-0000-0000-000035640000}"/>
    <cellStyle name="Normal 3 2 2 4" xfId="7487" xr:uid="{00000000-0005-0000-0000-000036640000}"/>
    <cellStyle name="Normal 3 2 2 4 2" xfId="23503" xr:uid="{00000000-0005-0000-0000-000037640000}"/>
    <cellStyle name="Normal 3 2 2 4 2 2" xfId="50824" xr:uid="{00000000-0005-0000-0000-000038640000}"/>
    <cellStyle name="Normal 3 2 2 4 3" xfId="37166" xr:uid="{00000000-0005-0000-0000-000039640000}"/>
    <cellStyle name="Normal 3 2 3" xfId="7488" xr:uid="{00000000-0005-0000-0000-00003A640000}"/>
    <cellStyle name="Normal 3 2 3 2" xfId="7489" xr:uid="{00000000-0005-0000-0000-00003B640000}"/>
    <cellStyle name="Normal 3 2 3 2 2" xfId="23505" xr:uid="{00000000-0005-0000-0000-00003C640000}"/>
    <cellStyle name="Normal 3 2 3 2 2 2" xfId="50826" xr:uid="{00000000-0005-0000-0000-00003D640000}"/>
    <cellStyle name="Normal 3 2 3 2 3" xfId="37168" xr:uid="{00000000-0005-0000-0000-00003E640000}"/>
    <cellStyle name="Normal 3 2 3 3" xfId="7490" xr:uid="{00000000-0005-0000-0000-00003F640000}"/>
    <cellStyle name="Normal 3 2 3 3 2" xfId="23506" xr:uid="{00000000-0005-0000-0000-000040640000}"/>
    <cellStyle name="Normal 3 2 3 3 2 2" xfId="50827" xr:uid="{00000000-0005-0000-0000-000041640000}"/>
    <cellStyle name="Normal 3 2 3 3 3" xfId="37169" xr:uid="{00000000-0005-0000-0000-000042640000}"/>
    <cellStyle name="Normal 3 2 3 4" xfId="23504" xr:uid="{00000000-0005-0000-0000-000043640000}"/>
    <cellStyle name="Normal 3 2 3 4 2" xfId="50825" xr:uid="{00000000-0005-0000-0000-000044640000}"/>
    <cellStyle name="Normal 3 2 3 5" xfId="37167" xr:uid="{00000000-0005-0000-0000-000045640000}"/>
    <cellStyle name="Normal 3 3" xfId="7491" xr:uid="{00000000-0005-0000-0000-000046640000}"/>
    <cellStyle name="Normal 3 3 2" xfId="7492" xr:uid="{00000000-0005-0000-0000-000047640000}"/>
    <cellStyle name="Normal 3 3 2 2" xfId="7493" xr:uid="{00000000-0005-0000-0000-000048640000}"/>
    <cellStyle name="Normal 3 3 3" xfId="7494" xr:uid="{00000000-0005-0000-0000-000049640000}"/>
    <cellStyle name="Normal 3 3 4" xfId="7495" xr:uid="{00000000-0005-0000-0000-00004A640000}"/>
    <cellStyle name="Normal 3 4" xfId="7496" xr:uid="{00000000-0005-0000-0000-00004B640000}"/>
    <cellStyle name="Normal 3 4 2" xfId="7497" xr:uid="{00000000-0005-0000-0000-00004C640000}"/>
    <cellStyle name="Normal 3 4 3" xfId="7498" xr:uid="{00000000-0005-0000-0000-00004D640000}"/>
    <cellStyle name="Normal 3 5" xfId="7499" xr:uid="{00000000-0005-0000-0000-00004E640000}"/>
    <cellStyle name="Normal 3 5 10" xfId="23507" xr:uid="{00000000-0005-0000-0000-00004F640000}"/>
    <cellStyle name="Normal 3 5 10 2" xfId="50828" xr:uid="{00000000-0005-0000-0000-000050640000}"/>
    <cellStyle name="Normal 3 5 11" xfId="37170" xr:uid="{00000000-0005-0000-0000-000051640000}"/>
    <cellStyle name="Normal 3 5 2" xfId="7500" xr:uid="{00000000-0005-0000-0000-000052640000}"/>
    <cellStyle name="Normal 3 5 2 2" xfId="7501" xr:uid="{00000000-0005-0000-0000-000053640000}"/>
    <cellStyle name="Normal 3 5 2 2 2" xfId="7502" xr:uid="{00000000-0005-0000-0000-000054640000}"/>
    <cellStyle name="Normal 3 5 2 2 2 2" xfId="7503" xr:uid="{00000000-0005-0000-0000-000055640000}"/>
    <cellStyle name="Normal 3 5 2 2 2 2 2" xfId="7504" xr:uid="{00000000-0005-0000-0000-000056640000}"/>
    <cellStyle name="Normal 3 5 2 2 2 2 2 2" xfId="23512" xr:uid="{00000000-0005-0000-0000-000057640000}"/>
    <cellStyle name="Normal 3 5 2 2 2 2 2 2 2" xfId="50833" xr:uid="{00000000-0005-0000-0000-000058640000}"/>
    <cellStyle name="Normal 3 5 2 2 2 2 2 3" xfId="37175" xr:uid="{00000000-0005-0000-0000-000059640000}"/>
    <cellStyle name="Normal 3 5 2 2 2 2 3" xfId="23511" xr:uid="{00000000-0005-0000-0000-00005A640000}"/>
    <cellStyle name="Normal 3 5 2 2 2 2 3 2" xfId="50832" xr:uid="{00000000-0005-0000-0000-00005B640000}"/>
    <cellStyle name="Normal 3 5 2 2 2 2 4" xfId="37174" xr:uid="{00000000-0005-0000-0000-00005C640000}"/>
    <cellStyle name="Normal 3 5 2 2 2 3" xfId="7505" xr:uid="{00000000-0005-0000-0000-00005D640000}"/>
    <cellStyle name="Normal 3 5 2 2 2 3 2" xfId="23513" xr:uid="{00000000-0005-0000-0000-00005E640000}"/>
    <cellStyle name="Normal 3 5 2 2 2 3 2 2" xfId="50834" xr:uid="{00000000-0005-0000-0000-00005F640000}"/>
    <cellStyle name="Normal 3 5 2 2 2 3 3" xfId="37176" xr:uid="{00000000-0005-0000-0000-000060640000}"/>
    <cellStyle name="Normal 3 5 2 2 2 4" xfId="23510" xr:uid="{00000000-0005-0000-0000-000061640000}"/>
    <cellStyle name="Normal 3 5 2 2 2 4 2" xfId="50831" xr:uid="{00000000-0005-0000-0000-000062640000}"/>
    <cellStyle name="Normal 3 5 2 2 2 5" xfId="37173" xr:uid="{00000000-0005-0000-0000-000063640000}"/>
    <cellStyle name="Normal 3 5 2 2 3" xfId="7506" xr:uid="{00000000-0005-0000-0000-000064640000}"/>
    <cellStyle name="Normal 3 5 2 2 3 2" xfId="7507" xr:uid="{00000000-0005-0000-0000-000065640000}"/>
    <cellStyle name="Normal 3 5 2 2 3 2 2" xfId="23515" xr:uid="{00000000-0005-0000-0000-000066640000}"/>
    <cellStyle name="Normal 3 5 2 2 3 2 2 2" xfId="50836" xr:uid="{00000000-0005-0000-0000-000067640000}"/>
    <cellStyle name="Normal 3 5 2 2 3 2 3" xfId="37178" xr:uid="{00000000-0005-0000-0000-000068640000}"/>
    <cellStyle name="Normal 3 5 2 2 3 3" xfId="23514" xr:uid="{00000000-0005-0000-0000-000069640000}"/>
    <cellStyle name="Normal 3 5 2 2 3 3 2" xfId="50835" xr:uid="{00000000-0005-0000-0000-00006A640000}"/>
    <cellStyle name="Normal 3 5 2 2 3 4" xfId="37177" xr:uid="{00000000-0005-0000-0000-00006B640000}"/>
    <cellStyle name="Normal 3 5 2 2 4" xfId="7508" xr:uid="{00000000-0005-0000-0000-00006C640000}"/>
    <cellStyle name="Normal 3 5 2 2 4 2" xfId="23516" xr:uid="{00000000-0005-0000-0000-00006D640000}"/>
    <cellStyle name="Normal 3 5 2 2 4 2 2" xfId="50837" xr:uid="{00000000-0005-0000-0000-00006E640000}"/>
    <cellStyle name="Normal 3 5 2 2 4 3" xfId="37179" xr:uid="{00000000-0005-0000-0000-00006F640000}"/>
    <cellStyle name="Normal 3 5 2 2 5" xfId="23509" xr:uid="{00000000-0005-0000-0000-000070640000}"/>
    <cellStyle name="Normal 3 5 2 2 5 2" xfId="50830" xr:uid="{00000000-0005-0000-0000-000071640000}"/>
    <cellStyle name="Normal 3 5 2 2 6" xfId="37172" xr:uid="{00000000-0005-0000-0000-000072640000}"/>
    <cellStyle name="Normal 3 5 2 3" xfId="7509" xr:uid="{00000000-0005-0000-0000-000073640000}"/>
    <cellStyle name="Normal 3 5 2 3 2" xfId="7510" xr:uid="{00000000-0005-0000-0000-000074640000}"/>
    <cellStyle name="Normal 3 5 2 3 2 2" xfId="7511" xr:uid="{00000000-0005-0000-0000-000075640000}"/>
    <cellStyle name="Normal 3 5 2 3 2 2 2" xfId="7512" xr:uid="{00000000-0005-0000-0000-000076640000}"/>
    <cellStyle name="Normal 3 5 2 3 2 2 2 2" xfId="23520" xr:uid="{00000000-0005-0000-0000-000077640000}"/>
    <cellStyle name="Normal 3 5 2 3 2 2 2 2 2" xfId="50841" xr:uid="{00000000-0005-0000-0000-000078640000}"/>
    <cellStyle name="Normal 3 5 2 3 2 2 2 3" xfId="37183" xr:uid="{00000000-0005-0000-0000-000079640000}"/>
    <cellStyle name="Normal 3 5 2 3 2 2 3" xfId="23519" xr:uid="{00000000-0005-0000-0000-00007A640000}"/>
    <cellStyle name="Normal 3 5 2 3 2 2 3 2" xfId="50840" xr:uid="{00000000-0005-0000-0000-00007B640000}"/>
    <cellStyle name="Normal 3 5 2 3 2 2 4" xfId="37182" xr:uid="{00000000-0005-0000-0000-00007C640000}"/>
    <cellStyle name="Normal 3 5 2 3 2 3" xfId="7513" xr:uid="{00000000-0005-0000-0000-00007D640000}"/>
    <cellStyle name="Normal 3 5 2 3 2 3 2" xfId="23521" xr:uid="{00000000-0005-0000-0000-00007E640000}"/>
    <cellStyle name="Normal 3 5 2 3 2 3 2 2" xfId="50842" xr:uid="{00000000-0005-0000-0000-00007F640000}"/>
    <cellStyle name="Normal 3 5 2 3 2 3 3" xfId="37184" xr:uid="{00000000-0005-0000-0000-000080640000}"/>
    <cellStyle name="Normal 3 5 2 3 2 4" xfId="23518" xr:uid="{00000000-0005-0000-0000-000081640000}"/>
    <cellStyle name="Normal 3 5 2 3 2 4 2" xfId="50839" xr:uid="{00000000-0005-0000-0000-000082640000}"/>
    <cellStyle name="Normal 3 5 2 3 2 5" xfId="37181" xr:uid="{00000000-0005-0000-0000-000083640000}"/>
    <cellStyle name="Normal 3 5 2 3 3" xfId="7514" xr:uid="{00000000-0005-0000-0000-000084640000}"/>
    <cellStyle name="Normal 3 5 2 3 3 2" xfId="7515" xr:uid="{00000000-0005-0000-0000-000085640000}"/>
    <cellStyle name="Normal 3 5 2 3 3 2 2" xfId="23523" xr:uid="{00000000-0005-0000-0000-000086640000}"/>
    <cellStyle name="Normal 3 5 2 3 3 2 2 2" xfId="50844" xr:uid="{00000000-0005-0000-0000-000087640000}"/>
    <cellStyle name="Normal 3 5 2 3 3 2 3" xfId="37186" xr:uid="{00000000-0005-0000-0000-000088640000}"/>
    <cellStyle name="Normal 3 5 2 3 3 3" xfId="23522" xr:uid="{00000000-0005-0000-0000-000089640000}"/>
    <cellStyle name="Normal 3 5 2 3 3 3 2" xfId="50843" xr:uid="{00000000-0005-0000-0000-00008A640000}"/>
    <cellStyle name="Normal 3 5 2 3 3 4" xfId="37185" xr:uid="{00000000-0005-0000-0000-00008B640000}"/>
    <cellStyle name="Normal 3 5 2 3 4" xfId="7516" xr:uid="{00000000-0005-0000-0000-00008C640000}"/>
    <cellStyle name="Normal 3 5 2 3 4 2" xfId="23524" xr:uid="{00000000-0005-0000-0000-00008D640000}"/>
    <cellStyle name="Normal 3 5 2 3 4 2 2" xfId="50845" xr:uid="{00000000-0005-0000-0000-00008E640000}"/>
    <cellStyle name="Normal 3 5 2 3 4 3" xfId="37187" xr:uid="{00000000-0005-0000-0000-00008F640000}"/>
    <cellStyle name="Normal 3 5 2 3 5" xfId="23517" xr:uid="{00000000-0005-0000-0000-000090640000}"/>
    <cellStyle name="Normal 3 5 2 3 5 2" xfId="50838" xr:uid="{00000000-0005-0000-0000-000091640000}"/>
    <cellStyle name="Normal 3 5 2 3 6" xfId="37180" xr:uid="{00000000-0005-0000-0000-000092640000}"/>
    <cellStyle name="Normal 3 5 2 4" xfId="7517" xr:uid="{00000000-0005-0000-0000-000093640000}"/>
    <cellStyle name="Normal 3 5 2 4 2" xfId="7518" xr:uid="{00000000-0005-0000-0000-000094640000}"/>
    <cellStyle name="Normal 3 5 2 4 2 2" xfId="7519" xr:uid="{00000000-0005-0000-0000-000095640000}"/>
    <cellStyle name="Normal 3 5 2 4 2 2 2" xfId="23527" xr:uid="{00000000-0005-0000-0000-000096640000}"/>
    <cellStyle name="Normal 3 5 2 4 2 2 2 2" xfId="50848" xr:uid="{00000000-0005-0000-0000-000097640000}"/>
    <cellStyle name="Normal 3 5 2 4 2 2 3" xfId="37190" xr:uid="{00000000-0005-0000-0000-000098640000}"/>
    <cellStyle name="Normal 3 5 2 4 2 3" xfId="23526" xr:uid="{00000000-0005-0000-0000-000099640000}"/>
    <cellStyle name="Normal 3 5 2 4 2 3 2" xfId="50847" xr:uid="{00000000-0005-0000-0000-00009A640000}"/>
    <cellStyle name="Normal 3 5 2 4 2 4" xfId="37189" xr:uid="{00000000-0005-0000-0000-00009B640000}"/>
    <cellStyle name="Normal 3 5 2 4 3" xfId="7520" xr:uid="{00000000-0005-0000-0000-00009C640000}"/>
    <cellStyle name="Normal 3 5 2 4 3 2" xfId="23528" xr:uid="{00000000-0005-0000-0000-00009D640000}"/>
    <cellStyle name="Normal 3 5 2 4 3 2 2" xfId="50849" xr:uid="{00000000-0005-0000-0000-00009E640000}"/>
    <cellStyle name="Normal 3 5 2 4 3 3" xfId="37191" xr:uid="{00000000-0005-0000-0000-00009F640000}"/>
    <cellStyle name="Normal 3 5 2 4 4" xfId="23525" xr:uid="{00000000-0005-0000-0000-0000A0640000}"/>
    <cellStyle name="Normal 3 5 2 4 4 2" xfId="50846" xr:uid="{00000000-0005-0000-0000-0000A1640000}"/>
    <cellStyle name="Normal 3 5 2 4 5" xfId="37188" xr:uid="{00000000-0005-0000-0000-0000A2640000}"/>
    <cellStyle name="Normal 3 5 2 5" xfId="7521" xr:uid="{00000000-0005-0000-0000-0000A3640000}"/>
    <cellStyle name="Normal 3 5 2 5 2" xfId="7522" xr:uid="{00000000-0005-0000-0000-0000A4640000}"/>
    <cellStyle name="Normal 3 5 2 5 2 2" xfId="23530" xr:uid="{00000000-0005-0000-0000-0000A5640000}"/>
    <cellStyle name="Normal 3 5 2 5 2 2 2" xfId="50851" xr:uid="{00000000-0005-0000-0000-0000A6640000}"/>
    <cellStyle name="Normal 3 5 2 5 2 3" xfId="37193" xr:uid="{00000000-0005-0000-0000-0000A7640000}"/>
    <cellStyle name="Normal 3 5 2 5 3" xfId="23529" xr:uid="{00000000-0005-0000-0000-0000A8640000}"/>
    <cellStyle name="Normal 3 5 2 5 3 2" xfId="50850" xr:uid="{00000000-0005-0000-0000-0000A9640000}"/>
    <cellStyle name="Normal 3 5 2 5 4" xfId="37192" xr:uid="{00000000-0005-0000-0000-0000AA640000}"/>
    <cellStyle name="Normal 3 5 2 6" xfId="7523" xr:uid="{00000000-0005-0000-0000-0000AB640000}"/>
    <cellStyle name="Normal 3 5 2 6 2" xfId="23531" xr:uid="{00000000-0005-0000-0000-0000AC640000}"/>
    <cellStyle name="Normal 3 5 2 6 2 2" xfId="50852" xr:uid="{00000000-0005-0000-0000-0000AD640000}"/>
    <cellStyle name="Normal 3 5 2 6 3" xfId="37194" xr:uid="{00000000-0005-0000-0000-0000AE640000}"/>
    <cellStyle name="Normal 3 5 2 7" xfId="23508" xr:uid="{00000000-0005-0000-0000-0000AF640000}"/>
    <cellStyle name="Normal 3 5 2 7 2" xfId="50829" xr:uid="{00000000-0005-0000-0000-0000B0640000}"/>
    <cellStyle name="Normal 3 5 2 8" xfId="37171" xr:uid="{00000000-0005-0000-0000-0000B1640000}"/>
    <cellStyle name="Normal 3 5 3" xfId="7524" xr:uid="{00000000-0005-0000-0000-0000B2640000}"/>
    <cellStyle name="Normal 3 5 3 2" xfId="7525" xr:uid="{00000000-0005-0000-0000-0000B3640000}"/>
    <cellStyle name="Normal 3 5 3 2 2" xfId="7526" xr:uid="{00000000-0005-0000-0000-0000B4640000}"/>
    <cellStyle name="Normal 3 5 3 2 2 2" xfId="7527" xr:uid="{00000000-0005-0000-0000-0000B5640000}"/>
    <cellStyle name="Normal 3 5 3 2 2 2 2" xfId="23535" xr:uid="{00000000-0005-0000-0000-0000B6640000}"/>
    <cellStyle name="Normal 3 5 3 2 2 2 2 2" xfId="50856" xr:uid="{00000000-0005-0000-0000-0000B7640000}"/>
    <cellStyle name="Normal 3 5 3 2 2 2 3" xfId="37198" xr:uid="{00000000-0005-0000-0000-0000B8640000}"/>
    <cellStyle name="Normal 3 5 3 2 2 3" xfId="23534" xr:uid="{00000000-0005-0000-0000-0000B9640000}"/>
    <cellStyle name="Normal 3 5 3 2 2 3 2" xfId="50855" xr:uid="{00000000-0005-0000-0000-0000BA640000}"/>
    <cellStyle name="Normal 3 5 3 2 2 4" xfId="37197" xr:uid="{00000000-0005-0000-0000-0000BB640000}"/>
    <cellStyle name="Normal 3 5 3 2 3" xfId="7528" xr:uid="{00000000-0005-0000-0000-0000BC640000}"/>
    <cellStyle name="Normal 3 5 3 2 3 2" xfId="23536" xr:uid="{00000000-0005-0000-0000-0000BD640000}"/>
    <cellStyle name="Normal 3 5 3 2 3 2 2" xfId="50857" xr:uid="{00000000-0005-0000-0000-0000BE640000}"/>
    <cellStyle name="Normal 3 5 3 2 3 3" xfId="37199" xr:uid="{00000000-0005-0000-0000-0000BF640000}"/>
    <cellStyle name="Normal 3 5 3 2 4" xfId="23533" xr:uid="{00000000-0005-0000-0000-0000C0640000}"/>
    <cellStyle name="Normal 3 5 3 2 4 2" xfId="50854" xr:uid="{00000000-0005-0000-0000-0000C1640000}"/>
    <cellStyle name="Normal 3 5 3 2 5" xfId="37196" xr:uid="{00000000-0005-0000-0000-0000C2640000}"/>
    <cellStyle name="Normal 3 5 3 3" xfId="7529" xr:uid="{00000000-0005-0000-0000-0000C3640000}"/>
    <cellStyle name="Normal 3 5 3 3 2" xfId="7530" xr:uid="{00000000-0005-0000-0000-0000C4640000}"/>
    <cellStyle name="Normal 3 5 3 3 2 2" xfId="23538" xr:uid="{00000000-0005-0000-0000-0000C5640000}"/>
    <cellStyle name="Normal 3 5 3 3 2 2 2" xfId="50859" xr:uid="{00000000-0005-0000-0000-0000C6640000}"/>
    <cellStyle name="Normal 3 5 3 3 2 3" xfId="37201" xr:uid="{00000000-0005-0000-0000-0000C7640000}"/>
    <cellStyle name="Normal 3 5 3 3 3" xfId="23537" xr:uid="{00000000-0005-0000-0000-0000C8640000}"/>
    <cellStyle name="Normal 3 5 3 3 3 2" xfId="50858" xr:uid="{00000000-0005-0000-0000-0000C9640000}"/>
    <cellStyle name="Normal 3 5 3 3 4" xfId="37200" xr:uid="{00000000-0005-0000-0000-0000CA640000}"/>
    <cellStyle name="Normal 3 5 3 4" xfId="7531" xr:uid="{00000000-0005-0000-0000-0000CB640000}"/>
    <cellStyle name="Normal 3 5 3 4 2" xfId="23539" xr:uid="{00000000-0005-0000-0000-0000CC640000}"/>
    <cellStyle name="Normal 3 5 3 4 2 2" xfId="50860" xr:uid="{00000000-0005-0000-0000-0000CD640000}"/>
    <cellStyle name="Normal 3 5 3 4 3" xfId="37202" xr:uid="{00000000-0005-0000-0000-0000CE640000}"/>
    <cellStyle name="Normal 3 5 3 5" xfId="23532" xr:uid="{00000000-0005-0000-0000-0000CF640000}"/>
    <cellStyle name="Normal 3 5 3 5 2" xfId="50853" xr:uid="{00000000-0005-0000-0000-0000D0640000}"/>
    <cellStyle name="Normal 3 5 3 6" xfId="37195" xr:uid="{00000000-0005-0000-0000-0000D1640000}"/>
    <cellStyle name="Normal 3 5 4" xfId="7532" xr:uid="{00000000-0005-0000-0000-0000D2640000}"/>
    <cellStyle name="Normal 3 5 4 2" xfId="7533" xr:uid="{00000000-0005-0000-0000-0000D3640000}"/>
    <cellStyle name="Normal 3 5 4 2 2" xfId="7534" xr:uid="{00000000-0005-0000-0000-0000D4640000}"/>
    <cellStyle name="Normal 3 5 4 2 2 2" xfId="7535" xr:uid="{00000000-0005-0000-0000-0000D5640000}"/>
    <cellStyle name="Normal 3 5 4 2 2 2 2" xfId="23543" xr:uid="{00000000-0005-0000-0000-0000D6640000}"/>
    <cellStyle name="Normal 3 5 4 2 2 2 2 2" xfId="50864" xr:uid="{00000000-0005-0000-0000-0000D7640000}"/>
    <cellStyle name="Normal 3 5 4 2 2 2 3" xfId="37206" xr:uid="{00000000-0005-0000-0000-0000D8640000}"/>
    <cellStyle name="Normal 3 5 4 2 2 3" xfId="23542" xr:uid="{00000000-0005-0000-0000-0000D9640000}"/>
    <cellStyle name="Normal 3 5 4 2 2 3 2" xfId="50863" xr:uid="{00000000-0005-0000-0000-0000DA640000}"/>
    <cellStyle name="Normal 3 5 4 2 2 4" xfId="37205" xr:uid="{00000000-0005-0000-0000-0000DB640000}"/>
    <cellStyle name="Normal 3 5 4 2 3" xfId="7536" xr:uid="{00000000-0005-0000-0000-0000DC640000}"/>
    <cellStyle name="Normal 3 5 4 2 3 2" xfId="23544" xr:uid="{00000000-0005-0000-0000-0000DD640000}"/>
    <cellStyle name="Normal 3 5 4 2 3 2 2" xfId="50865" xr:uid="{00000000-0005-0000-0000-0000DE640000}"/>
    <cellStyle name="Normal 3 5 4 2 3 3" xfId="37207" xr:uid="{00000000-0005-0000-0000-0000DF640000}"/>
    <cellStyle name="Normal 3 5 4 2 4" xfId="23541" xr:uid="{00000000-0005-0000-0000-0000E0640000}"/>
    <cellStyle name="Normal 3 5 4 2 4 2" xfId="50862" xr:uid="{00000000-0005-0000-0000-0000E1640000}"/>
    <cellStyle name="Normal 3 5 4 2 5" xfId="37204" xr:uid="{00000000-0005-0000-0000-0000E2640000}"/>
    <cellStyle name="Normal 3 5 4 3" xfId="7537" xr:uid="{00000000-0005-0000-0000-0000E3640000}"/>
    <cellStyle name="Normal 3 5 4 3 2" xfId="7538" xr:uid="{00000000-0005-0000-0000-0000E4640000}"/>
    <cellStyle name="Normal 3 5 4 3 2 2" xfId="23546" xr:uid="{00000000-0005-0000-0000-0000E5640000}"/>
    <cellStyle name="Normal 3 5 4 3 2 2 2" xfId="50867" xr:uid="{00000000-0005-0000-0000-0000E6640000}"/>
    <cellStyle name="Normal 3 5 4 3 2 3" xfId="37209" xr:uid="{00000000-0005-0000-0000-0000E7640000}"/>
    <cellStyle name="Normal 3 5 4 3 3" xfId="23545" xr:uid="{00000000-0005-0000-0000-0000E8640000}"/>
    <cellStyle name="Normal 3 5 4 3 3 2" xfId="50866" xr:uid="{00000000-0005-0000-0000-0000E9640000}"/>
    <cellStyle name="Normal 3 5 4 3 4" xfId="37208" xr:uid="{00000000-0005-0000-0000-0000EA640000}"/>
    <cellStyle name="Normal 3 5 4 4" xfId="7539" xr:uid="{00000000-0005-0000-0000-0000EB640000}"/>
    <cellStyle name="Normal 3 5 4 4 2" xfId="23547" xr:uid="{00000000-0005-0000-0000-0000EC640000}"/>
    <cellStyle name="Normal 3 5 4 4 2 2" xfId="50868" xr:uid="{00000000-0005-0000-0000-0000ED640000}"/>
    <cellStyle name="Normal 3 5 4 4 3" xfId="37210" xr:uid="{00000000-0005-0000-0000-0000EE640000}"/>
    <cellStyle name="Normal 3 5 4 5" xfId="23540" xr:uid="{00000000-0005-0000-0000-0000EF640000}"/>
    <cellStyle name="Normal 3 5 4 5 2" xfId="50861" xr:uid="{00000000-0005-0000-0000-0000F0640000}"/>
    <cellStyle name="Normal 3 5 4 6" xfId="37203" xr:uid="{00000000-0005-0000-0000-0000F1640000}"/>
    <cellStyle name="Normal 3 5 5" xfId="7540" xr:uid="{00000000-0005-0000-0000-0000F2640000}"/>
    <cellStyle name="Normal 3 5 5 2" xfId="7541" xr:uid="{00000000-0005-0000-0000-0000F3640000}"/>
    <cellStyle name="Normal 3 5 5 2 2" xfId="7542" xr:uid="{00000000-0005-0000-0000-0000F4640000}"/>
    <cellStyle name="Normal 3 5 5 2 2 2" xfId="7543" xr:uid="{00000000-0005-0000-0000-0000F5640000}"/>
    <cellStyle name="Normal 3 5 5 2 2 2 2" xfId="23551" xr:uid="{00000000-0005-0000-0000-0000F6640000}"/>
    <cellStyle name="Normal 3 5 5 2 2 2 2 2" xfId="50872" xr:uid="{00000000-0005-0000-0000-0000F7640000}"/>
    <cellStyle name="Normal 3 5 5 2 2 2 3" xfId="37214" xr:uid="{00000000-0005-0000-0000-0000F8640000}"/>
    <cellStyle name="Normal 3 5 5 2 2 3" xfId="23550" xr:uid="{00000000-0005-0000-0000-0000F9640000}"/>
    <cellStyle name="Normal 3 5 5 2 2 3 2" xfId="50871" xr:uid="{00000000-0005-0000-0000-0000FA640000}"/>
    <cellStyle name="Normal 3 5 5 2 2 4" xfId="37213" xr:uid="{00000000-0005-0000-0000-0000FB640000}"/>
    <cellStyle name="Normal 3 5 5 2 3" xfId="7544" xr:uid="{00000000-0005-0000-0000-0000FC640000}"/>
    <cellStyle name="Normal 3 5 5 2 3 2" xfId="23552" xr:uid="{00000000-0005-0000-0000-0000FD640000}"/>
    <cellStyle name="Normal 3 5 5 2 3 2 2" xfId="50873" xr:uid="{00000000-0005-0000-0000-0000FE640000}"/>
    <cellStyle name="Normal 3 5 5 2 3 3" xfId="37215" xr:uid="{00000000-0005-0000-0000-0000FF640000}"/>
    <cellStyle name="Normal 3 5 5 2 4" xfId="23549" xr:uid="{00000000-0005-0000-0000-000000650000}"/>
    <cellStyle name="Normal 3 5 5 2 4 2" xfId="50870" xr:uid="{00000000-0005-0000-0000-000001650000}"/>
    <cellStyle name="Normal 3 5 5 2 5" xfId="37212" xr:uid="{00000000-0005-0000-0000-000002650000}"/>
    <cellStyle name="Normal 3 5 5 3" xfId="7545" xr:uid="{00000000-0005-0000-0000-000003650000}"/>
    <cellStyle name="Normal 3 5 5 3 2" xfId="7546" xr:uid="{00000000-0005-0000-0000-000004650000}"/>
    <cellStyle name="Normal 3 5 5 3 2 2" xfId="23554" xr:uid="{00000000-0005-0000-0000-000005650000}"/>
    <cellStyle name="Normal 3 5 5 3 2 2 2" xfId="50875" xr:uid="{00000000-0005-0000-0000-000006650000}"/>
    <cellStyle name="Normal 3 5 5 3 2 3" xfId="37217" xr:uid="{00000000-0005-0000-0000-000007650000}"/>
    <cellStyle name="Normal 3 5 5 3 3" xfId="23553" xr:uid="{00000000-0005-0000-0000-000008650000}"/>
    <cellStyle name="Normal 3 5 5 3 3 2" xfId="50874" xr:uid="{00000000-0005-0000-0000-000009650000}"/>
    <cellStyle name="Normal 3 5 5 3 4" xfId="37216" xr:uid="{00000000-0005-0000-0000-00000A650000}"/>
    <cellStyle name="Normal 3 5 5 4" xfId="7547" xr:uid="{00000000-0005-0000-0000-00000B650000}"/>
    <cellStyle name="Normal 3 5 5 4 2" xfId="23555" xr:uid="{00000000-0005-0000-0000-00000C650000}"/>
    <cellStyle name="Normal 3 5 5 4 2 2" xfId="50876" xr:uid="{00000000-0005-0000-0000-00000D650000}"/>
    <cellStyle name="Normal 3 5 5 4 3" xfId="37218" xr:uid="{00000000-0005-0000-0000-00000E650000}"/>
    <cellStyle name="Normal 3 5 5 5" xfId="23548" xr:uid="{00000000-0005-0000-0000-00000F650000}"/>
    <cellStyle name="Normal 3 5 5 5 2" xfId="50869" xr:uid="{00000000-0005-0000-0000-000010650000}"/>
    <cellStyle name="Normal 3 5 5 6" xfId="37211" xr:uid="{00000000-0005-0000-0000-000011650000}"/>
    <cellStyle name="Normal 3 5 6" xfId="7548" xr:uid="{00000000-0005-0000-0000-000012650000}"/>
    <cellStyle name="Normal 3 5 6 2" xfId="7549" xr:uid="{00000000-0005-0000-0000-000013650000}"/>
    <cellStyle name="Normal 3 5 6 2 2" xfId="7550" xr:uid="{00000000-0005-0000-0000-000014650000}"/>
    <cellStyle name="Normal 3 5 6 2 2 2" xfId="23558" xr:uid="{00000000-0005-0000-0000-000015650000}"/>
    <cellStyle name="Normal 3 5 6 2 2 2 2" xfId="50879" xr:uid="{00000000-0005-0000-0000-000016650000}"/>
    <cellStyle name="Normal 3 5 6 2 2 3" xfId="37221" xr:uid="{00000000-0005-0000-0000-000017650000}"/>
    <cellStyle name="Normal 3 5 6 2 3" xfId="23557" xr:uid="{00000000-0005-0000-0000-000018650000}"/>
    <cellStyle name="Normal 3 5 6 2 3 2" xfId="50878" xr:uid="{00000000-0005-0000-0000-000019650000}"/>
    <cellStyle name="Normal 3 5 6 2 4" xfId="37220" xr:uid="{00000000-0005-0000-0000-00001A650000}"/>
    <cellStyle name="Normal 3 5 6 3" xfId="7551" xr:uid="{00000000-0005-0000-0000-00001B650000}"/>
    <cellStyle name="Normal 3 5 6 3 2" xfId="23559" xr:uid="{00000000-0005-0000-0000-00001C650000}"/>
    <cellStyle name="Normal 3 5 6 3 2 2" xfId="50880" xr:uid="{00000000-0005-0000-0000-00001D650000}"/>
    <cellStyle name="Normal 3 5 6 3 3" xfId="37222" xr:uid="{00000000-0005-0000-0000-00001E650000}"/>
    <cellStyle name="Normal 3 5 6 4" xfId="23556" xr:uid="{00000000-0005-0000-0000-00001F650000}"/>
    <cellStyle name="Normal 3 5 6 4 2" xfId="50877" xr:uid="{00000000-0005-0000-0000-000020650000}"/>
    <cellStyle name="Normal 3 5 6 5" xfId="37219" xr:uid="{00000000-0005-0000-0000-000021650000}"/>
    <cellStyle name="Normal 3 5 7" xfId="7552" xr:uid="{00000000-0005-0000-0000-000022650000}"/>
    <cellStyle name="Normal 3 5 7 2" xfId="7553" xr:uid="{00000000-0005-0000-0000-000023650000}"/>
    <cellStyle name="Normal 3 5 7 2 2" xfId="23561" xr:uid="{00000000-0005-0000-0000-000024650000}"/>
    <cellStyle name="Normal 3 5 7 2 2 2" xfId="50882" xr:uid="{00000000-0005-0000-0000-000025650000}"/>
    <cellStyle name="Normal 3 5 7 2 3" xfId="37224" xr:uid="{00000000-0005-0000-0000-000026650000}"/>
    <cellStyle name="Normal 3 5 7 3" xfId="23560" xr:uid="{00000000-0005-0000-0000-000027650000}"/>
    <cellStyle name="Normal 3 5 7 3 2" xfId="50881" xr:uid="{00000000-0005-0000-0000-000028650000}"/>
    <cellStyle name="Normal 3 5 7 4" xfId="37223" xr:uid="{00000000-0005-0000-0000-000029650000}"/>
    <cellStyle name="Normal 3 5 8" xfId="7554" xr:uid="{00000000-0005-0000-0000-00002A650000}"/>
    <cellStyle name="Normal 3 5 8 2" xfId="23562" xr:uid="{00000000-0005-0000-0000-00002B650000}"/>
    <cellStyle name="Normal 3 5 8 2 2" xfId="50883" xr:uid="{00000000-0005-0000-0000-00002C650000}"/>
    <cellStyle name="Normal 3 5 8 3" xfId="37225" xr:uid="{00000000-0005-0000-0000-00002D650000}"/>
    <cellStyle name="Normal 3 5 9" xfId="7555" xr:uid="{00000000-0005-0000-0000-00002E650000}"/>
    <cellStyle name="Normal 3 6" xfId="7556" xr:uid="{00000000-0005-0000-0000-00002F650000}"/>
    <cellStyle name="Normal 3 6 2" xfId="7557" xr:uid="{00000000-0005-0000-0000-000030650000}"/>
    <cellStyle name="Normal 3 6 2 2" xfId="7558" xr:uid="{00000000-0005-0000-0000-000031650000}"/>
    <cellStyle name="Normal 3 6 2 2 2" xfId="7559" xr:uid="{00000000-0005-0000-0000-000032650000}"/>
    <cellStyle name="Normal 3 6 2 2 2 2" xfId="7560" xr:uid="{00000000-0005-0000-0000-000033650000}"/>
    <cellStyle name="Normal 3 6 2 2 2 2 2" xfId="23567" xr:uid="{00000000-0005-0000-0000-000034650000}"/>
    <cellStyle name="Normal 3 6 2 2 2 2 2 2" xfId="50888" xr:uid="{00000000-0005-0000-0000-000035650000}"/>
    <cellStyle name="Normal 3 6 2 2 2 2 3" xfId="37230" xr:uid="{00000000-0005-0000-0000-000036650000}"/>
    <cellStyle name="Normal 3 6 2 2 2 3" xfId="23566" xr:uid="{00000000-0005-0000-0000-000037650000}"/>
    <cellStyle name="Normal 3 6 2 2 2 3 2" xfId="50887" xr:uid="{00000000-0005-0000-0000-000038650000}"/>
    <cellStyle name="Normal 3 6 2 2 2 4" xfId="37229" xr:uid="{00000000-0005-0000-0000-000039650000}"/>
    <cellStyle name="Normal 3 6 2 2 3" xfId="7561" xr:uid="{00000000-0005-0000-0000-00003A650000}"/>
    <cellStyle name="Normal 3 6 2 2 3 2" xfId="23568" xr:uid="{00000000-0005-0000-0000-00003B650000}"/>
    <cellStyle name="Normal 3 6 2 2 3 2 2" xfId="50889" xr:uid="{00000000-0005-0000-0000-00003C650000}"/>
    <cellStyle name="Normal 3 6 2 2 3 3" xfId="37231" xr:uid="{00000000-0005-0000-0000-00003D650000}"/>
    <cellStyle name="Normal 3 6 2 2 4" xfId="23565" xr:uid="{00000000-0005-0000-0000-00003E650000}"/>
    <cellStyle name="Normal 3 6 2 2 4 2" xfId="50886" xr:uid="{00000000-0005-0000-0000-00003F650000}"/>
    <cellStyle name="Normal 3 6 2 2 5" xfId="37228" xr:uid="{00000000-0005-0000-0000-000040650000}"/>
    <cellStyle name="Normal 3 6 2 3" xfId="7562" xr:uid="{00000000-0005-0000-0000-000041650000}"/>
    <cellStyle name="Normal 3 6 2 3 2" xfId="7563" xr:uid="{00000000-0005-0000-0000-000042650000}"/>
    <cellStyle name="Normal 3 6 2 3 2 2" xfId="23570" xr:uid="{00000000-0005-0000-0000-000043650000}"/>
    <cellStyle name="Normal 3 6 2 3 2 2 2" xfId="50891" xr:uid="{00000000-0005-0000-0000-000044650000}"/>
    <cellStyle name="Normal 3 6 2 3 2 3" xfId="37233" xr:uid="{00000000-0005-0000-0000-000045650000}"/>
    <cellStyle name="Normal 3 6 2 3 3" xfId="23569" xr:uid="{00000000-0005-0000-0000-000046650000}"/>
    <cellStyle name="Normal 3 6 2 3 3 2" xfId="50890" xr:uid="{00000000-0005-0000-0000-000047650000}"/>
    <cellStyle name="Normal 3 6 2 3 4" xfId="37232" xr:uid="{00000000-0005-0000-0000-000048650000}"/>
    <cellStyle name="Normal 3 6 2 4" xfId="7564" xr:uid="{00000000-0005-0000-0000-000049650000}"/>
    <cellStyle name="Normal 3 6 2 4 2" xfId="23571" xr:uid="{00000000-0005-0000-0000-00004A650000}"/>
    <cellStyle name="Normal 3 6 2 4 2 2" xfId="50892" xr:uid="{00000000-0005-0000-0000-00004B650000}"/>
    <cellStyle name="Normal 3 6 2 4 3" xfId="37234" xr:uid="{00000000-0005-0000-0000-00004C650000}"/>
    <cellStyle name="Normal 3 6 2 5" xfId="23564" xr:uid="{00000000-0005-0000-0000-00004D650000}"/>
    <cellStyle name="Normal 3 6 2 5 2" xfId="50885" xr:uid="{00000000-0005-0000-0000-00004E650000}"/>
    <cellStyle name="Normal 3 6 2 6" xfId="37227" xr:uid="{00000000-0005-0000-0000-00004F650000}"/>
    <cellStyle name="Normal 3 6 3" xfId="7565" xr:uid="{00000000-0005-0000-0000-000050650000}"/>
    <cellStyle name="Normal 3 6 3 2" xfId="7566" xr:uid="{00000000-0005-0000-0000-000051650000}"/>
    <cellStyle name="Normal 3 6 3 2 2" xfId="7567" xr:uid="{00000000-0005-0000-0000-000052650000}"/>
    <cellStyle name="Normal 3 6 3 2 2 2" xfId="7568" xr:uid="{00000000-0005-0000-0000-000053650000}"/>
    <cellStyle name="Normal 3 6 3 2 2 2 2" xfId="23575" xr:uid="{00000000-0005-0000-0000-000054650000}"/>
    <cellStyle name="Normal 3 6 3 2 2 2 2 2" xfId="50896" xr:uid="{00000000-0005-0000-0000-000055650000}"/>
    <cellStyle name="Normal 3 6 3 2 2 2 3" xfId="37238" xr:uid="{00000000-0005-0000-0000-000056650000}"/>
    <cellStyle name="Normal 3 6 3 2 2 3" xfId="23574" xr:uid="{00000000-0005-0000-0000-000057650000}"/>
    <cellStyle name="Normal 3 6 3 2 2 3 2" xfId="50895" xr:uid="{00000000-0005-0000-0000-000058650000}"/>
    <cellStyle name="Normal 3 6 3 2 2 4" xfId="37237" xr:uid="{00000000-0005-0000-0000-000059650000}"/>
    <cellStyle name="Normal 3 6 3 2 3" xfId="7569" xr:uid="{00000000-0005-0000-0000-00005A650000}"/>
    <cellStyle name="Normal 3 6 3 2 3 2" xfId="23576" xr:uid="{00000000-0005-0000-0000-00005B650000}"/>
    <cellStyle name="Normal 3 6 3 2 3 2 2" xfId="50897" xr:uid="{00000000-0005-0000-0000-00005C650000}"/>
    <cellStyle name="Normal 3 6 3 2 3 3" xfId="37239" xr:uid="{00000000-0005-0000-0000-00005D650000}"/>
    <cellStyle name="Normal 3 6 3 2 4" xfId="23573" xr:uid="{00000000-0005-0000-0000-00005E650000}"/>
    <cellStyle name="Normal 3 6 3 2 4 2" xfId="50894" xr:uid="{00000000-0005-0000-0000-00005F650000}"/>
    <cellStyle name="Normal 3 6 3 2 5" xfId="37236" xr:uid="{00000000-0005-0000-0000-000060650000}"/>
    <cellStyle name="Normal 3 6 3 3" xfId="7570" xr:uid="{00000000-0005-0000-0000-000061650000}"/>
    <cellStyle name="Normal 3 6 3 3 2" xfId="7571" xr:uid="{00000000-0005-0000-0000-000062650000}"/>
    <cellStyle name="Normal 3 6 3 3 2 2" xfId="23578" xr:uid="{00000000-0005-0000-0000-000063650000}"/>
    <cellStyle name="Normal 3 6 3 3 2 2 2" xfId="50899" xr:uid="{00000000-0005-0000-0000-000064650000}"/>
    <cellStyle name="Normal 3 6 3 3 2 3" xfId="37241" xr:uid="{00000000-0005-0000-0000-000065650000}"/>
    <cellStyle name="Normal 3 6 3 3 3" xfId="23577" xr:uid="{00000000-0005-0000-0000-000066650000}"/>
    <cellStyle name="Normal 3 6 3 3 3 2" xfId="50898" xr:uid="{00000000-0005-0000-0000-000067650000}"/>
    <cellStyle name="Normal 3 6 3 3 4" xfId="37240" xr:uid="{00000000-0005-0000-0000-000068650000}"/>
    <cellStyle name="Normal 3 6 3 4" xfId="7572" xr:uid="{00000000-0005-0000-0000-000069650000}"/>
    <cellStyle name="Normal 3 6 3 4 2" xfId="23579" xr:uid="{00000000-0005-0000-0000-00006A650000}"/>
    <cellStyle name="Normal 3 6 3 4 2 2" xfId="50900" xr:uid="{00000000-0005-0000-0000-00006B650000}"/>
    <cellStyle name="Normal 3 6 3 4 3" xfId="37242" xr:uid="{00000000-0005-0000-0000-00006C650000}"/>
    <cellStyle name="Normal 3 6 3 5" xfId="23572" xr:uid="{00000000-0005-0000-0000-00006D650000}"/>
    <cellStyle name="Normal 3 6 3 5 2" xfId="50893" xr:uid="{00000000-0005-0000-0000-00006E650000}"/>
    <cellStyle name="Normal 3 6 3 6" xfId="37235" xr:uid="{00000000-0005-0000-0000-00006F650000}"/>
    <cellStyle name="Normal 3 6 4" xfId="7573" xr:uid="{00000000-0005-0000-0000-000070650000}"/>
    <cellStyle name="Normal 3 6 4 2" xfId="7574" xr:uid="{00000000-0005-0000-0000-000071650000}"/>
    <cellStyle name="Normal 3 6 4 2 2" xfId="7575" xr:uid="{00000000-0005-0000-0000-000072650000}"/>
    <cellStyle name="Normal 3 6 4 2 2 2" xfId="23582" xr:uid="{00000000-0005-0000-0000-000073650000}"/>
    <cellStyle name="Normal 3 6 4 2 2 2 2" xfId="50903" xr:uid="{00000000-0005-0000-0000-000074650000}"/>
    <cellStyle name="Normal 3 6 4 2 2 3" xfId="37245" xr:uid="{00000000-0005-0000-0000-000075650000}"/>
    <cellStyle name="Normal 3 6 4 2 3" xfId="23581" xr:uid="{00000000-0005-0000-0000-000076650000}"/>
    <cellStyle name="Normal 3 6 4 2 3 2" xfId="50902" xr:uid="{00000000-0005-0000-0000-000077650000}"/>
    <cellStyle name="Normal 3 6 4 2 4" xfId="37244" xr:uid="{00000000-0005-0000-0000-000078650000}"/>
    <cellStyle name="Normal 3 6 4 3" xfId="7576" xr:uid="{00000000-0005-0000-0000-000079650000}"/>
    <cellStyle name="Normal 3 6 4 3 2" xfId="23583" xr:uid="{00000000-0005-0000-0000-00007A650000}"/>
    <cellStyle name="Normal 3 6 4 3 2 2" xfId="50904" xr:uid="{00000000-0005-0000-0000-00007B650000}"/>
    <cellStyle name="Normal 3 6 4 3 3" xfId="37246" xr:uid="{00000000-0005-0000-0000-00007C650000}"/>
    <cellStyle name="Normal 3 6 4 4" xfId="23580" xr:uid="{00000000-0005-0000-0000-00007D650000}"/>
    <cellStyle name="Normal 3 6 4 4 2" xfId="50901" xr:uid="{00000000-0005-0000-0000-00007E650000}"/>
    <cellStyle name="Normal 3 6 4 5" xfId="37243" xr:uid="{00000000-0005-0000-0000-00007F650000}"/>
    <cellStyle name="Normal 3 6 5" xfId="7577" xr:uid="{00000000-0005-0000-0000-000080650000}"/>
    <cellStyle name="Normal 3 6 5 2" xfId="7578" xr:uid="{00000000-0005-0000-0000-000081650000}"/>
    <cellStyle name="Normal 3 6 5 2 2" xfId="23585" xr:uid="{00000000-0005-0000-0000-000082650000}"/>
    <cellStyle name="Normal 3 6 5 2 2 2" xfId="50906" xr:uid="{00000000-0005-0000-0000-000083650000}"/>
    <cellStyle name="Normal 3 6 5 2 3" xfId="37248" xr:uid="{00000000-0005-0000-0000-000084650000}"/>
    <cellStyle name="Normal 3 6 5 3" xfId="23584" xr:uid="{00000000-0005-0000-0000-000085650000}"/>
    <cellStyle name="Normal 3 6 5 3 2" xfId="50905" xr:uid="{00000000-0005-0000-0000-000086650000}"/>
    <cellStyle name="Normal 3 6 5 4" xfId="37247" xr:uid="{00000000-0005-0000-0000-000087650000}"/>
    <cellStyle name="Normal 3 6 6" xfId="7579" xr:uid="{00000000-0005-0000-0000-000088650000}"/>
    <cellStyle name="Normal 3 6 6 2" xfId="23586" xr:uid="{00000000-0005-0000-0000-000089650000}"/>
    <cellStyle name="Normal 3 6 6 2 2" xfId="50907" xr:uid="{00000000-0005-0000-0000-00008A650000}"/>
    <cellStyle name="Normal 3 6 6 3" xfId="37249" xr:uid="{00000000-0005-0000-0000-00008B650000}"/>
    <cellStyle name="Normal 3 6 7" xfId="23563" xr:uid="{00000000-0005-0000-0000-00008C650000}"/>
    <cellStyle name="Normal 3 6 7 2" xfId="50884" xr:uid="{00000000-0005-0000-0000-00008D650000}"/>
    <cellStyle name="Normal 3 6 8" xfId="37226" xr:uid="{00000000-0005-0000-0000-00008E650000}"/>
    <cellStyle name="Normal 3 7" xfId="7580" xr:uid="{00000000-0005-0000-0000-00008F650000}"/>
    <cellStyle name="Normal 3 8" xfId="7581" xr:uid="{00000000-0005-0000-0000-000090650000}"/>
    <cellStyle name="Normal 3 8 2" xfId="7582" xr:uid="{00000000-0005-0000-0000-000091650000}"/>
    <cellStyle name="Normal 3 8 2 2" xfId="7583" xr:uid="{00000000-0005-0000-0000-000092650000}"/>
    <cellStyle name="Normal 3 8 2 2 2" xfId="7584" xr:uid="{00000000-0005-0000-0000-000093650000}"/>
    <cellStyle name="Normal 3 8 2 2 2 2" xfId="23590" xr:uid="{00000000-0005-0000-0000-000094650000}"/>
    <cellStyle name="Normal 3 8 2 2 2 2 2" xfId="50911" xr:uid="{00000000-0005-0000-0000-000095650000}"/>
    <cellStyle name="Normal 3 8 2 2 2 3" xfId="37253" xr:uid="{00000000-0005-0000-0000-000096650000}"/>
    <cellStyle name="Normal 3 8 2 2 3" xfId="23589" xr:uid="{00000000-0005-0000-0000-000097650000}"/>
    <cellStyle name="Normal 3 8 2 2 3 2" xfId="50910" xr:uid="{00000000-0005-0000-0000-000098650000}"/>
    <cellStyle name="Normal 3 8 2 2 4" xfId="37252" xr:uid="{00000000-0005-0000-0000-000099650000}"/>
    <cellStyle name="Normal 3 8 2 3" xfId="7585" xr:uid="{00000000-0005-0000-0000-00009A650000}"/>
    <cellStyle name="Normal 3 8 2 3 2" xfId="23591" xr:uid="{00000000-0005-0000-0000-00009B650000}"/>
    <cellStyle name="Normal 3 8 2 3 2 2" xfId="50912" xr:uid="{00000000-0005-0000-0000-00009C650000}"/>
    <cellStyle name="Normal 3 8 2 3 3" xfId="37254" xr:uid="{00000000-0005-0000-0000-00009D650000}"/>
    <cellStyle name="Normal 3 8 2 4" xfId="23588" xr:uid="{00000000-0005-0000-0000-00009E650000}"/>
    <cellStyle name="Normal 3 8 2 4 2" xfId="50909" xr:uid="{00000000-0005-0000-0000-00009F650000}"/>
    <cellStyle name="Normal 3 8 2 5" xfId="37251" xr:uid="{00000000-0005-0000-0000-0000A0650000}"/>
    <cellStyle name="Normal 3 8 3" xfId="7586" xr:uid="{00000000-0005-0000-0000-0000A1650000}"/>
    <cellStyle name="Normal 3 8 3 2" xfId="7587" xr:uid="{00000000-0005-0000-0000-0000A2650000}"/>
    <cellStyle name="Normal 3 8 3 2 2" xfId="23593" xr:uid="{00000000-0005-0000-0000-0000A3650000}"/>
    <cellStyle name="Normal 3 8 3 2 2 2" xfId="50914" xr:uid="{00000000-0005-0000-0000-0000A4650000}"/>
    <cellStyle name="Normal 3 8 3 2 3" xfId="37256" xr:uid="{00000000-0005-0000-0000-0000A5650000}"/>
    <cellStyle name="Normal 3 8 3 3" xfId="23592" xr:uid="{00000000-0005-0000-0000-0000A6650000}"/>
    <cellStyle name="Normal 3 8 3 3 2" xfId="50913" xr:uid="{00000000-0005-0000-0000-0000A7650000}"/>
    <cellStyle name="Normal 3 8 3 4" xfId="37255" xr:uid="{00000000-0005-0000-0000-0000A8650000}"/>
    <cellStyle name="Normal 3 8 4" xfId="7588" xr:uid="{00000000-0005-0000-0000-0000A9650000}"/>
    <cellStyle name="Normal 3 8 4 2" xfId="23594" xr:uid="{00000000-0005-0000-0000-0000AA650000}"/>
    <cellStyle name="Normal 3 8 4 2 2" xfId="50915" xr:uid="{00000000-0005-0000-0000-0000AB650000}"/>
    <cellStyle name="Normal 3 8 4 3" xfId="37257" xr:uid="{00000000-0005-0000-0000-0000AC650000}"/>
    <cellStyle name="Normal 3 8 5" xfId="23587" xr:uid="{00000000-0005-0000-0000-0000AD650000}"/>
    <cellStyle name="Normal 3 8 5 2" xfId="50908" xr:uid="{00000000-0005-0000-0000-0000AE650000}"/>
    <cellStyle name="Normal 3 8 6" xfId="37250" xr:uid="{00000000-0005-0000-0000-0000AF650000}"/>
    <cellStyle name="Normal 3 9" xfId="7589" xr:uid="{00000000-0005-0000-0000-0000B0650000}"/>
    <cellStyle name="Normal 3 9 2" xfId="7590" xr:uid="{00000000-0005-0000-0000-0000B1650000}"/>
    <cellStyle name="Normal 3 9 2 2" xfId="7591" xr:uid="{00000000-0005-0000-0000-0000B2650000}"/>
    <cellStyle name="Normal 3 9 2 2 2" xfId="7592" xr:uid="{00000000-0005-0000-0000-0000B3650000}"/>
    <cellStyle name="Normal 3 9 2 2 2 2" xfId="23598" xr:uid="{00000000-0005-0000-0000-0000B4650000}"/>
    <cellStyle name="Normal 3 9 2 2 2 2 2" xfId="50919" xr:uid="{00000000-0005-0000-0000-0000B5650000}"/>
    <cellStyle name="Normal 3 9 2 2 2 3" xfId="37261" xr:uid="{00000000-0005-0000-0000-0000B6650000}"/>
    <cellStyle name="Normal 3 9 2 2 3" xfId="23597" xr:uid="{00000000-0005-0000-0000-0000B7650000}"/>
    <cellStyle name="Normal 3 9 2 2 3 2" xfId="50918" xr:uid="{00000000-0005-0000-0000-0000B8650000}"/>
    <cellStyle name="Normal 3 9 2 2 4" xfId="37260" xr:uid="{00000000-0005-0000-0000-0000B9650000}"/>
    <cellStyle name="Normal 3 9 2 3" xfId="7593" xr:uid="{00000000-0005-0000-0000-0000BA650000}"/>
    <cellStyle name="Normal 3 9 2 3 2" xfId="23599" xr:uid="{00000000-0005-0000-0000-0000BB650000}"/>
    <cellStyle name="Normal 3 9 2 3 2 2" xfId="50920" xr:uid="{00000000-0005-0000-0000-0000BC650000}"/>
    <cellStyle name="Normal 3 9 2 3 3" xfId="37262" xr:uid="{00000000-0005-0000-0000-0000BD650000}"/>
    <cellStyle name="Normal 3 9 2 4" xfId="23596" xr:uid="{00000000-0005-0000-0000-0000BE650000}"/>
    <cellStyle name="Normal 3 9 2 4 2" xfId="50917" xr:uid="{00000000-0005-0000-0000-0000BF650000}"/>
    <cellStyle name="Normal 3 9 2 5" xfId="37259" xr:uid="{00000000-0005-0000-0000-0000C0650000}"/>
    <cellStyle name="Normal 3 9 3" xfId="7594" xr:uid="{00000000-0005-0000-0000-0000C1650000}"/>
    <cellStyle name="Normal 3 9 3 2" xfId="7595" xr:uid="{00000000-0005-0000-0000-0000C2650000}"/>
    <cellStyle name="Normal 3 9 3 2 2" xfId="23601" xr:uid="{00000000-0005-0000-0000-0000C3650000}"/>
    <cellStyle name="Normal 3 9 3 2 2 2" xfId="50922" xr:uid="{00000000-0005-0000-0000-0000C4650000}"/>
    <cellStyle name="Normal 3 9 3 2 3" xfId="37264" xr:uid="{00000000-0005-0000-0000-0000C5650000}"/>
    <cellStyle name="Normal 3 9 3 3" xfId="23600" xr:uid="{00000000-0005-0000-0000-0000C6650000}"/>
    <cellStyle name="Normal 3 9 3 3 2" xfId="50921" xr:uid="{00000000-0005-0000-0000-0000C7650000}"/>
    <cellStyle name="Normal 3 9 3 4" xfId="37263" xr:uid="{00000000-0005-0000-0000-0000C8650000}"/>
    <cellStyle name="Normal 3 9 4" xfId="7596" xr:uid="{00000000-0005-0000-0000-0000C9650000}"/>
    <cellStyle name="Normal 3 9 4 2" xfId="23602" xr:uid="{00000000-0005-0000-0000-0000CA650000}"/>
    <cellStyle name="Normal 3 9 4 2 2" xfId="50923" xr:uid="{00000000-0005-0000-0000-0000CB650000}"/>
    <cellStyle name="Normal 3 9 4 3" xfId="37265" xr:uid="{00000000-0005-0000-0000-0000CC650000}"/>
    <cellStyle name="Normal 3 9 5" xfId="23595" xr:uid="{00000000-0005-0000-0000-0000CD650000}"/>
    <cellStyle name="Normal 3 9 5 2" xfId="50916" xr:uid="{00000000-0005-0000-0000-0000CE650000}"/>
    <cellStyle name="Normal 3 9 6" xfId="37258" xr:uid="{00000000-0005-0000-0000-0000CF650000}"/>
    <cellStyle name="Normal 3_~1520012" xfId="7597" xr:uid="{00000000-0005-0000-0000-0000D0650000}"/>
    <cellStyle name="Normal 30" xfId="7598" xr:uid="{00000000-0005-0000-0000-0000D1650000}"/>
    <cellStyle name="Normal 30 2" xfId="7599" xr:uid="{00000000-0005-0000-0000-0000D2650000}"/>
    <cellStyle name="Normal 30 2 2" xfId="7600" xr:uid="{00000000-0005-0000-0000-0000D3650000}"/>
    <cellStyle name="Normal 30 2 2 2" xfId="7601" xr:uid="{00000000-0005-0000-0000-0000D4650000}"/>
    <cellStyle name="Normal 30 2 2 2 2" xfId="7602" xr:uid="{00000000-0005-0000-0000-0000D5650000}"/>
    <cellStyle name="Normal 30 2 2 2 2 2" xfId="23607" xr:uid="{00000000-0005-0000-0000-0000D6650000}"/>
    <cellStyle name="Normal 30 2 2 2 2 2 2" xfId="50928" xr:uid="{00000000-0005-0000-0000-0000D7650000}"/>
    <cellStyle name="Normal 30 2 2 2 2 3" xfId="37270" xr:uid="{00000000-0005-0000-0000-0000D8650000}"/>
    <cellStyle name="Normal 30 2 2 2 3" xfId="23606" xr:uid="{00000000-0005-0000-0000-0000D9650000}"/>
    <cellStyle name="Normal 30 2 2 2 3 2" xfId="50927" xr:uid="{00000000-0005-0000-0000-0000DA650000}"/>
    <cellStyle name="Normal 30 2 2 2 4" xfId="37269" xr:uid="{00000000-0005-0000-0000-0000DB650000}"/>
    <cellStyle name="Normal 30 2 2 3" xfId="7603" xr:uid="{00000000-0005-0000-0000-0000DC650000}"/>
    <cellStyle name="Normal 30 2 2 3 2" xfId="23608" xr:uid="{00000000-0005-0000-0000-0000DD650000}"/>
    <cellStyle name="Normal 30 2 2 3 2 2" xfId="50929" xr:uid="{00000000-0005-0000-0000-0000DE650000}"/>
    <cellStyle name="Normal 30 2 2 3 3" xfId="37271" xr:uid="{00000000-0005-0000-0000-0000DF650000}"/>
    <cellStyle name="Normal 30 2 2 4" xfId="23605" xr:uid="{00000000-0005-0000-0000-0000E0650000}"/>
    <cellStyle name="Normal 30 2 2 4 2" xfId="50926" xr:uid="{00000000-0005-0000-0000-0000E1650000}"/>
    <cellStyle name="Normal 30 2 2 5" xfId="37268" xr:uid="{00000000-0005-0000-0000-0000E2650000}"/>
    <cellStyle name="Normal 30 2 3" xfId="7604" xr:uid="{00000000-0005-0000-0000-0000E3650000}"/>
    <cellStyle name="Normal 30 2 3 2" xfId="7605" xr:uid="{00000000-0005-0000-0000-0000E4650000}"/>
    <cellStyle name="Normal 30 2 3 2 2" xfId="23610" xr:uid="{00000000-0005-0000-0000-0000E5650000}"/>
    <cellStyle name="Normal 30 2 3 2 2 2" xfId="50931" xr:uid="{00000000-0005-0000-0000-0000E6650000}"/>
    <cellStyle name="Normal 30 2 3 2 3" xfId="37273" xr:uid="{00000000-0005-0000-0000-0000E7650000}"/>
    <cellStyle name="Normal 30 2 3 3" xfId="23609" xr:uid="{00000000-0005-0000-0000-0000E8650000}"/>
    <cellStyle name="Normal 30 2 3 3 2" xfId="50930" xr:uid="{00000000-0005-0000-0000-0000E9650000}"/>
    <cellStyle name="Normal 30 2 3 4" xfId="37272" xr:uid="{00000000-0005-0000-0000-0000EA650000}"/>
    <cellStyle name="Normal 30 2 4" xfId="7606" xr:uid="{00000000-0005-0000-0000-0000EB650000}"/>
    <cellStyle name="Normal 30 2 4 2" xfId="23611" xr:uid="{00000000-0005-0000-0000-0000EC650000}"/>
    <cellStyle name="Normal 30 2 4 2 2" xfId="50932" xr:uid="{00000000-0005-0000-0000-0000ED650000}"/>
    <cellStyle name="Normal 30 2 4 3" xfId="37274" xr:uid="{00000000-0005-0000-0000-0000EE650000}"/>
    <cellStyle name="Normal 30 2 5" xfId="23604" xr:uid="{00000000-0005-0000-0000-0000EF650000}"/>
    <cellStyle name="Normal 30 2 5 2" xfId="50925" xr:uid="{00000000-0005-0000-0000-0000F0650000}"/>
    <cellStyle name="Normal 30 2 6" xfId="37267" xr:uid="{00000000-0005-0000-0000-0000F1650000}"/>
    <cellStyle name="Normal 30 3" xfId="7607" xr:uid="{00000000-0005-0000-0000-0000F2650000}"/>
    <cellStyle name="Normal 30 3 2" xfId="7608" xr:uid="{00000000-0005-0000-0000-0000F3650000}"/>
    <cellStyle name="Normal 30 3 2 2" xfId="7609" xr:uid="{00000000-0005-0000-0000-0000F4650000}"/>
    <cellStyle name="Normal 30 3 2 2 2" xfId="7610" xr:uid="{00000000-0005-0000-0000-0000F5650000}"/>
    <cellStyle name="Normal 30 3 2 2 2 2" xfId="23615" xr:uid="{00000000-0005-0000-0000-0000F6650000}"/>
    <cellStyle name="Normal 30 3 2 2 2 2 2" xfId="50936" xr:uid="{00000000-0005-0000-0000-0000F7650000}"/>
    <cellStyle name="Normal 30 3 2 2 2 3" xfId="37278" xr:uid="{00000000-0005-0000-0000-0000F8650000}"/>
    <cellStyle name="Normal 30 3 2 2 3" xfId="23614" xr:uid="{00000000-0005-0000-0000-0000F9650000}"/>
    <cellStyle name="Normal 30 3 2 2 3 2" xfId="50935" xr:uid="{00000000-0005-0000-0000-0000FA650000}"/>
    <cellStyle name="Normal 30 3 2 2 4" xfId="37277" xr:uid="{00000000-0005-0000-0000-0000FB650000}"/>
    <cellStyle name="Normal 30 3 2 3" xfId="7611" xr:uid="{00000000-0005-0000-0000-0000FC650000}"/>
    <cellStyle name="Normal 30 3 2 3 2" xfId="23616" xr:uid="{00000000-0005-0000-0000-0000FD650000}"/>
    <cellStyle name="Normal 30 3 2 3 2 2" xfId="50937" xr:uid="{00000000-0005-0000-0000-0000FE650000}"/>
    <cellStyle name="Normal 30 3 2 3 3" xfId="37279" xr:uid="{00000000-0005-0000-0000-0000FF650000}"/>
    <cellStyle name="Normal 30 3 2 4" xfId="23613" xr:uid="{00000000-0005-0000-0000-000000660000}"/>
    <cellStyle name="Normal 30 3 2 4 2" xfId="50934" xr:uid="{00000000-0005-0000-0000-000001660000}"/>
    <cellStyle name="Normal 30 3 2 5" xfId="37276" xr:uid="{00000000-0005-0000-0000-000002660000}"/>
    <cellStyle name="Normal 30 3 3" xfId="7612" xr:uid="{00000000-0005-0000-0000-000003660000}"/>
    <cellStyle name="Normal 30 3 3 2" xfId="7613" xr:uid="{00000000-0005-0000-0000-000004660000}"/>
    <cellStyle name="Normal 30 3 3 2 2" xfId="23618" xr:uid="{00000000-0005-0000-0000-000005660000}"/>
    <cellStyle name="Normal 30 3 3 2 2 2" xfId="50939" xr:uid="{00000000-0005-0000-0000-000006660000}"/>
    <cellStyle name="Normal 30 3 3 2 3" xfId="37281" xr:uid="{00000000-0005-0000-0000-000007660000}"/>
    <cellStyle name="Normal 30 3 3 3" xfId="23617" xr:uid="{00000000-0005-0000-0000-000008660000}"/>
    <cellStyle name="Normal 30 3 3 3 2" xfId="50938" xr:uid="{00000000-0005-0000-0000-000009660000}"/>
    <cellStyle name="Normal 30 3 3 4" xfId="37280" xr:uid="{00000000-0005-0000-0000-00000A660000}"/>
    <cellStyle name="Normal 30 3 4" xfId="7614" xr:uid="{00000000-0005-0000-0000-00000B660000}"/>
    <cellStyle name="Normal 30 3 4 2" xfId="23619" xr:uid="{00000000-0005-0000-0000-00000C660000}"/>
    <cellStyle name="Normal 30 3 4 2 2" xfId="50940" xr:uid="{00000000-0005-0000-0000-00000D660000}"/>
    <cellStyle name="Normal 30 3 4 3" xfId="37282" xr:uid="{00000000-0005-0000-0000-00000E660000}"/>
    <cellStyle name="Normal 30 3 5" xfId="23612" xr:uid="{00000000-0005-0000-0000-00000F660000}"/>
    <cellStyle name="Normal 30 3 5 2" xfId="50933" xr:uid="{00000000-0005-0000-0000-000010660000}"/>
    <cellStyle name="Normal 30 3 6" xfId="37275" xr:uid="{00000000-0005-0000-0000-000011660000}"/>
    <cellStyle name="Normal 30 4" xfId="7615" xr:uid="{00000000-0005-0000-0000-000012660000}"/>
    <cellStyle name="Normal 30 4 2" xfId="7616" xr:uid="{00000000-0005-0000-0000-000013660000}"/>
    <cellStyle name="Normal 30 4 2 2" xfId="7617" xr:uid="{00000000-0005-0000-0000-000014660000}"/>
    <cellStyle name="Normal 30 4 2 2 2" xfId="23622" xr:uid="{00000000-0005-0000-0000-000015660000}"/>
    <cellStyle name="Normal 30 4 2 2 2 2" xfId="50943" xr:uid="{00000000-0005-0000-0000-000016660000}"/>
    <cellStyle name="Normal 30 4 2 2 3" xfId="37285" xr:uid="{00000000-0005-0000-0000-000017660000}"/>
    <cellStyle name="Normal 30 4 2 3" xfId="23621" xr:uid="{00000000-0005-0000-0000-000018660000}"/>
    <cellStyle name="Normal 30 4 2 3 2" xfId="50942" xr:uid="{00000000-0005-0000-0000-000019660000}"/>
    <cellStyle name="Normal 30 4 2 4" xfId="37284" xr:uid="{00000000-0005-0000-0000-00001A660000}"/>
    <cellStyle name="Normal 30 4 3" xfId="7618" xr:uid="{00000000-0005-0000-0000-00001B660000}"/>
    <cellStyle name="Normal 30 4 3 2" xfId="23623" xr:uid="{00000000-0005-0000-0000-00001C660000}"/>
    <cellStyle name="Normal 30 4 3 2 2" xfId="50944" xr:uid="{00000000-0005-0000-0000-00001D660000}"/>
    <cellStyle name="Normal 30 4 3 3" xfId="37286" xr:uid="{00000000-0005-0000-0000-00001E660000}"/>
    <cellStyle name="Normal 30 4 4" xfId="23620" xr:uid="{00000000-0005-0000-0000-00001F660000}"/>
    <cellStyle name="Normal 30 4 4 2" xfId="50941" xr:uid="{00000000-0005-0000-0000-000020660000}"/>
    <cellStyle name="Normal 30 4 5" xfId="37283" xr:uid="{00000000-0005-0000-0000-000021660000}"/>
    <cellStyle name="Normal 30 5" xfId="7619" xr:uid="{00000000-0005-0000-0000-000022660000}"/>
    <cellStyle name="Normal 30 5 2" xfId="7620" xr:uid="{00000000-0005-0000-0000-000023660000}"/>
    <cellStyle name="Normal 30 5 2 2" xfId="23625" xr:uid="{00000000-0005-0000-0000-000024660000}"/>
    <cellStyle name="Normal 30 5 2 2 2" xfId="50946" xr:uid="{00000000-0005-0000-0000-000025660000}"/>
    <cellStyle name="Normal 30 5 2 3" xfId="37288" xr:uid="{00000000-0005-0000-0000-000026660000}"/>
    <cellStyle name="Normal 30 5 3" xfId="23624" xr:uid="{00000000-0005-0000-0000-000027660000}"/>
    <cellStyle name="Normal 30 5 3 2" xfId="50945" xr:uid="{00000000-0005-0000-0000-000028660000}"/>
    <cellStyle name="Normal 30 5 4" xfId="37287" xr:uid="{00000000-0005-0000-0000-000029660000}"/>
    <cellStyle name="Normal 30 6" xfId="7621" xr:uid="{00000000-0005-0000-0000-00002A660000}"/>
    <cellStyle name="Normal 30 6 2" xfId="23626" xr:uid="{00000000-0005-0000-0000-00002B660000}"/>
    <cellStyle name="Normal 30 6 2 2" xfId="50947" xr:uid="{00000000-0005-0000-0000-00002C660000}"/>
    <cellStyle name="Normal 30 6 3" xfId="37289" xr:uid="{00000000-0005-0000-0000-00002D660000}"/>
    <cellStyle name="Normal 30 7" xfId="7622" xr:uid="{00000000-0005-0000-0000-00002E660000}"/>
    <cellStyle name="Normal 30 8" xfId="23603" xr:uid="{00000000-0005-0000-0000-00002F660000}"/>
    <cellStyle name="Normal 30 8 2" xfId="50924" xr:uid="{00000000-0005-0000-0000-000030660000}"/>
    <cellStyle name="Normal 30 9" xfId="37266" xr:uid="{00000000-0005-0000-0000-000031660000}"/>
    <cellStyle name="Normal 31" xfId="7623" xr:uid="{00000000-0005-0000-0000-000032660000}"/>
    <cellStyle name="Normal 31 2" xfId="7624" xr:uid="{00000000-0005-0000-0000-000033660000}"/>
    <cellStyle name="Normal 31 2 2" xfId="7625" xr:uid="{00000000-0005-0000-0000-000034660000}"/>
    <cellStyle name="Normal 31 2 2 2" xfId="7626" xr:uid="{00000000-0005-0000-0000-000035660000}"/>
    <cellStyle name="Normal 31 2 2 2 2" xfId="7627" xr:uid="{00000000-0005-0000-0000-000036660000}"/>
    <cellStyle name="Normal 31 2 2 2 2 2" xfId="23631" xr:uid="{00000000-0005-0000-0000-000037660000}"/>
    <cellStyle name="Normal 31 2 2 2 2 2 2" xfId="50952" xr:uid="{00000000-0005-0000-0000-000038660000}"/>
    <cellStyle name="Normal 31 2 2 2 2 3" xfId="37294" xr:uid="{00000000-0005-0000-0000-000039660000}"/>
    <cellStyle name="Normal 31 2 2 2 3" xfId="23630" xr:uid="{00000000-0005-0000-0000-00003A660000}"/>
    <cellStyle name="Normal 31 2 2 2 3 2" xfId="50951" xr:uid="{00000000-0005-0000-0000-00003B660000}"/>
    <cellStyle name="Normal 31 2 2 2 4" xfId="37293" xr:uid="{00000000-0005-0000-0000-00003C660000}"/>
    <cellStyle name="Normal 31 2 2 3" xfId="7628" xr:uid="{00000000-0005-0000-0000-00003D660000}"/>
    <cellStyle name="Normal 31 2 2 3 2" xfId="23632" xr:uid="{00000000-0005-0000-0000-00003E660000}"/>
    <cellStyle name="Normal 31 2 2 3 2 2" xfId="50953" xr:uid="{00000000-0005-0000-0000-00003F660000}"/>
    <cellStyle name="Normal 31 2 2 3 3" xfId="37295" xr:uid="{00000000-0005-0000-0000-000040660000}"/>
    <cellStyle name="Normal 31 2 2 4" xfId="23629" xr:uid="{00000000-0005-0000-0000-000041660000}"/>
    <cellStyle name="Normal 31 2 2 4 2" xfId="50950" xr:uid="{00000000-0005-0000-0000-000042660000}"/>
    <cellStyle name="Normal 31 2 2 5" xfId="37292" xr:uid="{00000000-0005-0000-0000-000043660000}"/>
    <cellStyle name="Normal 31 2 3" xfId="7629" xr:uid="{00000000-0005-0000-0000-000044660000}"/>
    <cellStyle name="Normal 31 2 3 2" xfId="7630" xr:uid="{00000000-0005-0000-0000-000045660000}"/>
    <cellStyle name="Normal 31 2 3 2 2" xfId="23634" xr:uid="{00000000-0005-0000-0000-000046660000}"/>
    <cellStyle name="Normal 31 2 3 2 2 2" xfId="50955" xr:uid="{00000000-0005-0000-0000-000047660000}"/>
    <cellStyle name="Normal 31 2 3 2 3" xfId="37297" xr:uid="{00000000-0005-0000-0000-000048660000}"/>
    <cellStyle name="Normal 31 2 3 3" xfId="23633" xr:uid="{00000000-0005-0000-0000-000049660000}"/>
    <cellStyle name="Normal 31 2 3 3 2" xfId="50954" xr:uid="{00000000-0005-0000-0000-00004A660000}"/>
    <cellStyle name="Normal 31 2 3 4" xfId="37296" xr:uid="{00000000-0005-0000-0000-00004B660000}"/>
    <cellStyle name="Normal 31 2 4" xfId="7631" xr:uid="{00000000-0005-0000-0000-00004C660000}"/>
    <cellStyle name="Normal 31 2 4 2" xfId="23635" xr:uid="{00000000-0005-0000-0000-00004D660000}"/>
    <cellStyle name="Normal 31 2 4 2 2" xfId="50956" xr:uid="{00000000-0005-0000-0000-00004E660000}"/>
    <cellStyle name="Normal 31 2 4 3" xfId="37298" xr:uid="{00000000-0005-0000-0000-00004F660000}"/>
    <cellStyle name="Normal 31 2 5" xfId="23628" xr:uid="{00000000-0005-0000-0000-000050660000}"/>
    <cellStyle name="Normal 31 2 5 2" xfId="50949" xr:uid="{00000000-0005-0000-0000-000051660000}"/>
    <cellStyle name="Normal 31 2 6" xfId="37291" xr:uid="{00000000-0005-0000-0000-000052660000}"/>
    <cellStyle name="Normal 31 3" xfId="7632" xr:uid="{00000000-0005-0000-0000-000053660000}"/>
    <cellStyle name="Normal 31 3 2" xfId="7633" xr:uid="{00000000-0005-0000-0000-000054660000}"/>
    <cellStyle name="Normal 31 3 2 2" xfId="7634" xr:uid="{00000000-0005-0000-0000-000055660000}"/>
    <cellStyle name="Normal 31 3 2 2 2" xfId="7635" xr:uid="{00000000-0005-0000-0000-000056660000}"/>
    <cellStyle name="Normal 31 3 2 2 2 2" xfId="23639" xr:uid="{00000000-0005-0000-0000-000057660000}"/>
    <cellStyle name="Normal 31 3 2 2 2 2 2" xfId="50960" xr:uid="{00000000-0005-0000-0000-000058660000}"/>
    <cellStyle name="Normal 31 3 2 2 2 3" xfId="37302" xr:uid="{00000000-0005-0000-0000-000059660000}"/>
    <cellStyle name="Normal 31 3 2 2 3" xfId="23638" xr:uid="{00000000-0005-0000-0000-00005A660000}"/>
    <cellStyle name="Normal 31 3 2 2 3 2" xfId="50959" xr:uid="{00000000-0005-0000-0000-00005B660000}"/>
    <cellStyle name="Normal 31 3 2 2 4" xfId="37301" xr:uid="{00000000-0005-0000-0000-00005C660000}"/>
    <cellStyle name="Normal 31 3 2 3" xfId="7636" xr:uid="{00000000-0005-0000-0000-00005D660000}"/>
    <cellStyle name="Normal 31 3 2 3 2" xfId="23640" xr:uid="{00000000-0005-0000-0000-00005E660000}"/>
    <cellStyle name="Normal 31 3 2 3 2 2" xfId="50961" xr:uid="{00000000-0005-0000-0000-00005F660000}"/>
    <cellStyle name="Normal 31 3 2 3 3" xfId="37303" xr:uid="{00000000-0005-0000-0000-000060660000}"/>
    <cellStyle name="Normal 31 3 2 4" xfId="23637" xr:uid="{00000000-0005-0000-0000-000061660000}"/>
    <cellStyle name="Normal 31 3 2 4 2" xfId="50958" xr:uid="{00000000-0005-0000-0000-000062660000}"/>
    <cellStyle name="Normal 31 3 2 5" xfId="37300" xr:uid="{00000000-0005-0000-0000-000063660000}"/>
    <cellStyle name="Normal 31 3 3" xfId="7637" xr:uid="{00000000-0005-0000-0000-000064660000}"/>
    <cellStyle name="Normal 31 3 3 2" xfId="7638" xr:uid="{00000000-0005-0000-0000-000065660000}"/>
    <cellStyle name="Normal 31 3 3 2 2" xfId="23642" xr:uid="{00000000-0005-0000-0000-000066660000}"/>
    <cellStyle name="Normal 31 3 3 2 2 2" xfId="50963" xr:uid="{00000000-0005-0000-0000-000067660000}"/>
    <cellStyle name="Normal 31 3 3 2 3" xfId="37305" xr:uid="{00000000-0005-0000-0000-000068660000}"/>
    <cellStyle name="Normal 31 3 3 3" xfId="23641" xr:uid="{00000000-0005-0000-0000-000069660000}"/>
    <cellStyle name="Normal 31 3 3 3 2" xfId="50962" xr:uid="{00000000-0005-0000-0000-00006A660000}"/>
    <cellStyle name="Normal 31 3 3 4" xfId="37304" xr:uid="{00000000-0005-0000-0000-00006B660000}"/>
    <cellStyle name="Normal 31 3 4" xfId="7639" xr:uid="{00000000-0005-0000-0000-00006C660000}"/>
    <cellStyle name="Normal 31 3 4 2" xfId="23643" xr:uid="{00000000-0005-0000-0000-00006D660000}"/>
    <cellStyle name="Normal 31 3 4 2 2" xfId="50964" xr:uid="{00000000-0005-0000-0000-00006E660000}"/>
    <cellStyle name="Normal 31 3 4 3" xfId="37306" xr:uid="{00000000-0005-0000-0000-00006F660000}"/>
    <cellStyle name="Normal 31 3 5" xfId="23636" xr:uid="{00000000-0005-0000-0000-000070660000}"/>
    <cellStyle name="Normal 31 3 5 2" xfId="50957" xr:uid="{00000000-0005-0000-0000-000071660000}"/>
    <cellStyle name="Normal 31 3 6" xfId="37299" xr:uid="{00000000-0005-0000-0000-000072660000}"/>
    <cellStyle name="Normal 31 4" xfId="7640" xr:uid="{00000000-0005-0000-0000-000073660000}"/>
    <cellStyle name="Normal 31 4 2" xfId="7641" xr:uid="{00000000-0005-0000-0000-000074660000}"/>
    <cellStyle name="Normal 31 4 2 2" xfId="7642" xr:uid="{00000000-0005-0000-0000-000075660000}"/>
    <cellStyle name="Normal 31 4 2 2 2" xfId="23646" xr:uid="{00000000-0005-0000-0000-000076660000}"/>
    <cellStyle name="Normal 31 4 2 2 2 2" xfId="50967" xr:uid="{00000000-0005-0000-0000-000077660000}"/>
    <cellStyle name="Normal 31 4 2 2 3" xfId="37309" xr:uid="{00000000-0005-0000-0000-000078660000}"/>
    <cellStyle name="Normal 31 4 2 3" xfId="23645" xr:uid="{00000000-0005-0000-0000-000079660000}"/>
    <cellStyle name="Normal 31 4 2 3 2" xfId="50966" xr:uid="{00000000-0005-0000-0000-00007A660000}"/>
    <cellStyle name="Normal 31 4 2 4" xfId="37308" xr:uid="{00000000-0005-0000-0000-00007B660000}"/>
    <cellStyle name="Normal 31 4 3" xfId="7643" xr:uid="{00000000-0005-0000-0000-00007C660000}"/>
    <cellStyle name="Normal 31 4 3 2" xfId="23647" xr:uid="{00000000-0005-0000-0000-00007D660000}"/>
    <cellStyle name="Normal 31 4 3 2 2" xfId="50968" xr:uid="{00000000-0005-0000-0000-00007E660000}"/>
    <cellStyle name="Normal 31 4 3 3" xfId="37310" xr:uid="{00000000-0005-0000-0000-00007F660000}"/>
    <cellStyle name="Normal 31 4 4" xfId="23644" xr:uid="{00000000-0005-0000-0000-000080660000}"/>
    <cellStyle name="Normal 31 4 4 2" xfId="50965" xr:uid="{00000000-0005-0000-0000-000081660000}"/>
    <cellStyle name="Normal 31 4 5" xfId="37307" xr:uid="{00000000-0005-0000-0000-000082660000}"/>
    <cellStyle name="Normal 31 5" xfId="7644" xr:uid="{00000000-0005-0000-0000-000083660000}"/>
    <cellStyle name="Normal 31 5 2" xfId="7645" xr:uid="{00000000-0005-0000-0000-000084660000}"/>
    <cellStyle name="Normal 31 5 2 2" xfId="23649" xr:uid="{00000000-0005-0000-0000-000085660000}"/>
    <cellStyle name="Normal 31 5 2 2 2" xfId="50970" xr:uid="{00000000-0005-0000-0000-000086660000}"/>
    <cellStyle name="Normal 31 5 2 3" xfId="37312" xr:uid="{00000000-0005-0000-0000-000087660000}"/>
    <cellStyle name="Normal 31 5 3" xfId="23648" xr:uid="{00000000-0005-0000-0000-000088660000}"/>
    <cellStyle name="Normal 31 5 3 2" xfId="50969" xr:uid="{00000000-0005-0000-0000-000089660000}"/>
    <cellStyle name="Normal 31 5 4" xfId="37311" xr:uid="{00000000-0005-0000-0000-00008A660000}"/>
    <cellStyle name="Normal 31 6" xfId="7646" xr:uid="{00000000-0005-0000-0000-00008B660000}"/>
    <cellStyle name="Normal 31 6 2" xfId="23650" xr:uid="{00000000-0005-0000-0000-00008C660000}"/>
    <cellStyle name="Normal 31 6 2 2" xfId="50971" xr:uid="{00000000-0005-0000-0000-00008D660000}"/>
    <cellStyle name="Normal 31 6 3" xfId="37313" xr:uid="{00000000-0005-0000-0000-00008E660000}"/>
    <cellStyle name="Normal 31 7" xfId="7647" xr:uid="{00000000-0005-0000-0000-00008F660000}"/>
    <cellStyle name="Normal 31 8" xfId="23627" xr:uid="{00000000-0005-0000-0000-000090660000}"/>
    <cellStyle name="Normal 31 8 2" xfId="50948" xr:uid="{00000000-0005-0000-0000-000091660000}"/>
    <cellStyle name="Normal 31 9" xfId="37290" xr:uid="{00000000-0005-0000-0000-000092660000}"/>
    <cellStyle name="Normal 32" xfId="7648" xr:uid="{00000000-0005-0000-0000-000093660000}"/>
    <cellStyle name="Normal 32 2" xfId="7649" xr:uid="{00000000-0005-0000-0000-000094660000}"/>
    <cellStyle name="Normal 32 2 2" xfId="7650" xr:uid="{00000000-0005-0000-0000-000095660000}"/>
    <cellStyle name="Normal 32 2 2 2" xfId="7651" xr:uid="{00000000-0005-0000-0000-000096660000}"/>
    <cellStyle name="Normal 32 2 2 2 2" xfId="7652" xr:uid="{00000000-0005-0000-0000-000097660000}"/>
    <cellStyle name="Normal 32 2 2 2 2 2" xfId="23655" xr:uid="{00000000-0005-0000-0000-000098660000}"/>
    <cellStyle name="Normal 32 2 2 2 2 2 2" xfId="50976" xr:uid="{00000000-0005-0000-0000-000099660000}"/>
    <cellStyle name="Normal 32 2 2 2 2 3" xfId="37318" xr:uid="{00000000-0005-0000-0000-00009A660000}"/>
    <cellStyle name="Normal 32 2 2 2 3" xfId="23654" xr:uid="{00000000-0005-0000-0000-00009B660000}"/>
    <cellStyle name="Normal 32 2 2 2 3 2" xfId="50975" xr:uid="{00000000-0005-0000-0000-00009C660000}"/>
    <cellStyle name="Normal 32 2 2 2 4" xfId="37317" xr:uid="{00000000-0005-0000-0000-00009D660000}"/>
    <cellStyle name="Normal 32 2 2 3" xfId="7653" xr:uid="{00000000-0005-0000-0000-00009E660000}"/>
    <cellStyle name="Normal 32 2 2 3 2" xfId="23656" xr:uid="{00000000-0005-0000-0000-00009F660000}"/>
    <cellStyle name="Normal 32 2 2 3 2 2" xfId="50977" xr:uid="{00000000-0005-0000-0000-0000A0660000}"/>
    <cellStyle name="Normal 32 2 2 3 3" xfId="37319" xr:uid="{00000000-0005-0000-0000-0000A1660000}"/>
    <cellStyle name="Normal 32 2 2 4" xfId="23653" xr:uid="{00000000-0005-0000-0000-0000A2660000}"/>
    <cellStyle name="Normal 32 2 2 4 2" xfId="50974" xr:uid="{00000000-0005-0000-0000-0000A3660000}"/>
    <cellStyle name="Normal 32 2 2 5" xfId="37316" xr:uid="{00000000-0005-0000-0000-0000A4660000}"/>
    <cellStyle name="Normal 32 2 3" xfId="7654" xr:uid="{00000000-0005-0000-0000-0000A5660000}"/>
    <cellStyle name="Normal 32 2 3 2" xfId="7655" xr:uid="{00000000-0005-0000-0000-0000A6660000}"/>
    <cellStyle name="Normal 32 2 3 2 2" xfId="23658" xr:uid="{00000000-0005-0000-0000-0000A7660000}"/>
    <cellStyle name="Normal 32 2 3 2 2 2" xfId="50979" xr:uid="{00000000-0005-0000-0000-0000A8660000}"/>
    <cellStyle name="Normal 32 2 3 2 3" xfId="37321" xr:uid="{00000000-0005-0000-0000-0000A9660000}"/>
    <cellStyle name="Normal 32 2 3 3" xfId="23657" xr:uid="{00000000-0005-0000-0000-0000AA660000}"/>
    <cellStyle name="Normal 32 2 3 3 2" xfId="50978" xr:uid="{00000000-0005-0000-0000-0000AB660000}"/>
    <cellStyle name="Normal 32 2 3 4" xfId="37320" xr:uid="{00000000-0005-0000-0000-0000AC660000}"/>
    <cellStyle name="Normal 32 2 4" xfId="7656" xr:uid="{00000000-0005-0000-0000-0000AD660000}"/>
    <cellStyle name="Normal 32 2 4 2" xfId="23659" xr:uid="{00000000-0005-0000-0000-0000AE660000}"/>
    <cellStyle name="Normal 32 2 4 2 2" xfId="50980" xr:uid="{00000000-0005-0000-0000-0000AF660000}"/>
    <cellStyle name="Normal 32 2 4 3" xfId="37322" xr:uid="{00000000-0005-0000-0000-0000B0660000}"/>
    <cellStyle name="Normal 32 2 5" xfId="23652" xr:uid="{00000000-0005-0000-0000-0000B1660000}"/>
    <cellStyle name="Normal 32 2 5 2" xfId="50973" xr:uid="{00000000-0005-0000-0000-0000B2660000}"/>
    <cellStyle name="Normal 32 2 6" xfId="37315" xr:uid="{00000000-0005-0000-0000-0000B3660000}"/>
    <cellStyle name="Normal 32 3" xfId="7657" xr:uid="{00000000-0005-0000-0000-0000B4660000}"/>
    <cellStyle name="Normal 32 3 2" xfId="7658" xr:uid="{00000000-0005-0000-0000-0000B5660000}"/>
    <cellStyle name="Normal 32 3 2 2" xfId="7659" xr:uid="{00000000-0005-0000-0000-0000B6660000}"/>
    <cellStyle name="Normal 32 3 2 2 2" xfId="7660" xr:uid="{00000000-0005-0000-0000-0000B7660000}"/>
    <cellStyle name="Normal 32 3 2 2 2 2" xfId="23663" xr:uid="{00000000-0005-0000-0000-0000B8660000}"/>
    <cellStyle name="Normal 32 3 2 2 2 2 2" xfId="50984" xr:uid="{00000000-0005-0000-0000-0000B9660000}"/>
    <cellStyle name="Normal 32 3 2 2 2 3" xfId="37326" xr:uid="{00000000-0005-0000-0000-0000BA660000}"/>
    <cellStyle name="Normal 32 3 2 2 3" xfId="23662" xr:uid="{00000000-0005-0000-0000-0000BB660000}"/>
    <cellStyle name="Normal 32 3 2 2 3 2" xfId="50983" xr:uid="{00000000-0005-0000-0000-0000BC660000}"/>
    <cellStyle name="Normal 32 3 2 2 4" xfId="37325" xr:uid="{00000000-0005-0000-0000-0000BD660000}"/>
    <cellStyle name="Normal 32 3 2 3" xfId="7661" xr:uid="{00000000-0005-0000-0000-0000BE660000}"/>
    <cellStyle name="Normal 32 3 2 3 2" xfId="23664" xr:uid="{00000000-0005-0000-0000-0000BF660000}"/>
    <cellStyle name="Normal 32 3 2 3 2 2" xfId="50985" xr:uid="{00000000-0005-0000-0000-0000C0660000}"/>
    <cellStyle name="Normal 32 3 2 3 3" xfId="37327" xr:uid="{00000000-0005-0000-0000-0000C1660000}"/>
    <cellStyle name="Normal 32 3 2 4" xfId="23661" xr:uid="{00000000-0005-0000-0000-0000C2660000}"/>
    <cellStyle name="Normal 32 3 2 4 2" xfId="50982" xr:uid="{00000000-0005-0000-0000-0000C3660000}"/>
    <cellStyle name="Normal 32 3 2 5" xfId="37324" xr:uid="{00000000-0005-0000-0000-0000C4660000}"/>
    <cellStyle name="Normal 32 3 3" xfId="7662" xr:uid="{00000000-0005-0000-0000-0000C5660000}"/>
    <cellStyle name="Normal 32 3 3 2" xfId="7663" xr:uid="{00000000-0005-0000-0000-0000C6660000}"/>
    <cellStyle name="Normal 32 3 3 2 2" xfId="23666" xr:uid="{00000000-0005-0000-0000-0000C7660000}"/>
    <cellStyle name="Normal 32 3 3 2 2 2" xfId="50987" xr:uid="{00000000-0005-0000-0000-0000C8660000}"/>
    <cellStyle name="Normal 32 3 3 2 3" xfId="37329" xr:uid="{00000000-0005-0000-0000-0000C9660000}"/>
    <cellStyle name="Normal 32 3 3 3" xfId="23665" xr:uid="{00000000-0005-0000-0000-0000CA660000}"/>
    <cellStyle name="Normal 32 3 3 3 2" xfId="50986" xr:uid="{00000000-0005-0000-0000-0000CB660000}"/>
    <cellStyle name="Normal 32 3 3 4" xfId="37328" xr:uid="{00000000-0005-0000-0000-0000CC660000}"/>
    <cellStyle name="Normal 32 3 4" xfId="7664" xr:uid="{00000000-0005-0000-0000-0000CD660000}"/>
    <cellStyle name="Normal 32 3 4 2" xfId="23667" xr:uid="{00000000-0005-0000-0000-0000CE660000}"/>
    <cellStyle name="Normal 32 3 4 2 2" xfId="50988" xr:uid="{00000000-0005-0000-0000-0000CF660000}"/>
    <cellStyle name="Normal 32 3 4 3" xfId="37330" xr:uid="{00000000-0005-0000-0000-0000D0660000}"/>
    <cellStyle name="Normal 32 3 5" xfId="23660" xr:uid="{00000000-0005-0000-0000-0000D1660000}"/>
    <cellStyle name="Normal 32 3 5 2" xfId="50981" xr:uid="{00000000-0005-0000-0000-0000D2660000}"/>
    <cellStyle name="Normal 32 3 6" xfId="37323" xr:uid="{00000000-0005-0000-0000-0000D3660000}"/>
    <cellStyle name="Normal 32 4" xfId="7665" xr:uid="{00000000-0005-0000-0000-0000D4660000}"/>
    <cellStyle name="Normal 32 4 2" xfId="7666" xr:uid="{00000000-0005-0000-0000-0000D5660000}"/>
    <cellStyle name="Normal 32 4 2 2" xfId="7667" xr:uid="{00000000-0005-0000-0000-0000D6660000}"/>
    <cellStyle name="Normal 32 4 2 2 2" xfId="23670" xr:uid="{00000000-0005-0000-0000-0000D7660000}"/>
    <cellStyle name="Normal 32 4 2 2 2 2" xfId="50991" xr:uid="{00000000-0005-0000-0000-0000D8660000}"/>
    <cellStyle name="Normal 32 4 2 2 3" xfId="37333" xr:uid="{00000000-0005-0000-0000-0000D9660000}"/>
    <cellStyle name="Normal 32 4 2 3" xfId="23669" xr:uid="{00000000-0005-0000-0000-0000DA660000}"/>
    <cellStyle name="Normal 32 4 2 3 2" xfId="50990" xr:uid="{00000000-0005-0000-0000-0000DB660000}"/>
    <cellStyle name="Normal 32 4 2 4" xfId="37332" xr:uid="{00000000-0005-0000-0000-0000DC660000}"/>
    <cellStyle name="Normal 32 4 3" xfId="7668" xr:uid="{00000000-0005-0000-0000-0000DD660000}"/>
    <cellStyle name="Normal 32 4 3 2" xfId="23671" xr:uid="{00000000-0005-0000-0000-0000DE660000}"/>
    <cellStyle name="Normal 32 4 3 2 2" xfId="50992" xr:uid="{00000000-0005-0000-0000-0000DF660000}"/>
    <cellStyle name="Normal 32 4 3 3" xfId="37334" xr:uid="{00000000-0005-0000-0000-0000E0660000}"/>
    <cellStyle name="Normal 32 4 4" xfId="23668" xr:uid="{00000000-0005-0000-0000-0000E1660000}"/>
    <cellStyle name="Normal 32 4 4 2" xfId="50989" xr:uid="{00000000-0005-0000-0000-0000E2660000}"/>
    <cellStyle name="Normal 32 4 5" xfId="37331" xr:uid="{00000000-0005-0000-0000-0000E3660000}"/>
    <cellStyle name="Normal 32 5" xfId="7669" xr:uid="{00000000-0005-0000-0000-0000E4660000}"/>
    <cellStyle name="Normal 32 5 2" xfId="7670" xr:uid="{00000000-0005-0000-0000-0000E5660000}"/>
    <cellStyle name="Normal 32 5 2 2" xfId="23673" xr:uid="{00000000-0005-0000-0000-0000E6660000}"/>
    <cellStyle name="Normal 32 5 2 2 2" xfId="50994" xr:uid="{00000000-0005-0000-0000-0000E7660000}"/>
    <cellStyle name="Normal 32 5 2 3" xfId="37336" xr:uid="{00000000-0005-0000-0000-0000E8660000}"/>
    <cellStyle name="Normal 32 5 3" xfId="23672" xr:uid="{00000000-0005-0000-0000-0000E9660000}"/>
    <cellStyle name="Normal 32 5 3 2" xfId="50993" xr:uid="{00000000-0005-0000-0000-0000EA660000}"/>
    <cellStyle name="Normal 32 5 4" xfId="37335" xr:uid="{00000000-0005-0000-0000-0000EB660000}"/>
    <cellStyle name="Normal 32 6" xfId="7671" xr:uid="{00000000-0005-0000-0000-0000EC660000}"/>
    <cellStyle name="Normal 32 6 2" xfId="23674" xr:uid="{00000000-0005-0000-0000-0000ED660000}"/>
    <cellStyle name="Normal 32 6 2 2" xfId="50995" xr:uid="{00000000-0005-0000-0000-0000EE660000}"/>
    <cellStyle name="Normal 32 6 3" xfId="37337" xr:uid="{00000000-0005-0000-0000-0000EF660000}"/>
    <cellStyle name="Normal 32 7" xfId="7672" xr:uid="{00000000-0005-0000-0000-0000F0660000}"/>
    <cellStyle name="Normal 32 8" xfId="23651" xr:uid="{00000000-0005-0000-0000-0000F1660000}"/>
    <cellStyle name="Normal 32 8 2" xfId="50972" xr:uid="{00000000-0005-0000-0000-0000F2660000}"/>
    <cellStyle name="Normal 32 9" xfId="37314" xr:uid="{00000000-0005-0000-0000-0000F3660000}"/>
    <cellStyle name="Normal 33" xfId="7673" xr:uid="{00000000-0005-0000-0000-0000F4660000}"/>
    <cellStyle name="Normal 33 2" xfId="7674" xr:uid="{00000000-0005-0000-0000-0000F5660000}"/>
    <cellStyle name="Normal 33 2 2" xfId="7675" xr:uid="{00000000-0005-0000-0000-0000F6660000}"/>
    <cellStyle name="Normal 33 2 2 2" xfId="7676" xr:uid="{00000000-0005-0000-0000-0000F7660000}"/>
    <cellStyle name="Normal 33 2 2 2 2" xfId="7677" xr:uid="{00000000-0005-0000-0000-0000F8660000}"/>
    <cellStyle name="Normal 33 2 2 2 2 2" xfId="23679" xr:uid="{00000000-0005-0000-0000-0000F9660000}"/>
    <cellStyle name="Normal 33 2 2 2 2 2 2" xfId="51000" xr:uid="{00000000-0005-0000-0000-0000FA660000}"/>
    <cellStyle name="Normal 33 2 2 2 2 3" xfId="37342" xr:uid="{00000000-0005-0000-0000-0000FB660000}"/>
    <cellStyle name="Normal 33 2 2 2 3" xfId="23678" xr:uid="{00000000-0005-0000-0000-0000FC660000}"/>
    <cellStyle name="Normal 33 2 2 2 3 2" xfId="50999" xr:uid="{00000000-0005-0000-0000-0000FD660000}"/>
    <cellStyle name="Normal 33 2 2 2 4" xfId="37341" xr:uid="{00000000-0005-0000-0000-0000FE660000}"/>
    <cellStyle name="Normal 33 2 2 3" xfId="7678" xr:uid="{00000000-0005-0000-0000-0000FF660000}"/>
    <cellStyle name="Normal 33 2 2 3 2" xfId="23680" xr:uid="{00000000-0005-0000-0000-000000670000}"/>
    <cellStyle name="Normal 33 2 2 3 2 2" xfId="51001" xr:uid="{00000000-0005-0000-0000-000001670000}"/>
    <cellStyle name="Normal 33 2 2 3 3" xfId="37343" xr:uid="{00000000-0005-0000-0000-000002670000}"/>
    <cellStyle name="Normal 33 2 2 4" xfId="23677" xr:uid="{00000000-0005-0000-0000-000003670000}"/>
    <cellStyle name="Normal 33 2 2 4 2" xfId="50998" xr:uid="{00000000-0005-0000-0000-000004670000}"/>
    <cellStyle name="Normal 33 2 2 5" xfId="37340" xr:uid="{00000000-0005-0000-0000-000005670000}"/>
    <cellStyle name="Normal 33 2 3" xfId="7679" xr:uid="{00000000-0005-0000-0000-000006670000}"/>
    <cellStyle name="Normal 33 2 3 2" xfId="7680" xr:uid="{00000000-0005-0000-0000-000007670000}"/>
    <cellStyle name="Normal 33 2 3 2 2" xfId="23682" xr:uid="{00000000-0005-0000-0000-000008670000}"/>
    <cellStyle name="Normal 33 2 3 2 2 2" xfId="51003" xr:uid="{00000000-0005-0000-0000-000009670000}"/>
    <cellStyle name="Normal 33 2 3 2 3" xfId="37345" xr:uid="{00000000-0005-0000-0000-00000A670000}"/>
    <cellStyle name="Normal 33 2 3 3" xfId="23681" xr:uid="{00000000-0005-0000-0000-00000B670000}"/>
    <cellStyle name="Normal 33 2 3 3 2" xfId="51002" xr:uid="{00000000-0005-0000-0000-00000C670000}"/>
    <cellStyle name="Normal 33 2 3 4" xfId="37344" xr:uid="{00000000-0005-0000-0000-00000D670000}"/>
    <cellStyle name="Normal 33 2 4" xfId="7681" xr:uid="{00000000-0005-0000-0000-00000E670000}"/>
    <cellStyle name="Normal 33 2 4 2" xfId="23683" xr:uid="{00000000-0005-0000-0000-00000F670000}"/>
    <cellStyle name="Normal 33 2 4 2 2" xfId="51004" xr:uid="{00000000-0005-0000-0000-000010670000}"/>
    <cellStyle name="Normal 33 2 4 3" xfId="37346" xr:uid="{00000000-0005-0000-0000-000011670000}"/>
    <cellStyle name="Normal 33 2 5" xfId="23676" xr:uid="{00000000-0005-0000-0000-000012670000}"/>
    <cellStyle name="Normal 33 2 5 2" xfId="50997" xr:uid="{00000000-0005-0000-0000-000013670000}"/>
    <cellStyle name="Normal 33 2 6" xfId="37339" xr:uid="{00000000-0005-0000-0000-000014670000}"/>
    <cellStyle name="Normal 33 3" xfId="7682" xr:uid="{00000000-0005-0000-0000-000015670000}"/>
    <cellStyle name="Normal 33 3 2" xfId="7683" xr:uid="{00000000-0005-0000-0000-000016670000}"/>
    <cellStyle name="Normal 33 3 2 2" xfId="7684" xr:uid="{00000000-0005-0000-0000-000017670000}"/>
    <cellStyle name="Normal 33 3 2 2 2" xfId="7685" xr:uid="{00000000-0005-0000-0000-000018670000}"/>
    <cellStyle name="Normal 33 3 2 2 2 2" xfId="23687" xr:uid="{00000000-0005-0000-0000-000019670000}"/>
    <cellStyle name="Normal 33 3 2 2 2 2 2" xfId="51008" xr:uid="{00000000-0005-0000-0000-00001A670000}"/>
    <cellStyle name="Normal 33 3 2 2 2 3" xfId="37350" xr:uid="{00000000-0005-0000-0000-00001B670000}"/>
    <cellStyle name="Normal 33 3 2 2 3" xfId="23686" xr:uid="{00000000-0005-0000-0000-00001C670000}"/>
    <cellStyle name="Normal 33 3 2 2 3 2" xfId="51007" xr:uid="{00000000-0005-0000-0000-00001D670000}"/>
    <cellStyle name="Normal 33 3 2 2 4" xfId="37349" xr:uid="{00000000-0005-0000-0000-00001E670000}"/>
    <cellStyle name="Normal 33 3 2 3" xfId="7686" xr:uid="{00000000-0005-0000-0000-00001F670000}"/>
    <cellStyle name="Normal 33 3 2 3 2" xfId="23688" xr:uid="{00000000-0005-0000-0000-000020670000}"/>
    <cellStyle name="Normal 33 3 2 3 2 2" xfId="51009" xr:uid="{00000000-0005-0000-0000-000021670000}"/>
    <cellStyle name="Normal 33 3 2 3 3" xfId="37351" xr:uid="{00000000-0005-0000-0000-000022670000}"/>
    <cellStyle name="Normal 33 3 2 4" xfId="23685" xr:uid="{00000000-0005-0000-0000-000023670000}"/>
    <cellStyle name="Normal 33 3 2 4 2" xfId="51006" xr:uid="{00000000-0005-0000-0000-000024670000}"/>
    <cellStyle name="Normal 33 3 2 5" xfId="37348" xr:uid="{00000000-0005-0000-0000-000025670000}"/>
    <cellStyle name="Normal 33 3 3" xfId="7687" xr:uid="{00000000-0005-0000-0000-000026670000}"/>
    <cellStyle name="Normal 33 3 3 2" xfId="7688" xr:uid="{00000000-0005-0000-0000-000027670000}"/>
    <cellStyle name="Normal 33 3 3 2 2" xfId="23690" xr:uid="{00000000-0005-0000-0000-000028670000}"/>
    <cellStyle name="Normal 33 3 3 2 2 2" xfId="51011" xr:uid="{00000000-0005-0000-0000-000029670000}"/>
    <cellStyle name="Normal 33 3 3 2 3" xfId="37353" xr:uid="{00000000-0005-0000-0000-00002A670000}"/>
    <cellStyle name="Normal 33 3 3 3" xfId="23689" xr:uid="{00000000-0005-0000-0000-00002B670000}"/>
    <cellStyle name="Normal 33 3 3 3 2" xfId="51010" xr:uid="{00000000-0005-0000-0000-00002C670000}"/>
    <cellStyle name="Normal 33 3 3 4" xfId="37352" xr:uid="{00000000-0005-0000-0000-00002D670000}"/>
    <cellStyle name="Normal 33 3 4" xfId="7689" xr:uid="{00000000-0005-0000-0000-00002E670000}"/>
    <cellStyle name="Normal 33 3 4 2" xfId="23691" xr:uid="{00000000-0005-0000-0000-00002F670000}"/>
    <cellStyle name="Normal 33 3 4 2 2" xfId="51012" xr:uid="{00000000-0005-0000-0000-000030670000}"/>
    <cellStyle name="Normal 33 3 4 3" xfId="37354" xr:uid="{00000000-0005-0000-0000-000031670000}"/>
    <cellStyle name="Normal 33 3 5" xfId="23684" xr:uid="{00000000-0005-0000-0000-000032670000}"/>
    <cellStyle name="Normal 33 3 5 2" xfId="51005" xr:uid="{00000000-0005-0000-0000-000033670000}"/>
    <cellStyle name="Normal 33 3 6" xfId="37347" xr:uid="{00000000-0005-0000-0000-000034670000}"/>
    <cellStyle name="Normal 33 4" xfId="7690" xr:uid="{00000000-0005-0000-0000-000035670000}"/>
    <cellStyle name="Normal 33 4 2" xfId="7691" xr:uid="{00000000-0005-0000-0000-000036670000}"/>
    <cellStyle name="Normal 33 4 2 2" xfId="7692" xr:uid="{00000000-0005-0000-0000-000037670000}"/>
    <cellStyle name="Normal 33 4 2 2 2" xfId="23694" xr:uid="{00000000-0005-0000-0000-000038670000}"/>
    <cellStyle name="Normal 33 4 2 2 2 2" xfId="51015" xr:uid="{00000000-0005-0000-0000-000039670000}"/>
    <cellStyle name="Normal 33 4 2 2 3" xfId="37357" xr:uid="{00000000-0005-0000-0000-00003A670000}"/>
    <cellStyle name="Normal 33 4 2 3" xfId="23693" xr:uid="{00000000-0005-0000-0000-00003B670000}"/>
    <cellStyle name="Normal 33 4 2 3 2" xfId="51014" xr:uid="{00000000-0005-0000-0000-00003C670000}"/>
    <cellStyle name="Normal 33 4 2 4" xfId="37356" xr:uid="{00000000-0005-0000-0000-00003D670000}"/>
    <cellStyle name="Normal 33 4 3" xfId="7693" xr:uid="{00000000-0005-0000-0000-00003E670000}"/>
    <cellStyle name="Normal 33 4 3 2" xfId="23695" xr:uid="{00000000-0005-0000-0000-00003F670000}"/>
    <cellStyle name="Normal 33 4 3 2 2" xfId="51016" xr:uid="{00000000-0005-0000-0000-000040670000}"/>
    <cellStyle name="Normal 33 4 3 3" xfId="37358" xr:uid="{00000000-0005-0000-0000-000041670000}"/>
    <cellStyle name="Normal 33 4 4" xfId="23692" xr:uid="{00000000-0005-0000-0000-000042670000}"/>
    <cellStyle name="Normal 33 4 4 2" xfId="51013" xr:uid="{00000000-0005-0000-0000-000043670000}"/>
    <cellStyle name="Normal 33 4 5" xfId="37355" xr:uid="{00000000-0005-0000-0000-000044670000}"/>
    <cellStyle name="Normal 33 5" xfId="7694" xr:uid="{00000000-0005-0000-0000-000045670000}"/>
    <cellStyle name="Normal 33 5 2" xfId="7695" xr:uid="{00000000-0005-0000-0000-000046670000}"/>
    <cellStyle name="Normal 33 5 2 2" xfId="23697" xr:uid="{00000000-0005-0000-0000-000047670000}"/>
    <cellStyle name="Normal 33 5 2 2 2" xfId="51018" xr:uid="{00000000-0005-0000-0000-000048670000}"/>
    <cellStyle name="Normal 33 5 2 3" xfId="37360" xr:uid="{00000000-0005-0000-0000-000049670000}"/>
    <cellStyle name="Normal 33 5 3" xfId="23696" xr:uid="{00000000-0005-0000-0000-00004A670000}"/>
    <cellStyle name="Normal 33 5 3 2" xfId="51017" xr:uid="{00000000-0005-0000-0000-00004B670000}"/>
    <cellStyle name="Normal 33 5 4" xfId="37359" xr:uid="{00000000-0005-0000-0000-00004C670000}"/>
    <cellStyle name="Normal 33 6" xfId="7696" xr:uid="{00000000-0005-0000-0000-00004D670000}"/>
    <cellStyle name="Normal 33 6 2" xfId="23698" xr:uid="{00000000-0005-0000-0000-00004E670000}"/>
    <cellStyle name="Normal 33 6 2 2" xfId="51019" xr:uid="{00000000-0005-0000-0000-00004F670000}"/>
    <cellStyle name="Normal 33 6 3" xfId="37361" xr:uid="{00000000-0005-0000-0000-000050670000}"/>
    <cellStyle name="Normal 33 7" xfId="7697" xr:uid="{00000000-0005-0000-0000-000051670000}"/>
    <cellStyle name="Normal 33 8" xfId="23675" xr:uid="{00000000-0005-0000-0000-000052670000}"/>
    <cellStyle name="Normal 33 8 2" xfId="50996" xr:uid="{00000000-0005-0000-0000-000053670000}"/>
    <cellStyle name="Normal 33 9" xfId="37338" xr:uid="{00000000-0005-0000-0000-000054670000}"/>
    <cellStyle name="Normal 34" xfId="7698" xr:uid="{00000000-0005-0000-0000-000055670000}"/>
    <cellStyle name="Normal 34 2" xfId="7699" xr:uid="{00000000-0005-0000-0000-000056670000}"/>
    <cellStyle name="Normal 34 2 2" xfId="7700" xr:uid="{00000000-0005-0000-0000-000057670000}"/>
    <cellStyle name="Normal 34 2 2 2" xfId="7701" xr:uid="{00000000-0005-0000-0000-000058670000}"/>
    <cellStyle name="Normal 34 2 2 2 2" xfId="7702" xr:uid="{00000000-0005-0000-0000-000059670000}"/>
    <cellStyle name="Normal 34 2 2 2 2 2" xfId="23703" xr:uid="{00000000-0005-0000-0000-00005A670000}"/>
    <cellStyle name="Normal 34 2 2 2 2 2 2" xfId="51024" xr:uid="{00000000-0005-0000-0000-00005B670000}"/>
    <cellStyle name="Normal 34 2 2 2 2 3" xfId="37366" xr:uid="{00000000-0005-0000-0000-00005C670000}"/>
    <cellStyle name="Normal 34 2 2 2 3" xfId="23702" xr:uid="{00000000-0005-0000-0000-00005D670000}"/>
    <cellStyle name="Normal 34 2 2 2 3 2" xfId="51023" xr:uid="{00000000-0005-0000-0000-00005E670000}"/>
    <cellStyle name="Normal 34 2 2 2 4" xfId="37365" xr:uid="{00000000-0005-0000-0000-00005F670000}"/>
    <cellStyle name="Normal 34 2 2 3" xfId="7703" xr:uid="{00000000-0005-0000-0000-000060670000}"/>
    <cellStyle name="Normal 34 2 2 3 2" xfId="23704" xr:uid="{00000000-0005-0000-0000-000061670000}"/>
    <cellStyle name="Normal 34 2 2 3 2 2" xfId="51025" xr:uid="{00000000-0005-0000-0000-000062670000}"/>
    <cellStyle name="Normal 34 2 2 3 3" xfId="37367" xr:uid="{00000000-0005-0000-0000-000063670000}"/>
    <cellStyle name="Normal 34 2 2 4" xfId="23701" xr:uid="{00000000-0005-0000-0000-000064670000}"/>
    <cellStyle name="Normal 34 2 2 4 2" xfId="51022" xr:uid="{00000000-0005-0000-0000-000065670000}"/>
    <cellStyle name="Normal 34 2 2 5" xfId="37364" xr:uid="{00000000-0005-0000-0000-000066670000}"/>
    <cellStyle name="Normal 34 2 3" xfId="7704" xr:uid="{00000000-0005-0000-0000-000067670000}"/>
    <cellStyle name="Normal 34 2 3 2" xfId="7705" xr:uid="{00000000-0005-0000-0000-000068670000}"/>
    <cellStyle name="Normal 34 2 3 2 2" xfId="23706" xr:uid="{00000000-0005-0000-0000-000069670000}"/>
    <cellStyle name="Normal 34 2 3 2 2 2" xfId="51027" xr:uid="{00000000-0005-0000-0000-00006A670000}"/>
    <cellStyle name="Normal 34 2 3 2 3" xfId="37369" xr:uid="{00000000-0005-0000-0000-00006B670000}"/>
    <cellStyle name="Normal 34 2 3 3" xfId="23705" xr:uid="{00000000-0005-0000-0000-00006C670000}"/>
    <cellStyle name="Normal 34 2 3 3 2" xfId="51026" xr:uid="{00000000-0005-0000-0000-00006D670000}"/>
    <cellStyle name="Normal 34 2 3 4" xfId="37368" xr:uid="{00000000-0005-0000-0000-00006E670000}"/>
    <cellStyle name="Normal 34 2 4" xfId="7706" xr:uid="{00000000-0005-0000-0000-00006F670000}"/>
    <cellStyle name="Normal 34 2 4 2" xfId="23707" xr:uid="{00000000-0005-0000-0000-000070670000}"/>
    <cellStyle name="Normal 34 2 4 2 2" xfId="51028" xr:uid="{00000000-0005-0000-0000-000071670000}"/>
    <cellStyle name="Normal 34 2 4 3" xfId="37370" xr:uid="{00000000-0005-0000-0000-000072670000}"/>
    <cellStyle name="Normal 34 2 5" xfId="23700" xr:uid="{00000000-0005-0000-0000-000073670000}"/>
    <cellStyle name="Normal 34 2 5 2" xfId="51021" xr:uid="{00000000-0005-0000-0000-000074670000}"/>
    <cellStyle name="Normal 34 2 6" xfId="37363" xr:uid="{00000000-0005-0000-0000-000075670000}"/>
    <cellStyle name="Normal 34 3" xfId="7707" xr:uid="{00000000-0005-0000-0000-000076670000}"/>
    <cellStyle name="Normal 34 3 2" xfId="7708" xr:uid="{00000000-0005-0000-0000-000077670000}"/>
    <cellStyle name="Normal 34 3 2 2" xfId="7709" xr:uid="{00000000-0005-0000-0000-000078670000}"/>
    <cellStyle name="Normal 34 3 2 2 2" xfId="7710" xr:uid="{00000000-0005-0000-0000-000079670000}"/>
    <cellStyle name="Normal 34 3 2 2 2 2" xfId="23711" xr:uid="{00000000-0005-0000-0000-00007A670000}"/>
    <cellStyle name="Normal 34 3 2 2 2 2 2" xfId="51032" xr:uid="{00000000-0005-0000-0000-00007B670000}"/>
    <cellStyle name="Normal 34 3 2 2 2 3" xfId="37374" xr:uid="{00000000-0005-0000-0000-00007C670000}"/>
    <cellStyle name="Normal 34 3 2 2 3" xfId="23710" xr:uid="{00000000-0005-0000-0000-00007D670000}"/>
    <cellStyle name="Normal 34 3 2 2 3 2" xfId="51031" xr:uid="{00000000-0005-0000-0000-00007E670000}"/>
    <cellStyle name="Normal 34 3 2 2 4" xfId="37373" xr:uid="{00000000-0005-0000-0000-00007F670000}"/>
    <cellStyle name="Normal 34 3 2 3" xfId="7711" xr:uid="{00000000-0005-0000-0000-000080670000}"/>
    <cellStyle name="Normal 34 3 2 3 2" xfId="23712" xr:uid="{00000000-0005-0000-0000-000081670000}"/>
    <cellStyle name="Normal 34 3 2 3 2 2" xfId="51033" xr:uid="{00000000-0005-0000-0000-000082670000}"/>
    <cellStyle name="Normal 34 3 2 3 3" xfId="37375" xr:uid="{00000000-0005-0000-0000-000083670000}"/>
    <cellStyle name="Normal 34 3 2 4" xfId="23709" xr:uid="{00000000-0005-0000-0000-000084670000}"/>
    <cellStyle name="Normal 34 3 2 4 2" xfId="51030" xr:uid="{00000000-0005-0000-0000-000085670000}"/>
    <cellStyle name="Normal 34 3 2 5" xfId="37372" xr:uid="{00000000-0005-0000-0000-000086670000}"/>
    <cellStyle name="Normal 34 3 3" xfId="7712" xr:uid="{00000000-0005-0000-0000-000087670000}"/>
    <cellStyle name="Normal 34 3 3 2" xfId="7713" xr:uid="{00000000-0005-0000-0000-000088670000}"/>
    <cellStyle name="Normal 34 3 3 2 2" xfId="23714" xr:uid="{00000000-0005-0000-0000-000089670000}"/>
    <cellStyle name="Normal 34 3 3 2 2 2" xfId="51035" xr:uid="{00000000-0005-0000-0000-00008A670000}"/>
    <cellStyle name="Normal 34 3 3 2 3" xfId="37377" xr:uid="{00000000-0005-0000-0000-00008B670000}"/>
    <cellStyle name="Normal 34 3 3 3" xfId="23713" xr:uid="{00000000-0005-0000-0000-00008C670000}"/>
    <cellStyle name="Normal 34 3 3 3 2" xfId="51034" xr:uid="{00000000-0005-0000-0000-00008D670000}"/>
    <cellStyle name="Normal 34 3 3 4" xfId="37376" xr:uid="{00000000-0005-0000-0000-00008E670000}"/>
    <cellStyle name="Normal 34 3 4" xfId="7714" xr:uid="{00000000-0005-0000-0000-00008F670000}"/>
    <cellStyle name="Normal 34 3 4 2" xfId="23715" xr:uid="{00000000-0005-0000-0000-000090670000}"/>
    <cellStyle name="Normal 34 3 4 2 2" xfId="51036" xr:uid="{00000000-0005-0000-0000-000091670000}"/>
    <cellStyle name="Normal 34 3 4 3" xfId="37378" xr:uid="{00000000-0005-0000-0000-000092670000}"/>
    <cellStyle name="Normal 34 3 5" xfId="23708" xr:uid="{00000000-0005-0000-0000-000093670000}"/>
    <cellStyle name="Normal 34 3 5 2" xfId="51029" xr:uid="{00000000-0005-0000-0000-000094670000}"/>
    <cellStyle name="Normal 34 3 6" xfId="37371" xr:uid="{00000000-0005-0000-0000-000095670000}"/>
    <cellStyle name="Normal 34 4" xfId="7715" xr:uid="{00000000-0005-0000-0000-000096670000}"/>
    <cellStyle name="Normal 34 4 2" xfId="7716" xr:uid="{00000000-0005-0000-0000-000097670000}"/>
    <cellStyle name="Normal 34 4 2 2" xfId="7717" xr:uid="{00000000-0005-0000-0000-000098670000}"/>
    <cellStyle name="Normal 34 4 2 2 2" xfId="23718" xr:uid="{00000000-0005-0000-0000-000099670000}"/>
    <cellStyle name="Normal 34 4 2 2 2 2" xfId="51039" xr:uid="{00000000-0005-0000-0000-00009A670000}"/>
    <cellStyle name="Normal 34 4 2 2 3" xfId="37381" xr:uid="{00000000-0005-0000-0000-00009B670000}"/>
    <cellStyle name="Normal 34 4 2 3" xfId="23717" xr:uid="{00000000-0005-0000-0000-00009C670000}"/>
    <cellStyle name="Normal 34 4 2 3 2" xfId="51038" xr:uid="{00000000-0005-0000-0000-00009D670000}"/>
    <cellStyle name="Normal 34 4 2 4" xfId="37380" xr:uid="{00000000-0005-0000-0000-00009E670000}"/>
    <cellStyle name="Normal 34 4 3" xfId="7718" xr:uid="{00000000-0005-0000-0000-00009F670000}"/>
    <cellStyle name="Normal 34 4 3 2" xfId="23719" xr:uid="{00000000-0005-0000-0000-0000A0670000}"/>
    <cellStyle name="Normal 34 4 3 2 2" xfId="51040" xr:uid="{00000000-0005-0000-0000-0000A1670000}"/>
    <cellStyle name="Normal 34 4 3 3" xfId="37382" xr:uid="{00000000-0005-0000-0000-0000A2670000}"/>
    <cellStyle name="Normal 34 4 4" xfId="23716" xr:uid="{00000000-0005-0000-0000-0000A3670000}"/>
    <cellStyle name="Normal 34 4 4 2" xfId="51037" xr:uid="{00000000-0005-0000-0000-0000A4670000}"/>
    <cellStyle name="Normal 34 4 5" xfId="37379" xr:uid="{00000000-0005-0000-0000-0000A5670000}"/>
    <cellStyle name="Normal 34 5" xfId="7719" xr:uid="{00000000-0005-0000-0000-0000A6670000}"/>
    <cellStyle name="Normal 34 5 2" xfId="7720" xr:uid="{00000000-0005-0000-0000-0000A7670000}"/>
    <cellStyle name="Normal 34 5 2 2" xfId="23721" xr:uid="{00000000-0005-0000-0000-0000A8670000}"/>
    <cellStyle name="Normal 34 5 2 2 2" xfId="51042" xr:uid="{00000000-0005-0000-0000-0000A9670000}"/>
    <cellStyle name="Normal 34 5 2 3" xfId="37384" xr:uid="{00000000-0005-0000-0000-0000AA670000}"/>
    <cellStyle name="Normal 34 5 3" xfId="23720" xr:uid="{00000000-0005-0000-0000-0000AB670000}"/>
    <cellStyle name="Normal 34 5 3 2" xfId="51041" xr:uid="{00000000-0005-0000-0000-0000AC670000}"/>
    <cellStyle name="Normal 34 5 4" xfId="37383" xr:uid="{00000000-0005-0000-0000-0000AD670000}"/>
    <cellStyle name="Normal 34 6" xfId="7721" xr:uid="{00000000-0005-0000-0000-0000AE670000}"/>
    <cellStyle name="Normal 34 6 2" xfId="23722" xr:uid="{00000000-0005-0000-0000-0000AF670000}"/>
    <cellStyle name="Normal 34 6 2 2" xfId="51043" xr:uid="{00000000-0005-0000-0000-0000B0670000}"/>
    <cellStyle name="Normal 34 6 3" xfId="37385" xr:uid="{00000000-0005-0000-0000-0000B1670000}"/>
    <cellStyle name="Normal 34 7" xfId="7722" xr:uid="{00000000-0005-0000-0000-0000B2670000}"/>
    <cellStyle name="Normal 34 8" xfId="23699" xr:uid="{00000000-0005-0000-0000-0000B3670000}"/>
    <cellStyle name="Normal 34 8 2" xfId="51020" xr:uid="{00000000-0005-0000-0000-0000B4670000}"/>
    <cellStyle name="Normal 34 9" xfId="37362" xr:uid="{00000000-0005-0000-0000-0000B5670000}"/>
    <cellStyle name="Normal 35" xfId="7723" xr:uid="{00000000-0005-0000-0000-0000B6670000}"/>
    <cellStyle name="Normal 35 2" xfId="7724" xr:uid="{00000000-0005-0000-0000-0000B7670000}"/>
    <cellStyle name="Normal 35 2 2" xfId="7725" xr:uid="{00000000-0005-0000-0000-0000B8670000}"/>
    <cellStyle name="Normal 35 2 2 2" xfId="7726" xr:uid="{00000000-0005-0000-0000-0000B9670000}"/>
    <cellStyle name="Normal 35 2 2 2 2" xfId="7727" xr:uid="{00000000-0005-0000-0000-0000BA670000}"/>
    <cellStyle name="Normal 35 2 2 2 2 2" xfId="23727" xr:uid="{00000000-0005-0000-0000-0000BB670000}"/>
    <cellStyle name="Normal 35 2 2 2 2 2 2" xfId="51048" xr:uid="{00000000-0005-0000-0000-0000BC670000}"/>
    <cellStyle name="Normal 35 2 2 2 2 3" xfId="37390" xr:uid="{00000000-0005-0000-0000-0000BD670000}"/>
    <cellStyle name="Normal 35 2 2 2 3" xfId="23726" xr:uid="{00000000-0005-0000-0000-0000BE670000}"/>
    <cellStyle name="Normal 35 2 2 2 3 2" xfId="51047" xr:uid="{00000000-0005-0000-0000-0000BF670000}"/>
    <cellStyle name="Normal 35 2 2 2 4" xfId="37389" xr:uid="{00000000-0005-0000-0000-0000C0670000}"/>
    <cellStyle name="Normal 35 2 2 3" xfId="7728" xr:uid="{00000000-0005-0000-0000-0000C1670000}"/>
    <cellStyle name="Normal 35 2 2 3 2" xfId="23728" xr:uid="{00000000-0005-0000-0000-0000C2670000}"/>
    <cellStyle name="Normal 35 2 2 3 2 2" xfId="51049" xr:uid="{00000000-0005-0000-0000-0000C3670000}"/>
    <cellStyle name="Normal 35 2 2 3 3" xfId="37391" xr:uid="{00000000-0005-0000-0000-0000C4670000}"/>
    <cellStyle name="Normal 35 2 2 4" xfId="23725" xr:uid="{00000000-0005-0000-0000-0000C5670000}"/>
    <cellStyle name="Normal 35 2 2 4 2" xfId="51046" xr:uid="{00000000-0005-0000-0000-0000C6670000}"/>
    <cellStyle name="Normal 35 2 2 5" xfId="37388" xr:uid="{00000000-0005-0000-0000-0000C7670000}"/>
    <cellStyle name="Normal 35 2 3" xfId="7729" xr:uid="{00000000-0005-0000-0000-0000C8670000}"/>
    <cellStyle name="Normal 35 2 3 2" xfId="7730" xr:uid="{00000000-0005-0000-0000-0000C9670000}"/>
    <cellStyle name="Normal 35 2 3 2 2" xfId="23730" xr:uid="{00000000-0005-0000-0000-0000CA670000}"/>
    <cellStyle name="Normal 35 2 3 2 2 2" xfId="51051" xr:uid="{00000000-0005-0000-0000-0000CB670000}"/>
    <cellStyle name="Normal 35 2 3 2 3" xfId="37393" xr:uid="{00000000-0005-0000-0000-0000CC670000}"/>
    <cellStyle name="Normal 35 2 3 3" xfId="23729" xr:uid="{00000000-0005-0000-0000-0000CD670000}"/>
    <cellStyle name="Normal 35 2 3 3 2" xfId="51050" xr:uid="{00000000-0005-0000-0000-0000CE670000}"/>
    <cellStyle name="Normal 35 2 3 4" xfId="37392" xr:uid="{00000000-0005-0000-0000-0000CF670000}"/>
    <cellStyle name="Normal 35 2 4" xfId="7731" xr:uid="{00000000-0005-0000-0000-0000D0670000}"/>
    <cellStyle name="Normal 35 2 4 2" xfId="23731" xr:uid="{00000000-0005-0000-0000-0000D1670000}"/>
    <cellStyle name="Normal 35 2 4 2 2" xfId="51052" xr:uid="{00000000-0005-0000-0000-0000D2670000}"/>
    <cellStyle name="Normal 35 2 4 3" xfId="37394" xr:uid="{00000000-0005-0000-0000-0000D3670000}"/>
    <cellStyle name="Normal 35 2 5" xfId="23724" xr:uid="{00000000-0005-0000-0000-0000D4670000}"/>
    <cellStyle name="Normal 35 2 5 2" xfId="51045" xr:uid="{00000000-0005-0000-0000-0000D5670000}"/>
    <cellStyle name="Normal 35 2 6" xfId="37387" xr:uid="{00000000-0005-0000-0000-0000D6670000}"/>
    <cellStyle name="Normal 35 3" xfId="7732" xr:uid="{00000000-0005-0000-0000-0000D7670000}"/>
    <cellStyle name="Normal 35 3 2" xfId="7733" xr:uid="{00000000-0005-0000-0000-0000D8670000}"/>
    <cellStyle name="Normal 35 3 2 2" xfId="7734" xr:uid="{00000000-0005-0000-0000-0000D9670000}"/>
    <cellStyle name="Normal 35 3 2 2 2" xfId="7735" xr:uid="{00000000-0005-0000-0000-0000DA670000}"/>
    <cellStyle name="Normal 35 3 2 2 2 2" xfId="23735" xr:uid="{00000000-0005-0000-0000-0000DB670000}"/>
    <cellStyle name="Normal 35 3 2 2 2 2 2" xfId="51056" xr:uid="{00000000-0005-0000-0000-0000DC670000}"/>
    <cellStyle name="Normal 35 3 2 2 2 3" xfId="37398" xr:uid="{00000000-0005-0000-0000-0000DD670000}"/>
    <cellStyle name="Normal 35 3 2 2 3" xfId="23734" xr:uid="{00000000-0005-0000-0000-0000DE670000}"/>
    <cellStyle name="Normal 35 3 2 2 3 2" xfId="51055" xr:uid="{00000000-0005-0000-0000-0000DF670000}"/>
    <cellStyle name="Normal 35 3 2 2 4" xfId="37397" xr:uid="{00000000-0005-0000-0000-0000E0670000}"/>
    <cellStyle name="Normal 35 3 2 3" xfId="7736" xr:uid="{00000000-0005-0000-0000-0000E1670000}"/>
    <cellStyle name="Normal 35 3 2 3 2" xfId="23736" xr:uid="{00000000-0005-0000-0000-0000E2670000}"/>
    <cellStyle name="Normal 35 3 2 3 2 2" xfId="51057" xr:uid="{00000000-0005-0000-0000-0000E3670000}"/>
    <cellStyle name="Normal 35 3 2 3 3" xfId="37399" xr:uid="{00000000-0005-0000-0000-0000E4670000}"/>
    <cellStyle name="Normal 35 3 2 4" xfId="23733" xr:uid="{00000000-0005-0000-0000-0000E5670000}"/>
    <cellStyle name="Normal 35 3 2 4 2" xfId="51054" xr:uid="{00000000-0005-0000-0000-0000E6670000}"/>
    <cellStyle name="Normal 35 3 2 5" xfId="37396" xr:uid="{00000000-0005-0000-0000-0000E7670000}"/>
    <cellStyle name="Normal 35 3 3" xfId="7737" xr:uid="{00000000-0005-0000-0000-0000E8670000}"/>
    <cellStyle name="Normal 35 3 3 2" xfId="7738" xr:uid="{00000000-0005-0000-0000-0000E9670000}"/>
    <cellStyle name="Normal 35 3 3 2 2" xfId="23738" xr:uid="{00000000-0005-0000-0000-0000EA670000}"/>
    <cellStyle name="Normal 35 3 3 2 2 2" xfId="51059" xr:uid="{00000000-0005-0000-0000-0000EB670000}"/>
    <cellStyle name="Normal 35 3 3 2 3" xfId="37401" xr:uid="{00000000-0005-0000-0000-0000EC670000}"/>
    <cellStyle name="Normal 35 3 3 3" xfId="23737" xr:uid="{00000000-0005-0000-0000-0000ED670000}"/>
    <cellStyle name="Normal 35 3 3 3 2" xfId="51058" xr:uid="{00000000-0005-0000-0000-0000EE670000}"/>
    <cellStyle name="Normal 35 3 3 4" xfId="37400" xr:uid="{00000000-0005-0000-0000-0000EF670000}"/>
    <cellStyle name="Normal 35 3 4" xfId="7739" xr:uid="{00000000-0005-0000-0000-0000F0670000}"/>
    <cellStyle name="Normal 35 3 4 2" xfId="23739" xr:uid="{00000000-0005-0000-0000-0000F1670000}"/>
    <cellStyle name="Normal 35 3 4 2 2" xfId="51060" xr:uid="{00000000-0005-0000-0000-0000F2670000}"/>
    <cellStyle name="Normal 35 3 4 3" xfId="37402" xr:uid="{00000000-0005-0000-0000-0000F3670000}"/>
    <cellStyle name="Normal 35 3 5" xfId="23732" xr:uid="{00000000-0005-0000-0000-0000F4670000}"/>
    <cellStyle name="Normal 35 3 5 2" xfId="51053" xr:uid="{00000000-0005-0000-0000-0000F5670000}"/>
    <cellStyle name="Normal 35 3 6" xfId="37395" xr:uid="{00000000-0005-0000-0000-0000F6670000}"/>
    <cellStyle name="Normal 35 4" xfId="7740" xr:uid="{00000000-0005-0000-0000-0000F7670000}"/>
    <cellStyle name="Normal 35 4 2" xfId="7741" xr:uid="{00000000-0005-0000-0000-0000F8670000}"/>
    <cellStyle name="Normal 35 4 2 2" xfId="7742" xr:uid="{00000000-0005-0000-0000-0000F9670000}"/>
    <cellStyle name="Normal 35 4 2 2 2" xfId="23742" xr:uid="{00000000-0005-0000-0000-0000FA670000}"/>
    <cellStyle name="Normal 35 4 2 2 2 2" xfId="51063" xr:uid="{00000000-0005-0000-0000-0000FB670000}"/>
    <cellStyle name="Normal 35 4 2 2 3" xfId="37405" xr:uid="{00000000-0005-0000-0000-0000FC670000}"/>
    <cellStyle name="Normal 35 4 2 3" xfId="23741" xr:uid="{00000000-0005-0000-0000-0000FD670000}"/>
    <cellStyle name="Normal 35 4 2 3 2" xfId="51062" xr:uid="{00000000-0005-0000-0000-0000FE670000}"/>
    <cellStyle name="Normal 35 4 2 4" xfId="37404" xr:uid="{00000000-0005-0000-0000-0000FF670000}"/>
    <cellStyle name="Normal 35 4 3" xfId="7743" xr:uid="{00000000-0005-0000-0000-000000680000}"/>
    <cellStyle name="Normal 35 4 3 2" xfId="23743" xr:uid="{00000000-0005-0000-0000-000001680000}"/>
    <cellStyle name="Normal 35 4 3 2 2" xfId="51064" xr:uid="{00000000-0005-0000-0000-000002680000}"/>
    <cellStyle name="Normal 35 4 3 3" xfId="37406" xr:uid="{00000000-0005-0000-0000-000003680000}"/>
    <cellStyle name="Normal 35 4 4" xfId="23740" xr:uid="{00000000-0005-0000-0000-000004680000}"/>
    <cellStyle name="Normal 35 4 4 2" xfId="51061" xr:uid="{00000000-0005-0000-0000-000005680000}"/>
    <cellStyle name="Normal 35 4 5" xfId="37403" xr:uid="{00000000-0005-0000-0000-000006680000}"/>
    <cellStyle name="Normal 35 5" xfId="7744" xr:uid="{00000000-0005-0000-0000-000007680000}"/>
    <cellStyle name="Normal 35 5 2" xfId="7745" xr:uid="{00000000-0005-0000-0000-000008680000}"/>
    <cellStyle name="Normal 35 5 2 2" xfId="23745" xr:uid="{00000000-0005-0000-0000-000009680000}"/>
    <cellStyle name="Normal 35 5 2 2 2" xfId="51066" xr:uid="{00000000-0005-0000-0000-00000A680000}"/>
    <cellStyle name="Normal 35 5 2 3" xfId="37408" xr:uid="{00000000-0005-0000-0000-00000B680000}"/>
    <cellStyle name="Normal 35 5 3" xfId="23744" xr:uid="{00000000-0005-0000-0000-00000C680000}"/>
    <cellStyle name="Normal 35 5 3 2" xfId="51065" xr:uid="{00000000-0005-0000-0000-00000D680000}"/>
    <cellStyle name="Normal 35 5 4" xfId="37407" xr:uid="{00000000-0005-0000-0000-00000E680000}"/>
    <cellStyle name="Normal 35 6" xfId="7746" xr:uid="{00000000-0005-0000-0000-00000F680000}"/>
    <cellStyle name="Normal 35 6 2" xfId="23746" xr:uid="{00000000-0005-0000-0000-000010680000}"/>
    <cellStyle name="Normal 35 6 2 2" xfId="51067" xr:uid="{00000000-0005-0000-0000-000011680000}"/>
    <cellStyle name="Normal 35 6 3" xfId="37409" xr:uid="{00000000-0005-0000-0000-000012680000}"/>
    <cellStyle name="Normal 35 7" xfId="7747" xr:uid="{00000000-0005-0000-0000-000013680000}"/>
    <cellStyle name="Normal 35 8" xfId="23723" xr:uid="{00000000-0005-0000-0000-000014680000}"/>
    <cellStyle name="Normal 35 8 2" xfId="51044" xr:uid="{00000000-0005-0000-0000-000015680000}"/>
    <cellStyle name="Normal 35 9" xfId="37386" xr:uid="{00000000-0005-0000-0000-000016680000}"/>
    <cellStyle name="Normal 36" xfId="7748" xr:uid="{00000000-0005-0000-0000-000017680000}"/>
    <cellStyle name="Normal 36 2" xfId="7749" xr:uid="{00000000-0005-0000-0000-000018680000}"/>
    <cellStyle name="Normal 36 2 2" xfId="7750" xr:uid="{00000000-0005-0000-0000-000019680000}"/>
    <cellStyle name="Normal 36 2 2 2" xfId="7751" xr:uid="{00000000-0005-0000-0000-00001A680000}"/>
    <cellStyle name="Normal 36 2 2 2 2" xfId="7752" xr:uid="{00000000-0005-0000-0000-00001B680000}"/>
    <cellStyle name="Normal 36 2 2 2 2 2" xfId="23751" xr:uid="{00000000-0005-0000-0000-00001C680000}"/>
    <cellStyle name="Normal 36 2 2 2 2 2 2" xfId="51072" xr:uid="{00000000-0005-0000-0000-00001D680000}"/>
    <cellStyle name="Normal 36 2 2 2 2 3" xfId="37414" xr:uid="{00000000-0005-0000-0000-00001E680000}"/>
    <cellStyle name="Normal 36 2 2 2 3" xfId="23750" xr:uid="{00000000-0005-0000-0000-00001F680000}"/>
    <cellStyle name="Normal 36 2 2 2 3 2" xfId="51071" xr:uid="{00000000-0005-0000-0000-000020680000}"/>
    <cellStyle name="Normal 36 2 2 2 4" xfId="37413" xr:uid="{00000000-0005-0000-0000-000021680000}"/>
    <cellStyle name="Normal 36 2 2 3" xfId="7753" xr:uid="{00000000-0005-0000-0000-000022680000}"/>
    <cellStyle name="Normal 36 2 2 3 2" xfId="23752" xr:uid="{00000000-0005-0000-0000-000023680000}"/>
    <cellStyle name="Normal 36 2 2 3 2 2" xfId="51073" xr:uid="{00000000-0005-0000-0000-000024680000}"/>
    <cellStyle name="Normal 36 2 2 3 3" xfId="37415" xr:uid="{00000000-0005-0000-0000-000025680000}"/>
    <cellStyle name="Normal 36 2 2 4" xfId="23749" xr:uid="{00000000-0005-0000-0000-000026680000}"/>
    <cellStyle name="Normal 36 2 2 4 2" xfId="51070" xr:uid="{00000000-0005-0000-0000-000027680000}"/>
    <cellStyle name="Normal 36 2 2 5" xfId="37412" xr:uid="{00000000-0005-0000-0000-000028680000}"/>
    <cellStyle name="Normal 36 2 3" xfId="7754" xr:uid="{00000000-0005-0000-0000-000029680000}"/>
    <cellStyle name="Normal 36 2 3 2" xfId="7755" xr:uid="{00000000-0005-0000-0000-00002A680000}"/>
    <cellStyle name="Normal 36 2 3 2 2" xfId="23754" xr:uid="{00000000-0005-0000-0000-00002B680000}"/>
    <cellStyle name="Normal 36 2 3 2 2 2" xfId="51075" xr:uid="{00000000-0005-0000-0000-00002C680000}"/>
    <cellStyle name="Normal 36 2 3 2 3" xfId="37417" xr:uid="{00000000-0005-0000-0000-00002D680000}"/>
    <cellStyle name="Normal 36 2 3 3" xfId="23753" xr:uid="{00000000-0005-0000-0000-00002E680000}"/>
    <cellStyle name="Normal 36 2 3 3 2" xfId="51074" xr:uid="{00000000-0005-0000-0000-00002F680000}"/>
    <cellStyle name="Normal 36 2 3 4" xfId="37416" xr:uid="{00000000-0005-0000-0000-000030680000}"/>
    <cellStyle name="Normal 36 2 4" xfId="7756" xr:uid="{00000000-0005-0000-0000-000031680000}"/>
    <cellStyle name="Normal 36 2 4 2" xfId="23755" xr:uid="{00000000-0005-0000-0000-000032680000}"/>
    <cellStyle name="Normal 36 2 4 2 2" xfId="51076" xr:uid="{00000000-0005-0000-0000-000033680000}"/>
    <cellStyle name="Normal 36 2 4 3" xfId="37418" xr:uid="{00000000-0005-0000-0000-000034680000}"/>
    <cellStyle name="Normal 36 2 5" xfId="23748" xr:uid="{00000000-0005-0000-0000-000035680000}"/>
    <cellStyle name="Normal 36 2 5 2" xfId="51069" xr:uid="{00000000-0005-0000-0000-000036680000}"/>
    <cellStyle name="Normal 36 2 6" xfId="37411" xr:uid="{00000000-0005-0000-0000-000037680000}"/>
    <cellStyle name="Normal 36 3" xfId="7757" xr:uid="{00000000-0005-0000-0000-000038680000}"/>
    <cellStyle name="Normal 36 3 2" xfId="7758" xr:uid="{00000000-0005-0000-0000-000039680000}"/>
    <cellStyle name="Normal 36 3 2 2" xfId="7759" xr:uid="{00000000-0005-0000-0000-00003A680000}"/>
    <cellStyle name="Normal 36 3 2 2 2" xfId="7760" xr:uid="{00000000-0005-0000-0000-00003B680000}"/>
    <cellStyle name="Normal 36 3 2 2 2 2" xfId="23759" xr:uid="{00000000-0005-0000-0000-00003C680000}"/>
    <cellStyle name="Normal 36 3 2 2 2 2 2" xfId="51080" xr:uid="{00000000-0005-0000-0000-00003D680000}"/>
    <cellStyle name="Normal 36 3 2 2 2 3" xfId="37422" xr:uid="{00000000-0005-0000-0000-00003E680000}"/>
    <cellStyle name="Normal 36 3 2 2 3" xfId="23758" xr:uid="{00000000-0005-0000-0000-00003F680000}"/>
    <cellStyle name="Normal 36 3 2 2 3 2" xfId="51079" xr:uid="{00000000-0005-0000-0000-000040680000}"/>
    <cellStyle name="Normal 36 3 2 2 4" xfId="37421" xr:uid="{00000000-0005-0000-0000-000041680000}"/>
    <cellStyle name="Normal 36 3 2 3" xfId="7761" xr:uid="{00000000-0005-0000-0000-000042680000}"/>
    <cellStyle name="Normal 36 3 2 3 2" xfId="23760" xr:uid="{00000000-0005-0000-0000-000043680000}"/>
    <cellStyle name="Normal 36 3 2 3 2 2" xfId="51081" xr:uid="{00000000-0005-0000-0000-000044680000}"/>
    <cellStyle name="Normal 36 3 2 3 3" xfId="37423" xr:uid="{00000000-0005-0000-0000-000045680000}"/>
    <cellStyle name="Normal 36 3 2 4" xfId="23757" xr:uid="{00000000-0005-0000-0000-000046680000}"/>
    <cellStyle name="Normal 36 3 2 4 2" xfId="51078" xr:uid="{00000000-0005-0000-0000-000047680000}"/>
    <cellStyle name="Normal 36 3 2 5" xfId="37420" xr:uid="{00000000-0005-0000-0000-000048680000}"/>
    <cellStyle name="Normal 36 3 3" xfId="7762" xr:uid="{00000000-0005-0000-0000-000049680000}"/>
    <cellStyle name="Normal 36 3 3 2" xfId="7763" xr:uid="{00000000-0005-0000-0000-00004A680000}"/>
    <cellStyle name="Normal 36 3 3 2 2" xfId="23762" xr:uid="{00000000-0005-0000-0000-00004B680000}"/>
    <cellStyle name="Normal 36 3 3 2 2 2" xfId="51083" xr:uid="{00000000-0005-0000-0000-00004C680000}"/>
    <cellStyle name="Normal 36 3 3 2 3" xfId="37425" xr:uid="{00000000-0005-0000-0000-00004D680000}"/>
    <cellStyle name="Normal 36 3 3 3" xfId="23761" xr:uid="{00000000-0005-0000-0000-00004E680000}"/>
    <cellStyle name="Normal 36 3 3 3 2" xfId="51082" xr:uid="{00000000-0005-0000-0000-00004F680000}"/>
    <cellStyle name="Normal 36 3 3 4" xfId="37424" xr:uid="{00000000-0005-0000-0000-000050680000}"/>
    <cellStyle name="Normal 36 3 4" xfId="7764" xr:uid="{00000000-0005-0000-0000-000051680000}"/>
    <cellStyle name="Normal 36 3 4 2" xfId="23763" xr:uid="{00000000-0005-0000-0000-000052680000}"/>
    <cellStyle name="Normal 36 3 4 2 2" xfId="51084" xr:uid="{00000000-0005-0000-0000-000053680000}"/>
    <cellStyle name="Normal 36 3 4 3" xfId="37426" xr:uid="{00000000-0005-0000-0000-000054680000}"/>
    <cellStyle name="Normal 36 3 5" xfId="23756" xr:uid="{00000000-0005-0000-0000-000055680000}"/>
    <cellStyle name="Normal 36 3 5 2" xfId="51077" xr:uid="{00000000-0005-0000-0000-000056680000}"/>
    <cellStyle name="Normal 36 3 6" xfId="37419" xr:uid="{00000000-0005-0000-0000-000057680000}"/>
    <cellStyle name="Normal 36 4" xfId="7765" xr:uid="{00000000-0005-0000-0000-000058680000}"/>
    <cellStyle name="Normal 36 4 2" xfId="7766" xr:uid="{00000000-0005-0000-0000-000059680000}"/>
    <cellStyle name="Normal 36 4 2 2" xfId="7767" xr:uid="{00000000-0005-0000-0000-00005A680000}"/>
    <cellStyle name="Normal 36 4 2 2 2" xfId="23766" xr:uid="{00000000-0005-0000-0000-00005B680000}"/>
    <cellStyle name="Normal 36 4 2 2 2 2" xfId="51087" xr:uid="{00000000-0005-0000-0000-00005C680000}"/>
    <cellStyle name="Normal 36 4 2 2 3" xfId="37429" xr:uid="{00000000-0005-0000-0000-00005D680000}"/>
    <cellStyle name="Normal 36 4 2 3" xfId="23765" xr:uid="{00000000-0005-0000-0000-00005E680000}"/>
    <cellStyle name="Normal 36 4 2 3 2" xfId="51086" xr:uid="{00000000-0005-0000-0000-00005F680000}"/>
    <cellStyle name="Normal 36 4 2 4" xfId="37428" xr:uid="{00000000-0005-0000-0000-000060680000}"/>
    <cellStyle name="Normal 36 4 3" xfId="7768" xr:uid="{00000000-0005-0000-0000-000061680000}"/>
    <cellStyle name="Normal 36 4 3 2" xfId="23767" xr:uid="{00000000-0005-0000-0000-000062680000}"/>
    <cellStyle name="Normal 36 4 3 2 2" xfId="51088" xr:uid="{00000000-0005-0000-0000-000063680000}"/>
    <cellStyle name="Normal 36 4 3 3" xfId="37430" xr:uid="{00000000-0005-0000-0000-000064680000}"/>
    <cellStyle name="Normal 36 4 4" xfId="23764" xr:uid="{00000000-0005-0000-0000-000065680000}"/>
    <cellStyle name="Normal 36 4 4 2" xfId="51085" xr:uid="{00000000-0005-0000-0000-000066680000}"/>
    <cellStyle name="Normal 36 4 5" xfId="37427" xr:uid="{00000000-0005-0000-0000-000067680000}"/>
    <cellStyle name="Normal 36 5" xfId="7769" xr:uid="{00000000-0005-0000-0000-000068680000}"/>
    <cellStyle name="Normal 36 5 2" xfId="7770" xr:uid="{00000000-0005-0000-0000-000069680000}"/>
    <cellStyle name="Normal 36 5 2 2" xfId="23769" xr:uid="{00000000-0005-0000-0000-00006A680000}"/>
    <cellStyle name="Normal 36 5 2 2 2" xfId="51090" xr:uid="{00000000-0005-0000-0000-00006B680000}"/>
    <cellStyle name="Normal 36 5 2 3" xfId="37432" xr:uid="{00000000-0005-0000-0000-00006C680000}"/>
    <cellStyle name="Normal 36 5 3" xfId="23768" xr:uid="{00000000-0005-0000-0000-00006D680000}"/>
    <cellStyle name="Normal 36 5 3 2" xfId="51089" xr:uid="{00000000-0005-0000-0000-00006E680000}"/>
    <cellStyle name="Normal 36 5 4" xfId="37431" xr:uid="{00000000-0005-0000-0000-00006F680000}"/>
    <cellStyle name="Normal 36 6" xfId="7771" xr:uid="{00000000-0005-0000-0000-000070680000}"/>
    <cellStyle name="Normal 36 6 2" xfId="23770" xr:uid="{00000000-0005-0000-0000-000071680000}"/>
    <cellStyle name="Normal 36 6 2 2" xfId="51091" xr:uid="{00000000-0005-0000-0000-000072680000}"/>
    <cellStyle name="Normal 36 6 3" xfId="37433" xr:uid="{00000000-0005-0000-0000-000073680000}"/>
    <cellStyle name="Normal 36 7" xfId="7772" xr:uid="{00000000-0005-0000-0000-000074680000}"/>
    <cellStyle name="Normal 36 8" xfId="23747" xr:uid="{00000000-0005-0000-0000-000075680000}"/>
    <cellStyle name="Normal 36 8 2" xfId="51068" xr:uid="{00000000-0005-0000-0000-000076680000}"/>
    <cellStyle name="Normal 36 9" xfId="37410" xr:uid="{00000000-0005-0000-0000-000077680000}"/>
    <cellStyle name="Normal 37" xfId="7773" xr:uid="{00000000-0005-0000-0000-000078680000}"/>
    <cellStyle name="Normal 37 2" xfId="7774" xr:uid="{00000000-0005-0000-0000-000079680000}"/>
    <cellStyle name="Normal 37 2 2" xfId="7775" xr:uid="{00000000-0005-0000-0000-00007A680000}"/>
    <cellStyle name="Normal 37 2 2 2" xfId="7776" xr:uid="{00000000-0005-0000-0000-00007B680000}"/>
    <cellStyle name="Normal 37 2 2 2 2" xfId="7777" xr:uid="{00000000-0005-0000-0000-00007C680000}"/>
    <cellStyle name="Normal 37 2 2 2 2 2" xfId="23775" xr:uid="{00000000-0005-0000-0000-00007D680000}"/>
    <cellStyle name="Normal 37 2 2 2 2 2 2" xfId="51096" xr:uid="{00000000-0005-0000-0000-00007E680000}"/>
    <cellStyle name="Normal 37 2 2 2 2 3" xfId="37438" xr:uid="{00000000-0005-0000-0000-00007F680000}"/>
    <cellStyle name="Normal 37 2 2 2 3" xfId="23774" xr:uid="{00000000-0005-0000-0000-000080680000}"/>
    <cellStyle name="Normal 37 2 2 2 3 2" xfId="51095" xr:uid="{00000000-0005-0000-0000-000081680000}"/>
    <cellStyle name="Normal 37 2 2 2 4" xfId="37437" xr:uid="{00000000-0005-0000-0000-000082680000}"/>
    <cellStyle name="Normal 37 2 2 3" xfId="7778" xr:uid="{00000000-0005-0000-0000-000083680000}"/>
    <cellStyle name="Normal 37 2 2 3 2" xfId="23776" xr:uid="{00000000-0005-0000-0000-000084680000}"/>
    <cellStyle name="Normal 37 2 2 3 2 2" xfId="51097" xr:uid="{00000000-0005-0000-0000-000085680000}"/>
    <cellStyle name="Normal 37 2 2 3 3" xfId="37439" xr:uid="{00000000-0005-0000-0000-000086680000}"/>
    <cellStyle name="Normal 37 2 2 4" xfId="23773" xr:uid="{00000000-0005-0000-0000-000087680000}"/>
    <cellStyle name="Normal 37 2 2 4 2" xfId="51094" xr:uid="{00000000-0005-0000-0000-000088680000}"/>
    <cellStyle name="Normal 37 2 2 5" xfId="37436" xr:uid="{00000000-0005-0000-0000-000089680000}"/>
    <cellStyle name="Normal 37 2 3" xfId="7779" xr:uid="{00000000-0005-0000-0000-00008A680000}"/>
    <cellStyle name="Normal 37 2 3 2" xfId="7780" xr:uid="{00000000-0005-0000-0000-00008B680000}"/>
    <cellStyle name="Normal 37 2 3 2 2" xfId="23778" xr:uid="{00000000-0005-0000-0000-00008C680000}"/>
    <cellStyle name="Normal 37 2 3 2 2 2" xfId="51099" xr:uid="{00000000-0005-0000-0000-00008D680000}"/>
    <cellStyle name="Normal 37 2 3 2 3" xfId="37441" xr:uid="{00000000-0005-0000-0000-00008E680000}"/>
    <cellStyle name="Normal 37 2 3 3" xfId="23777" xr:uid="{00000000-0005-0000-0000-00008F680000}"/>
    <cellStyle name="Normal 37 2 3 3 2" xfId="51098" xr:uid="{00000000-0005-0000-0000-000090680000}"/>
    <cellStyle name="Normal 37 2 3 4" xfId="37440" xr:uid="{00000000-0005-0000-0000-000091680000}"/>
    <cellStyle name="Normal 37 2 4" xfId="7781" xr:uid="{00000000-0005-0000-0000-000092680000}"/>
    <cellStyle name="Normal 37 2 4 2" xfId="23779" xr:uid="{00000000-0005-0000-0000-000093680000}"/>
    <cellStyle name="Normal 37 2 4 2 2" xfId="51100" xr:uid="{00000000-0005-0000-0000-000094680000}"/>
    <cellStyle name="Normal 37 2 4 3" xfId="37442" xr:uid="{00000000-0005-0000-0000-000095680000}"/>
    <cellStyle name="Normal 37 2 5" xfId="23772" xr:uid="{00000000-0005-0000-0000-000096680000}"/>
    <cellStyle name="Normal 37 2 5 2" xfId="51093" xr:uid="{00000000-0005-0000-0000-000097680000}"/>
    <cellStyle name="Normal 37 2 6" xfId="37435" xr:uid="{00000000-0005-0000-0000-000098680000}"/>
    <cellStyle name="Normal 37 3" xfId="7782" xr:uid="{00000000-0005-0000-0000-000099680000}"/>
    <cellStyle name="Normal 37 3 2" xfId="7783" xr:uid="{00000000-0005-0000-0000-00009A680000}"/>
    <cellStyle name="Normal 37 3 2 2" xfId="7784" xr:uid="{00000000-0005-0000-0000-00009B680000}"/>
    <cellStyle name="Normal 37 3 2 2 2" xfId="7785" xr:uid="{00000000-0005-0000-0000-00009C680000}"/>
    <cellStyle name="Normal 37 3 2 2 2 2" xfId="23783" xr:uid="{00000000-0005-0000-0000-00009D680000}"/>
    <cellStyle name="Normal 37 3 2 2 2 2 2" xfId="51104" xr:uid="{00000000-0005-0000-0000-00009E680000}"/>
    <cellStyle name="Normal 37 3 2 2 2 3" xfId="37446" xr:uid="{00000000-0005-0000-0000-00009F680000}"/>
    <cellStyle name="Normal 37 3 2 2 3" xfId="23782" xr:uid="{00000000-0005-0000-0000-0000A0680000}"/>
    <cellStyle name="Normal 37 3 2 2 3 2" xfId="51103" xr:uid="{00000000-0005-0000-0000-0000A1680000}"/>
    <cellStyle name="Normal 37 3 2 2 4" xfId="37445" xr:uid="{00000000-0005-0000-0000-0000A2680000}"/>
    <cellStyle name="Normal 37 3 2 3" xfId="7786" xr:uid="{00000000-0005-0000-0000-0000A3680000}"/>
    <cellStyle name="Normal 37 3 2 3 2" xfId="23784" xr:uid="{00000000-0005-0000-0000-0000A4680000}"/>
    <cellStyle name="Normal 37 3 2 3 2 2" xfId="51105" xr:uid="{00000000-0005-0000-0000-0000A5680000}"/>
    <cellStyle name="Normal 37 3 2 3 3" xfId="37447" xr:uid="{00000000-0005-0000-0000-0000A6680000}"/>
    <cellStyle name="Normal 37 3 2 4" xfId="23781" xr:uid="{00000000-0005-0000-0000-0000A7680000}"/>
    <cellStyle name="Normal 37 3 2 4 2" xfId="51102" xr:uid="{00000000-0005-0000-0000-0000A8680000}"/>
    <cellStyle name="Normal 37 3 2 5" xfId="37444" xr:uid="{00000000-0005-0000-0000-0000A9680000}"/>
    <cellStyle name="Normal 37 3 3" xfId="7787" xr:uid="{00000000-0005-0000-0000-0000AA680000}"/>
    <cellStyle name="Normal 37 3 3 2" xfId="7788" xr:uid="{00000000-0005-0000-0000-0000AB680000}"/>
    <cellStyle name="Normal 37 3 3 2 2" xfId="23786" xr:uid="{00000000-0005-0000-0000-0000AC680000}"/>
    <cellStyle name="Normal 37 3 3 2 2 2" xfId="51107" xr:uid="{00000000-0005-0000-0000-0000AD680000}"/>
    <cellStyle name="Normal 37 3 3 2 3" xfId="37449" xr:uid="{00000000-0005-0000-0000-0000AE680000}"/>
    <cellStyle name="Normal 37 3 3 3" xfId="23785" xr:uid="{00000000-0005-0000-0000-0000AF680000}"/>
    <cellStyle name="Normal 37 3 3 3 2" xfId="51106" xr:uid="{00000000-0005-0000-0000-0000B0680000}"/>
    <cellStyle name="Normal 37 3 3 4" xfId="37448" xr:uid="{00000000-0005-0000-0000-0000B1680000}"/>
    <cellStyle name="Normal 37 3 4" xfId="7789" xr:uid="{00000000-0005-0000-0000-0000B2680000}"/>
    <cellStyle name="Normal 37 3 4 2" xfId="23787" xr:uid="{00000000-0005-0000-0000-0000B3680000}"/>
    <cellStyle name="Normal 37 3 4 2 2" xfId="51108" xr:uid="{00000000-0005-0000-0000-0000B4680000}"/>
    <cellStyle name="Normal 37 3 4 3" xfId="37450" xr:uid="{00000000-0005-0000-0000-0000B5680000}"/>
    <cellStyle name="Normal 37 3 5" xfId="23780" xr:uid="{00000000-0005-0000-0000-0000B6680000}"/>
    <cellStyle name="Normal 37 3 5 2" xfId="51101" xr:uid="{00000000-0005-0000-0000-0000B7680000}"/>
    <cellStyle name="Normal 37 3 6" xfId="37443" xr:uid="{00000000-0005-0000-0000-0000B8680000}"/>
    <cellStyle name="Normal 37 4" xfId="7790" xr:uid="{00000000-0005-0000-0000-0000B9680000}"/>
    <cellStyle name="Normal 37 4 2" xfId="7791" xr:uid="{00000000-0005-0000-0000-0000BA680000}"/>
    <cellStyle name="Normal 37 4 2 2" xfId="7792" xr:uid="{00000000-0005-0000-0000-0000BB680000}"/>
    <cellStyle name="Normal 37 4 2 2 2" xfId="23790" xr:uid="{00000000-0005-0000-0000-0000BC680000}"/>
    <cellStyle name="Normal 37 4 2 2 2 2" xfId="51111" xr:uid="{00000000-0005-0000-0000-0000BD680000}"/>
    <cellStyle name="Normal 37 4 2 2 3" xfId="37453" xr:uid="{00000000-0005-0000-0000-0000BE680000}"/>
    <cellStyle name="Normal 37 4 2 3" xfId="23789" xr:uid="{00000000-0005-0000-0000-0000BF680000}"/>
    <cellStyle name="Normal 37 4 2 3 2" xfId="51110" xr:uid="{00000000-0005-0000-0000-0000C0680000}"/>
    <cellStyle name="Normal 37 4 2 4" xfId="37452" xr:uid="{00000000-0005-0000-0000-0000C1680000}"/>
    <cellStyle name="Normal 37 4 3" xfId="7793" xr:uid="{00000000-0005-0000-0000-0000C2680000}"/>
    <cellStyle name="Normal 37 4 3 2" xfId="23791" xr:uid="{00000000-0005-0000-0000-0000C3680000}"/>
    <cellStyle name="Normal 37 4 3 2 2" xfId="51112" xr:uid="{00000000-0005-0000-0000-0000C4680000}"/>
    <cellStyle name="Normal 37 4 3 3" xfId="37454" xr:uid="{00000000-0005-0000-0000-0000C5680000}"/>
    <cellStyle name="Normal 37 4 4" xfId="23788" xr:uid="{00000000-0005-0000-0000-0000C6680000}"/>
    <cellStyle name="Normal 37 4 4 2" xfId="51109" xr:uid="{00000000-0005-0000-0000-0000C7680000}"/>
    <cellStyle name="Normal 37 4 5" xfId="37451" xr:uid="{00000000-0005-0000-0000-0000C8680000}"/>
    <cellStyle name="Normal 37 5" xfId="7794" xr:uid="{00000000-0005-0000-0000-0000C9680000}"/>
    <cellStyle name="Normal 37 5 2" xfId="7795" xr:uid="{00000000-0005-0000-0000-0000CA680000}"/>
    <cellStyle name="Normal 37 5 2 2" xfId="23793" xr:uid="{00000000-0005-0000-0000-0000CB680000}"/>
    <cellStyle name="Normal 37 5 2 2 2" xfId="51114" xr:uid="{00000000-0005-0000-0000-0000CC680000}"/>
    <cellStyle name="Normal 37 5 2 3" xfId="37456" xr:uid="{00000000-0005-0000-0000-0000CD680000}"/>
    <cellStyle name="Normal 37 5 3" xfId="23792" xr:uid="{00000000-0005-0000-0000-0000CE680000}"/>
    <cellStyle name="Normal 37 5 3 2" xfId="51113" xr:uid="{00000000-0005-0000-0000-0000CF680000}"/>
    <cellStyle name="Normal 37 5 4" xfId="37455" xr:uid="{00000000-0005-0000-0000-0000D0680000}"/>
    <cellStyle name="Normal 37 6" xfId="7796" xr:uid="{00000000-0005-0000-0000-0000D1680000}"/>
    <cellStyle name="Normal 37 6 2" xfId="23794" xr:uid="{00000000-0005-0000-0000-0000D2680000}"/>
    <cellStyle name="Normal 37 6 2 2" xfId="51115" xr:uid="{00000000-0005-0000-0000-0000D3680000}"/>
    <cellStyle name="Normal 37 6 3" xfId="37457" xr:uid="{00000000-0005-0000-0000-0000D4680000}"/>
    <cellStyle name="Normal 37 7" xfId="7797" xr:uid="{00000000-0005-0000-0000-0000D5680000}"/>
    <cellStyle name="Normal 37 8" xfId="23771" xr:uid="{00000000-0005-0000-0000-0000D6680000}"/>
    <cellStyle name="Normal 37 8 2" xfId="51092" xr:uid="{00000000-0005-0000-0000-0000D7680000}"/>
    <cellStyle name="Normal 37 9" xfId="37434" xr:uid="{00000000-0005-0000-0000-0000D8680000}"/>
    <cellStyle name="Normal 38" xfId="7798" xr:uid="{00000000-0005-0000-0000-0000D9680000}"/>
    <cellStyle name="Normal 38 2" xfId="7799" xr:uid="{00000000-0005-0000-0000-0000DA680000}"/>
    <cellStyle name="Normal 38 2 2" xfId="7800" xr:uid="{00000000-0005-0000-0000-0000DB680000}"/>
    <cellStyle name="Normal 38 2 2 2" xfId="7801" xr:uid="{00000000-0005-0000-0000-0000DC680000}"/>
    <cellStyle name="Normal 38 2 2 2 2" xfId="7802" xr:uid="{00000000-0005-0000-0000-0000DD680000}"/>
    <cellStyle name="Normal 38 2 2 2 2 2" xfId="23799" xr:uid="{00000000-0005-0000-0000-0000DE680000}"/>
    <cellStyle name="Normal 38 2 2 2 2 2 2" xfId="51120" xr:uid="{00000000-0005-0000-0000-0000DF680000}"/>
    <cellStyle name="Normal 38 2 2 2 2 3" xfId="37462" xr:uid="{00000000-0005-0000-0000-0000E0680000}"/>
    <cellStyle name="Normal 38 2 2 2 3" xfId="23798" xr:uid="{00000000-0005-0000-0000-0000E1680000}"/>
    <cellStyle name="Normal 38 2 2 2 3 2" xfId="51119" xr:uid="{00000000-0005-0000-0000-0000E2680000}"/>
    <cellStyle name="Normal 38 2 2 2 4" xfId="37461" xr:uid="{00000000-0005-0000-0000-0000E3680000}"/>
    <cellStyle name="Normal 38 2 2 3" xfId="7803" xr:uid="{00000000-0005-0000-0000-0000E4680000}"/>
    <cellStyle name="Normal 38 2 2 3 2" xfId="23800" xr:uid="{00000000-0005-0000-0000-0000E5680000}"/>
    <cellStyle name="Normal 38 2 2 3 2 2" xfId="51121" xr:uid="{00000000-0005-0000-0000-0000E6680000}"/>
    <cellStyle name="Normal 38 2 2 3 3" xfId="37463" xr:uid="{00000000-0005-0000-0000-0000E7680000}"/>
    <cellStyle name="Normal 38 2 2 4" xfId="23797" xr:uid="{00000000-0005-0000-0000-0000E8680000}"/>
    <cellStyle name="Normal 38 2 2 4 2" xfId="51118" xr:uid="{00000000-0005-0000-0000-0000E9680000}"/>
    <cellStyle name="Normal 38 2 2 5" xfId="37460" xr:uid="{00000000-0005-0000-0000-0000EA680000}"/>
    <cellStyle name="Normal 38 2 3" xfId="7804" xr:uid="{00000000-0005-0000-0000-0000EB680000}"/>
    <cellStyle name="Normal 38 2 3 2" xfId="7805" xr:uid="{00000000-0005-0000-0000-0000EC680000}"/>
    <cellStyle name="Normal 38 2 3 2 2" xfId="23802" xr:uid="{00000000-0005-0000-0000-0000ED680000}"/>
    <cellStyle name="Normal 38 2 3 2 2 2" xfId="51123" xr:uid="{00000000-0005-0000-0000-0000EE680000}"/>
    <cellStyle name="Normal 38 2 3 2 3" xfId="37465" xr:uid="{00000000-0005-0000-0000-0000EF680000}"/>
    <cellStyle name="Normal 38 2 3 3" xfId="23801" xr:uid="{00000000-0005-0000-0000-0000F0680000}"/>
    <cellStyle name="Normal 38 2 3 3 2" xfId="51122" xr:uid="{00000000-0005-0000-0000-0000F1680000}"/>
    <cellStyle name="Normal 38 2 3 4" xfId="37464" xr:uid="{00000000-0005-0000-0000-0000F2680000}"/>
    <cellStyle name="Normal 38 2 4" xfId="7806" xr:uid="{00000000-0005-0000-0000-0000F3680000}"/>
    <cellStyle name="Normal 38 2 4 2" xfId="23803" xr:uid="{00000000-0005-0000-0000-0000F4680000}"/>
    <cellStyle name="Normal 38 2 4 2 2" xfId="51124" xr:uid="{00000000-0005-0000-0000-0000F5680000}"/>
    <cellStyle name="Normal 38 2 4 3" xfId="37466" xr:uid="{00000000-0005-0000-0000-0000F6680000}"/>
    <cellStyle name="Normal 38 2 5" xfId="23796" xr:uid="{00000000-0005-0000-0000-0000F7680000}"/>
    <cellStyle name="Normal 38 2 5 2" xfId="51117" xr:uid="{00000000-0005-0000-0000-0000F8680000}"/>
    <cellStyle name="Normal 38 2 6" xfId="37459" xr:uid="{00000000-0005-0000-0000-0000F9680000}"/>
    <cellStyle name="Normal 38 3" xfId="7807" xr:uid="{00000000-0005-0000-0000-0000FA680000}"/>
    <cellStyle name="Normal 38 3 2" xfId="7808" xr:uid="{00000000-0005-0000-0000-0000FB680000}"/>
    <cellStyle name="Normal 38 3 2 2" xfId="7809" xr:uid="{00000000-0005-0000-0000-0000FC680000}"/>
    <cellStyle name="Normal 38 3 2 2 2" xfId="7810" xr:uid="{00000000-0005-0000-0000-0000FD680000}"/>
    <cellStyle name="Normal 38 3 2 2 2 2" xfId="23807" xr:uid="{00000000-0005-0000-0000-0000FE680000}"/>
    <cellStyle name="Normal 38 3 2 2 2 2 2" xfId="51128" xr:uid="{00000000-0005-0000-0000-0000FF680000}"/>
    <cellStyle name="Normal 38 3 2 2 2 3" xfId="37470" xr:uid="{00000000-0005-0000-0000-000000690000}"/>
    <cellStyle name="Normal 38 3 2 2 3" xfId="23806" xr:uid="{00000000-0005-0000-0000-000001690000}"/>
    <cellStyle name="Normal 38 3 2 2 3 2" xfId="51127" xr:uid="{00000000-0005-0000-0000-000002690000}"/>
    <cellStyle name="Normal 38 3 2 2 4" xfId="37469" xr:uid="{00000000-0005-0000-0000-000003690000}"/>
    <cellStyle name="Normal 38 3 2 3" xfId="7811" xr:uid="{00000000-0005-0000-0000-000004690000}"/>
    <cellStyle name="Normal 38 3 2 3 2" xfId="23808" xr:uid="{00000000-0005-0000-0000-000005690000}"/>
    <cellStyle name="Normal 38 3 2 3 2 2" xfId="51129" xr:uid="{00000000-0005-0000-0000-000006690000}"/>
    <cellStyle name="Normal 38 3 2 3 3" xfId="37471" xr:uid="{00000000-0005-0000-0000-000007690000}"/>
    <cellStyle name="Normal 38 3 2 4" xfId="23805" xr:uid="{00000000-0005-0000-0000-000008690000}"/>
    <cellStyle name="Normal 38 3 2 4 2" xfId="51126" xr:uid="{00000000-0005-0000-0000-000009690000}"/>
    <cellStyle name="Normal 38 3 2 5" xfId="37468" xr:uid="{00000000-0005-0000-0000-00000A690000}"/>
    <cellStyle name="Normal 38 3 3" xfId="7812" xr:uid="{00000000-0005-0000-0000-00000B690000}"/>
    <cellStyle name="Normal 38 3 3 2" xfId="7813" xr:uid="{00000000-0005-0000-0000-00000C690000}"/>
    <cellStyle name="Normal 38 3 3 2 2" xfId="23810" xr:uid="{00000000-0005-0000-0000-00000D690000}"/>
    <cellStyle name="Normal 38 3 3 2 2 2" xfId="51131" xr:uid="{00000000-0005-0000-0000-00000E690000}"/>
    <cellStyle name="Normal 38 3 3 2 3" xfId="37473" xr:uid="{00000000-0005-0000-0000-00000F690000}"/>
    <cellStyle name="Normal 38 3 3 3" xfId="23809" xr:uid="{00000000-0005-0000-0000-000010690000}"/>
    <cellStyle name="Normal 38 3 3 3 2" xfId="51130" xr:uid="{00000000-0005-0000-0000-000011690000}"/>
    <cellStyle name="Normal 38 3 3 4" xfId="37472" xr:uid="{00000000-0005-0000-0000-000012690000}"/>
    <cellStyle name="Normal 38 3 4" xfId="7814" xr:uid="{00000000-0005-0000-0000-000013690000}"/>
    <cellStyle name="Normal 38 3 4 2" xfId="23811" xr:uid="{00000000-0005-0000-0000-000014690000}"/>
    <cellStyle name="Normal 38 3 4 2 2" xfId="51132" xr:uid="{00000000-0005-0000-0000-000015690000}"/>
    <cellStyle name="Normal 38 3 4 3" xfId="37474" xr:uid="{00000000-0005-0000-0000-000016690000}"/>
    <cellStyle name="Normal 38 3 5" xfId="23804" xr:uid="{00000000-0005-0000-0000-000017690000}"/>
    <cellStyle name="Normal 38 3 5 2" xfId="51125" xr:uid="{00000000-0005-0000-0000-000018690000}"/>
    <cellStyle name="Normal 38 3 6" xfId="37467" xr:uid="{00000000-0005-0000-0000-000019690000}"/>
    <cellStyle name="Normal 38 4" xfId="7815" xr:uid="{00000000-0005-0000-0000-00001A690000}"/>
    <cellStyle name="Normal 38 4 2" xfId="7816" xr:uid="{00000000-0005-0000-0000-00001B690000}"/>
    <cellStyle name="Normal 38 4 2 2" xfId="7817" xr:uid="{00000000-0005-0000-0000-00001C690000}"/>
    <cellStyle name="Normal 38 4 2 2 2" xfId="23814" xr:uid="{00000000-0005-0000-0000-00001D690000}"/>
    <cellStyle name="Normal 38 4 2 2 2 2" xfId="51135" xr:uid="{00000000-0005-0000-0000-00001E690000}"/>
    <cellStyle name="Normal 38 4 2 2 3" xfId="37477" xr:uid="{00000000-0005-0000-0000-00001F690000}"/>
    <cellStyle name="Normal 38 4 2 3" xfId="23813" xr:uid="{00000000-0005-0000-0000-000020690000}"/>
    <cellStyle name="Normal 38 4 2 3 2" xfId="51134" xr:uid="{00000000-0005-0000-0000-000021690000}"/>
    <cellStyle name="Normal 38 4 2 4" xfId="37476" xr:uid="{00000000-0005-0000-0000-000022690000}"/>
    <cellStyle name="Normal 38 4 3" xfId="7818" xr:uid="{00000000-0005-0000-0000-000023690000}"/>
    <cellStyle name="Normal 38 4 3 2" xfId="23815" xr:uid="{00000000-0005-0000-0000-000024690000}"/>
    <cellStyle name="Normal 38 4 3 2 2" xfId="51136" xr:uid="{00000000-0005-0000-0000-000025690000}"/>
    <cellStyle name="Normal 38 4 3 3" xfId="37478" xr:uid="{00000000-0005-0000-0000-000026690000}"/>
    <cellStyle name="Normal 38 4 4" xfId="23812" xr:uid="{00000000-0005-0000-0000-000027690000}"/>
    <cellStyle name="Normal 38 4 4 2" xfId="51133" xr:uid="{00000000-0005-0000-0000-000028690000}"/>
    <cellStyle name="Normal 38 4 5" xfId="37475" xr:uid="{00000000-0005-0000-0000-000029690000}"/>
    <cellStyle name="Normal 38 5" xfId="7819" xr:uid="{00000000-0005-0000-0000-00002A690000}"/>
    <cellStyle name="Normal 38 5 2" xfId="7820" xr:uid="{00000000-0005-0000-0000-00002B690000}"/>
    <cellStyle name="Normal 38 5 2 2" xfId="23817" xr:uid="{00000000-0005-0000-0000-00002C690000}"/>
    <cellStyle name="Normal 38 5 2 2 2" xfId="51138" xr:uid="{00000000-0005-0000-0000-00002D690000}"/>
    <cellStyle name="Normal 38 5 2 3" xfId="37480" xr:uid="{00000000-0005-0000-0000-00002E690000}"/>
    <cellStyle name="Normal 38 5 3" xfId="23816" xr:uid="{00000000-0005-0000-0000-00002F690000}"/>
    <cellStyle name="Normal 38 5 3 2" xfId="51137" xr:uid="{00000000-0005-0000-0000-000030690000}"/>
    <cellStyle name="Normal 38 5 4" xfId="37479" xr:uid="{00000000-0005-0000-0000-000031690000}"/>
    <cellStyle name="Normal 38 6" xfId="7821" xr:uid="{00000000-0005-0000-0000-000032690000}"/>
    <cellStyle name="Normal 38 6 2" xfId="23818" xr:uid="{00000000-0005-0000-0000-000033690000}"/>
    <cellStyle name="Normal 38 6 2 2" xfId="51139" xr:uid="{00000000-0005-0000-0000-000034690000}"/>
    <cellStyle name="Normal 38 6 3" xfId="37481" xr:uid="{00000000-0005-0000-0000-000035690000}"/>
    <cellStyle name="Normal 38 7" xfId="7822" xr:uid="{00000000-0005-0000-0000-000036690000}"/>
    <cellStyle name="Normal 38 8" xfId="23795" xr:uid="{00000000-0005-0000-0000-000037690000}"/>
    <cellStyle name="Normal 38 8 2" xfId="51116" xr:uid="{00000000-0005-0000-0000-000038690000}"/>
    <cellStyle name="Normal 38 9" xfId="37458" xr:uid="{00000000-0005-0000-0000-000039690000}"/>
    <cellStyle name="Normal 39" xfId="7823" xr:uid="{00000000-0005-0000-0000-00003A690000}"/>
    <cellStyle name="Normal 39 2" xfId="7824" xr:uid="{00000000-0005-0000-0000-00003B690000}"/>
    <cellStyle name="Normal 39 2 2" xfId="7825" xr:uid="{00000000-0005-0000-0000-00003C690000}"/>
    <cellStyle name="Normal 39 2 2 2" xfId="7826" xr:uid="{00000000-0005-0000-0000-00003D690000}"/>
    <cellStyle name="Normal 39 2 2 2 2" xfId="7827" xr:uid="{00000000-0005-0000-0000-00003E690000}"/>
    <cellStyle name="Normal 39 2 2 2 2 2" xfId="23823" xr:uid="{00000000-0005-0000-0000-00003F690000}"/>
    <cellStyle name="Normal 39 2 2 2 2 2 2" xfId="51144" xr:uid="{00000000-0005-0000-0000-000040690000}"/>
    <cellStyle name="Normal 39 2 2 2 2 3" xfId="37486" xr:uid="{00000000-0005-0000-0000-000041690000}"/>
    <cellStyle name="Normal 39 2 2 2 3" xfId="23822" xr:uid="{00000000-0005-0000-0000-000042690000}"/>
    <cellStyle name="Normal 39 2 2 2 3 2" xfId="51143" xr:uid="{00000000-0005-0000-0000-000043690000}"/>
    <cellStyle name="Normal 39 2 2 2 4" xfId="37485" xr:uid="{00000000-0005-0000-0000-000044690000}"/>
    <cellStyle name="Normal 39 2 2 3" xfId="7828" xr:uid="{00000000-0005-0000-0000-000045690000}"/>
    <cellStyle name="Normal 39 2 2 3 2" xfId="23824" xr:uid="{00000000-0005-0000-0000-000046690000}"/>
    <cellStyle name="Normal 39 2 2 3 2 2" xfId="51145" xr:uid="{00000000-0005-0000-0000-000047690000}"/>
    <cellStyle name="Normal 39 2 2 3 3" xfId="37487" xr:uid="{00000000-0005-0000-0000-000048690000}"/>
    <cellStyle name="Normal 39 2 2 4" xfId="23821" xr:uid="{00000000-0005-0000-0000-000049690000}"/>
    <cellStyle name="Normal 39 2 2 4 2" xfId="51142" xr:uid="{00000000-0005-0000-0000-00004A690000}"/>
    <cellStyle name="Normal 39 2 2 5" xfId="37484" xr:uid="{00000000-0005-0000-0000-00004B690000}"/>
    <cellStyle name="Normal 39 2 3" xfId="7829" xr:uid="{00000000-0005-0000-0000-00004C690000}"/>
    <cellStyle name="Normal 39 2 3 2" xfId="7830" xr:uid="{00000000-0005-0000-0000-00004D690000}"/>
    <cellStyle name="Normal 39 2 3 2 2" xfId="23826" xr:uid="{00000000-0005-0000-0000-00004E690000}"/>
    <cellStyle name="Normal 39 2 3 2 2 2" xfId="51147" xr:uid="{00000000-0005-0000-0000-00004F690000}"/>
    <cellStyle name="Normal 39 2 3 2 3" xfId="37489" xr:uid="{00000000-0005-0000-0000-000050690000}"/>
    <cellStyle name="Normal 39 2 3 3" xfId="23825" xr:uid="{00000000-0005-0000-0000-000051690000}"/>
    <cellStyle name="Normal 39 2 3 3 2" xfId="51146" xr:uid="{00000000-0005-0000-0000-000052690000}"/>
    <cellStyle name="Normal 39 2 3 4" xfId="37488" xr:uid="{00000000-0005-0000-0000-000053690000}"/>
    <cellStyle name="Normal 39 2 4" xfId="7831" xr:uid="{00000000-0005-0000-0000-000054690000}"/>
    <cellStyle name="Normal 39 2 4 2" xfId="23827" xr:uid="{00000000-0005-0000-0000-000055690000}"/>
    <cellStyle name="Normal 39 2 4 2 2" xfId="51148" xr:uid="{00000000-0005-0000-0000-000056690000}"/>
    <cellStyle name="Normal 39 2 4 3" xfId="37490" xr:uid="{00000000-0005-0000-0000-000057690000}"/>
    <cellStyle name="Normal 39 2 5" xfId="23820" xr:uid="{00000000-0005-0000-0000-000058690000}"/>
    <cellStyle name="Normal 39 2 5 2" xfId="51141" xr:uid="{00000000-0005-0000-0000-000059690000}"/>
    <cellStyle name="Normal 39 2 6" xfId="37483" xr:uid="{00000000-0005-0000-0000-00005A690000}"/>
    <cellStyle name="Normal 39 3" xfId="7832" xr:uid="{00000000-0005-0000-0000-00005B690000}"/>
    <cellStyle name="Normal 39 3 2" xfId="7833" xr:uid="{00000000-0005-0000-0000-00005C690000}"/>
    <cellStyle name="Normal 39 3 2 2" xfId="7834" xr:uid="{00000000-0005-0000-0000-00005D690000}"/>
    <cellStyle name="Normal 39 3 2 2 2" xfId="7835" xr:uid="{00000000-0005-0000-0000-00005E690000}"/>
    <cellStyle name="Normal 39 3 2 2 2 2" xfId="23831" xr:uid="{00000000-0005-0000-0000-00005F690000}"/>
    <cellStyle name="Normal 39 3 2 2 2 2 2" xfId="51152" xr:uid="{00000000-0005-0000-0000-000060690000}"/>
    <cellStyle name="Normal 39 3 2 2 2 3" xfId="37494" xr:uid="{00000000-0005-0000-0000-000061690000}"/>
    <cellStyle name="Normal 39 3 2 2 3" xfId="23830" xr:uid="{00000000-0005-0000-0000-000062690000}"/>
    <cellStyle name="Normal 39 3 2 2 3 2" xfId="51151" xr:uid="{00000000-0005-0000-0000-000063690000}"/>
    <cellStyle name="Normal 39 3 2 2 4" xfId="37493" xr:uid="{00000000-0005-0000-0000-000064690000}"/>
    <cellStyle name="Normal 39 3 2 3" xfId="7836" xr:uid="{00000000-0005-0000-0000-000065690000}"/>
    <cellStyle name="Normal 39 3 2 3 2" xfId="23832" xr:uid="{00000000-0005-0000-0000-000066690000}"/>
    <cellStyle name="Normal 39 3 2 3 2 2" xfId="51153" xr:uid="{00000000-0005-0000-0000-000067690000}"/>
    <cellStyle name="Normal 39 3 2 3 3" xfId="37495" xr:uid="{00000000-0005-0000-0000-000068690000}"/>
    <cellStyle name="Normal 39 3 2 4" xfId="23829" xr:uid="{00000000-0005-0000-0000-000069690000}"/>
    <cellStyle name="Normal 39 3 2 4 2" xfId="51150" xr:uid="{00000000-0005-0000-0000-00006A690000}"/>
    <cellStyle name="Normal 39 3 2 5" xfId="37492" xr:uid="{00000000-0005-0000-0000-00006B690000}"/>
    <cellStyle name="Normal 39 3 3" xfId="7837" xr:uid="{00000000-0005-0000-0000-00006C690000}"/>
    <cellStyle name="Normal 39 3 3 2" xfId="7838" xr:uid="{00000000-0005-0000-0000-00006D690000}"/>
    <cellStyle name="Normal 39 3 3 2 2" xfId="23834" xr:uid="{00000000-0005-0000-0000-00006E690000}"/>
    <cellStyle name="Normal 39 3 3 2 2 2" xfId="51155" xr:uid="{00000000-0005-0000-0000-00006F690000}"/>
    <cellStyle name="Normal 39 3 3 2 3" xfId="37497" xr:uid="{00000000-0005-0000-0000-000070690000}"/>
    <cellStyle name="Normal 39 3 3 3" xfId="23833" xr:uid="{00000000-0005-0000-0000-000071690000}"/>
    <cellStyle name="Normal 39 3 3 3 2" xfId="51154" xr:uid="{00000000-0005-0000-0000-000072690000}"/>
    <cellStyle name="Normal 39 3 3 4" xfId="37496" xr:uid="{00000000-0005-0000-0000-000073690000}"/>
    <cellStyle name="Normal 39 3 4" xfId="7839" xr:uid="{00000000-0005-0000-0000-000074690000}"/>
    <cellStyle name="Normal 39 3 4 2" xfId="23835" xr:uid="{00000000-0005-0000-0000-000075690000}"/>
    <cellStyle name="Normal 39 3 4 2 2" xfId="51156" xr:uid="{00000000-0005-0000-0000-000076690000}"/>
    <cellStyle name="Normal 39 3 4 3" xfId="37498" xr:uid="{00000000-0005-0000-0000-000077690000}"/>
    <cellStyle name="Normal 39 3 5" xfId="23828" xr:uid="{00000000-0005-0000-0000-000078690000}"/>
    <cellStyle name="Normal 39 3 5 2" xfId="51149" xr:uid="{00000000-0005-0000-0000-000079690000}"/>
    <cellStyle name="Normal 39 3 6" xfId="37491" xr:uid="{00000000-0005-0000-0000-00007A690000}"/>
    <cellStyle name="Normal 39 4" xfId="7840" xr:uid="{00000000-0005-0000-0000-00007B690000}"/>
    <cellStyle name="Normal 39 4 2" xfId="7841" xr:uid="{00000000-0005-0000-0000-00007C690000}"/>
    <cellStyle name="Normal 39 4 2 2" xfId="7842" xr:uid="{00000000-0005-0000-0000-00007D690000}"/>
    <cellStyle name="Normal 39 4 2 2 2" xfId="23838" xr:uid="{00000000-0005-0000-0000-00007E690000}"/>
    <cellStyle name="Normal 39 4 2 2 2 2" xfId="51159" xr:uid="{00000000-0005-0000-0000-00007F690000}"/>
    <cellStyle name="Normal 39 4 2 2 3" xfId="37501" xr:uid="{00000000-0005-0000-0000-000080690000}"/>
    <cellStyle name="Normal 39 4 2 3" xfId="23837" xr:uid="{00000000-0005-0000-0000-000081690000}"/>
    <cellStyle name="Normal 39 4 2 3 2" xfId="51158" xr:uid="{00000000-0005-0000-0000-000082690000}"/>
    <cellStyle name="Normal 39 4 2 4" xfId="37500" xr:uid="{00000000-0005-0000-0000-000083690000}"/>
    <cellStyle name="Normal 39 4 3" xfId="7843" xr:uid="{00000000-0005-0000-0000-000084690000}"/>
    <cellStyle name="Normal 39 4 3 2" xfId="23839" xr:uid="{00000000-0005-0000-0000-000085690000}"/>
    <cellStyle name="Normal 39 4 3 2 2" xfId="51160" xr:uid="{00000000-0005-0000-0000-000086690000}"/>
    <cellStyle name="Normal 39 4 3 3" xfId="37502" xr:uid="{00000000-0005-0000-0000-000087690000}"/>
    <cellStyle name="Normal 39 4 4" xfId="23836" xr:uid="{00000000-0005-0000-0000-000088690000}"/>
    <cellStyle name="Normal 39 4 4 2" xfId="51157" xr:uid="{00000000-0005-0000-0000-000089690000}"/>
    <cellStyle name="Normal 39 4 5" xfId="37499" xr:uid="{00000000-0005-0000-0000-00008A690000}"/>
    <cellStyle name="Normal 39 5" xfId="7844" xr:uid="{00000000-0005-0000-0000-00008B690000}"/>
    <cellStyle name="Normal 39 5 2" xfId="7845" xr:uid="{00000000-0005-0000-0000-00008C690000}"/>
    <cellStyle name="Normal 39 5 2 2" xfId="23841" xr:uid="{00000000-0005-0000-0000-00008D690000}"/>
    <cellStyle name="Normal 39 5 2 2 2" xfId="51162" xr:uid="{00000000-0005-0000-0000-00008E690000}"/>
    <cellStyle name="Normal 39 5 2 3" xfId="37504" xr:uid="{00000000-0005-0000-0000-00008F690000}"/>
    <cellStyle name="Normal 39 5 3" xfId="23840" xr:uid="{00000000-0005-0000-0000-000090690000}"/>
    <cellStyle name="Normal 39 5 3 2" xfId="51161" xr:uid="{00000000-0005-0000-0000-000091690000}"/>
    <cellStyle name="Normal 39 5 4" xfId="37503" xr:uid="{00000000-0005-0000-0000-000092690000}"/>
    <cellStyle name="Normal 39 6" xfId="7846" xr:uid="{00000000-0005-0000-0000-000093690000}"/>
    <cellStyle name="Normal 39 6 2" xfId="23842" xr:uid="{00000000-0005-0000-0000-000094690000}"/>
    <cellStyle name="Normal 39 6 2 2" xfId="51163" xr:uid="{00000000-0005-0000-0000-000095690000}"/>
    <cellStyle name="Normal 39 6 3" xfId="37505" xr:uid="{00000000-0005-0000-0000-000096690000}"/>
    <cellStyle name="Normal 39 7" xfId="7847" xr:uid="{00000000-0005-0000-0000-000097690000}"/>
    <cellStyle name="Normal 39 8" xfId="23819" xr:uid="{00000000-0005-0000-0000-000098690000}"/>
    <cellStyle name="Normal 39 8 2" xfId="51140" xr:uid="{00000000-0005-0000-0000-000099690000}"/>
    <cellStyle name="Normal 39 9" xfId="37482" xr:uid="{00000000-0005-0000-0000-00009A690000}"/>
    <cellStyle name="Normal 4" xfId="6" xr:uid="{00000000-0005-0000-0000-00009B690000}"/>
    <cellStyle name="Normal 4 10" xfId="7848" xr:uid="{00000000-0005-0000-0000-00009C690000}"/>
    <cellStyle name="Normal 4 10 2" xfId="7849" xr:uid="{00000000-0005-0000-0000-00009D690000}"/>
    <cellStyle name="Normal 4 10 2 2" xfId="7850" xr:uid="{00000000-0005-0000-0000-00009E690000}"/>
    <cellStyle name="Normal 4 10 2 2 2" xfId="23845" xr:uid="{00000000-0005-0000-0000-00009F690000}"/>
    <cellStyle name="Normal 4 10 2 2 2 2" xfId="51166" xr:uid="{00000000-0005-0000-0000-0000A0690000}"/>
    <cellStyle name="Normal 4 10 2 2 3" xfId="37508" xr:uid="{00000000-0005-0000-0000-0000A1690000}"/>
    <cellStyle name="Normal 4 10 2 3" xfId="23844" xr:uid="{00000000-0005-0000-0000-0000A2690000}"/>
    <cellStyle name="Normal 4 10 2 3 2" xfId="51165" xr:uid="{00000000-0005-0000-0000-0000A3690000}"/>
    <cellStyle name="Normal 4 10 2 4" xfId="37507" xr:uid="{00000000-0005-0000-0000-0000A4690000}"/>
    <cellStyle name="Normal 4 10 3" xfId="7851" xr:uid="{00000000-0005-0000-0000-0000A5690000}"/>
    <cellStyle name="Normal 4 10 3 2" xfId="7852" xr:uid="{00000000-0005-0000-0000-0000A6690000}"/>
    <cellStyle name="Normal 4 10 3 2 2" xfId="23847" xr:uid="{00000000-0005-0000-0000-0000A7690000}"/>
    <cellStyle name="Normal 4 10 3 2 2 2" xfId="51168" xr:uid="{00000000-0005-0000-0000-0000A8690000}"/>
    <cellStyle name="Normal 4 10 3 2 3" xfId="37510" xr:uid="{00000000-0005-0000-0000-0000A9690000}"/>
    <cellStyle name="Normal 4 10 3 3" xfId="23846" xr:uid="{00000000-0005-0000-0000-0000AA690000}"/>
    <cellStyle name="Normal 4 10 3 3 2" xfId="51167" xr:uid="{00000000-0005-0000-0000-0000AB690000}"/>
    <cellStyle name="Normal 4 10 3 4" xfId="37509" xr:uid="{00000000-0005-0000-0000-0000AC690000}"/>
    <cellStyle name="Normal 4 10 4" xfId="7853" xr:uid="{00000000-0005-0000-0000-0000AD690000}"/>
    <cellStyle name="Normal 4 10 4 2" xfId="23848" xr:uid="{00000000-0005-0000-0000-0000AE690000}"/>
    <cellStyle name="Normal 4 10 4 2 2" xfId="51169" xr:uid="{00000000-0005-0000-0000-0000AF690000}"/>
    <cellStyle name="Normal 4 10 4 3" xfId="37511" xr:uid="{00000000-0005-0000-0000-0000B0690000}"/>
    <cellStyle name="Normal 4 10 5" xfId="23843" xr:uid="{00000000-0005-0000-0000-0000B1690000}"/>
    <cellStyle name="Normal 4 10 5 2" xfId="51164" xr:uid="{00000000-0005-0000-0000-0000B2690000}"/>
    <cellStyle name="Normal 4 10 6" xfId="37506" xr:uid="{00000000-0005-0000-0000-0000B3690000}"/>
    <cellStyle name="Normal 4 11" xfId="7854" xr:uid="{00000000-0005-0000-0000-0000B4690000}"/>
    <cellStyle name="Normal 4 11 2" xfId="7855" xr:uid="{00000000-0005-0000-0000-0000B5690000}"/>
    <cellStyle name="Normal 4 11 2 2" xfId="23850" xr:uid="{00000000-0005-0000-0000-0000B6690000}"/>
    <cellStyle name="Normal 4 11 2 2 2" xfId="51171" xr:uid="{00000000-0005-0000-0000-0000B7690000}"/>
    <cellStyle name="Normal 4 11 2 3" xfId="37513" xr:uid="{00000000-0005-0000-0000-0000B8690000}"/>
    <cellStyle name="Normal 4 11 3" xfId="23849" xr:uid="{00000000-0005-0000-0000-0000B9690000}"/>
    <cellStyle name="Normal 4 11 3 2" xfId="51170" xr:uid="{00000000-0005-0000-0000-0000BA690000}"/>
    <cellStyle name="Normal 4 11 4" xfId="37512" xr:uid="{00000000-0005-0000-0000-0000BB690000}"/>
    <cellStyle name="Normal 4 12" xfId="7856" xr:uid="{00000000-0005-0000-0000-0000BC690000}"/>
    <cellStyle name="Normal 4 13" xfId="7857" xr:uid="{00000000-0005-0000-0000-0000BD690000}"/>
    <cellStyle name="Normal 4 13 2" xfId="7858" xr:uid="{00000000-0005-0000-0000-0000BE690000}"/>
    <cellStyle name="Normal 4 13 2 2" xfId="23852" xr:uid="{00000000-0005-0000-0000-0000BF690000}"/>
    <cellStyle name="Normal 4 13 2 2 2" xfId="51173" xr:uid="{00000000-0005-0000-0000-0000C0690000}"/>
    <cellStyle name="Normal 4 13 2 3" xfId="37515" xr:uid="{00000000-0005-0000-0000-0000C1690000}"/>
    <cellStyle name="Normal 4 13 3" xfId="23851" xr:uid="{00000000-0005-0000-0000-0000C2690000}"/>
    <cellStyle name="Normal 4 13 3 2" xfId="51172" xr:uid="{00000000-0005-0000-0000-0000C3690000}"/>
    <cellStyle name="Normal 4 13 4" xfId="37514" xr:uid="{00000000-0005-0000-0000-0000C4690000}"/>
    <cellStyle name="Normal 4 14" xfId="7859" xr:uid="{00000000-0005-0000-0000-0000C5690000}"/>
    <cellStyle name="Normal 4 14 2" xfId="7860" xr:uid="{00000000-0005-0000-0000-0000C6690000}"/>
    <cellStyle name="Normal 4 14 2 2" xfId="23854" xr:uid="{00000000-0005-0000-0000-0000C7690000}"/>
    <cellStyle name="Normal 4 14 2 2 2" xfId="51175" xr:uid="{00000000-0005-0000-0000-0000C8690000}"/>
    <cellStyle name="Normal 4 14 2 3" xfId="37517" xr:uid="{00000000-0005-0000-0000-0000C9690000}"/>
    <cellStyle name="Normal 4 14 3" xfId="23853" xr:uid="{00000000-0005-0000-0000-0000CA690000}"/>
    <cellStyle name="Normal 4 14 3 2" xfId="51174" xr:uid="{00000000-0005-0000-0000-0000CB690000}"/>
    <cellStyle name="Normal 4 14 4" xfId="37516" xr:uid="{00000000-0005-0000-0000-0000CC690000}"/>
    <cellStyle name="Normal 4 15" xfId="7861" xr:uid="{00000000-0005-0000-0000-0000CD690000}"/>
    <cellStyle name="Normal 4 15 2" xfId="23855" xr:uid="{00000000-0005-0000-0000-0000CE690000}"/>
    <cellStyle name="Normal 4 15 2 2" xfId="51176" xr:uid="{00000000-0005-0000-0000-0000CF690000}"/>
    <cellStyle name="Normal 4 15 3" xfId="37518" xr:uid="{00000000-0005-0000-0000-0000D0690000}"/>
    <cellStyle name="Normal 4 16" xfId="7862" xr:uid="{00000000-0005-0000-0000-0000D1690000}"/>
    <cellStyle name="Normal 4 17" xfId="54" xr:uid="{00000000-0005-0000-0000-0000D2690000}"/>
    <cellStyle name="Normal 4 18" xfId="58524" xr:uid="{00000000-0005-0000-0000-0000D3690000}"/>
    <cellStyle name="Normal 4 2" xfId="7863" xr:uid="{00000000-0005-0000-0000-0000D4690000}"/>
    <cellStyle name="Normal 4 2 10" xfId="7864" xr:uid="{00000000-0005-0000-0000-0000D5690000}"/>
    <cellStyle name="Normal 4 2 10 2" xfId="7865" xr:uid="{00000000-0005-0000-0000-0000D6690000}"/>
    <cellStyle name="Normal 4 2 10 2 2" xfId="7866" xr:uid="{00000000-0005-0000-0000-0000D7690000}"/>
    <cellStyle name="Normal 4 2 10 2 2 2" xfId="23859" xr:uid="{00000000-0005-0000-0000-0000D8690000}"/>
    <cellStyle name="Normal 4 2 10 2 2 2 2" xfId="51180" xr:uid="{00000000-0005-0000-0000-0000D9690000}"/>
    <cellStyle name="Normal 4 2 10 2 2 3" xfId="37522" xr:uid="{00000000-0005-0000-0000-0000DA690000}"/>
    <cellStyle name="Normal 4 2 10 2 3" xfId="23858" xr:uid="{00000000-0005-0000-0000-0000DB690000}"/>
    <cellStyle name="Normal 4 2 10 2 3 2" xfId="51179" xr:uid="{00000000-0005-0000-0000-0000DC690000}"/>
    <cellStyle name="Normal 4 2 10 2 4" xfId="37521" xr:uid="{00000000-0005-0000-0000-0000DD690000}"/>
    <cellStyle name="Normal 4 2 10 3" xfId="7867" xr:uid="{00000000-0005-0000-0000-0000DE690000}"/>
    <cellStyle name="Normal 4 2 10 3 2" xfId="23860" xr:uid="{00000000-0005-0000-0000-0000DF690000}"/>
    <cellStyle name="Normal 4 2 10 3 2 2" xfId="51181" xr:uid="{00000000-0005-0000-0000-0000E0690000}"/>
    <cellStyle name="Normal 4 2 10 3 3" xfId="37523" xr:uid="{00000000-0005-0000-0000-0000E1690000}"/>
    <cellStyle name="Normal 4 2 10 4" xfId="23857" xr:uid="{00000000-0005-0000-0000-0000E2690000}"/>
    <cellStyle name="Normal 4 2 10 4 2" xfId="51178" xr:uid="{00000000-0005-0000-0000-0000E3690000}"/>
    <cellStyle name="Normal 4 2 10 5" xfId="37520" xr:uid="{00000000-0005-0000-0000-0000E4690000}"/>
    <cellStyle name="Normal 4 2 11" xfId="7868" xr:uid="{00000000-0005-0000-0000-0000E5690000}"/>
    <cellStyle name="Normal 4 2 12" xfId="7869" xr:uid="{00000000-0005-0000-0000-0000E6690000}"/>
    <cellStyle name="Normal 4 2 12 2" xfId="7870" xr:uid="{00000000-0005-0000-0000-0000E7690000}"/>
    <cellStyle name="Normal 4 2 12 2 2" xfId="7871" xr:uid="{00000000-0005-0000-0000-0000E8690000}"/>
    <cellStyle name="Normal 4 2 12 2 2 2" xfId="23863" xr:uid="{00000000-0005-0000-0000-0000E9690000}"/>
    <cellStyle name="Normal 4 2 12 2 2 2 2" xfId="51184" xr:uid="{00000000-0005-0000-0000-0000EA690000}"/>
    <cellStyle name="Normal 4 2 12 2 2 3" xfId="37526" xr:uid="{00000000-0005-0000-0000-0000EB690000}"/>
    <cellStyle name="Normal 4 2 12 2 3" xfId="23862" xr:uid="{00000000-0005-0000-0000-0000EC690000}"/>
    <cellStyle name="Normal 4 2 12 2 3 2" xfId="51183" xr:uid="{00000000-0005-0000-0000-0000ED690000}"/>
    <cellStyle name="Normal 4 2 12 2 4" xfId="37525" xr:uid="{00000000-0005-0000-0000-0000EE690000}"/>
    <cellStyle name="Normal 4 2 12 3" xfId="7872" xr:uid="{00000000-0005-0000-0000-0000EF690000}"/>
    <cellStyle name="Normal 4 2 12 3 2" xfId="23864" xr:uid="{00000000-0005-0000-0000-0000F0690000}"/>
    <cellStyle name="Normal 4 2 12 3 2 2" xfId="51185" xr:uid="{00000000-0005-0000-0000-0000F1690000}"/>
    <cellStyle name="Normal 4 2 12 3 3" xfId="37527" xr:uid="{00000000-0005-0000-0000-0000F2690000}"/>
    <cellStyle name="Normal 4 2 12 4" xfId="23861" xr:uid="{00000000-0005-0000-0000-0000F3690000}"/>
    <cellStyle name="Normal 4 2 12 4 2" xfId="51182" xr:uid="{00000000-0005-0000-0000-0000F4690000}"/>
    <cellStyle name="Normal 4 2 12 5" xfId="37524" xr:uid="{00000000-0005-0000-0000-0000F5690000}"/>
    <cellStyle name="Normal 4 2 13" xfId="7873" xr:uid="{00000000-0005-0000-0000-0000F6690000}"/>
    <cellStyle name="Normal 4 2 13 2" xfId="7874" xr:uid="{00000000-0005-0000-0000-0000F7690000}"/>
    <cellStyle name="Normal 4 2 13 2 2" xfId="23866" xr:uid="{00000000-0005-0000-0000-0000F8690000}"/>
    <cellStyle name="Normal 4 2 13 2 2 2" xfId="51187" xr:uid="{00000000-0005-0000-0000-0000F9690000}"/>
    <cellStyle name="Normal 4 2 13 2 3" xfId="37529" xr:uid="{00000000-0005-0000-0000-0000FA690000}"/>
    <cellStyle name="Normal 4 2 13 3" xfId="23865" xr:uid="{00000000-0005-0000-0000-0000FB690000}"/>
    <cellStyle name="Normal 4 2 13 3 2" xfId="51186" xr:uid="{00000000-0005-0000-0000-0000FC690000}"/>
    <cellStyle name="Normal 4 2 13 4" xfId="37528" xr:uid="{00000000-0005-0000-0000-0000FD690000}"/>
    <cellStyle name="Normal 4 2 14" xfId="7875" xr:uid="{00000000-0005-0000-0000-0000FE690000}"/>
    <cellStyle name="Normal 4 2 14 2" xfId="7876" xr:uid="{00000000-0005-0000-0000-0000FF690000}"/>
    <cellStyle name="Normal 4 2 14 2 2" xfId="23868" xr:uid="{00000000-0005-0000-0000-0000006A0000}"/>
    <cellStyle name="Normal 4 2 14 2 2 2" xfId="51189" xr:uid="{00000000-0005-0000-0000-0000016A0000}"/>
    <cellStyle name="Normal 4 2 14 2 3" xfId="37531" xr:uid="{00000000-0005-0000-0000-0000026A0000}"/>
    <cellStyle name="Normal 4 2 14 3" xfId="23867" xr:uid="{00000000-0005-0000-0000-0000036A0000}"/>
    <cellStyle name="Normal 4 2 14 3 2" xfId="51188" xr:uid="{00000000-0005-0000-0000-0000046A0000}"/>
    <cellStyle name="Normal 4 2 14 4" xfId="37530" xr:uid="{00000000-0005-0000-0000-0000056A0000}"/>
    <cellStyle name="Normal 4 2 15" xfId="7877" xr:uid="{00000000-0005-0000-0000-0000066A0000}"/>
    <cellStyle name="Normal 4 2 15 2" xfId="23869" xr:uid="{00000000-0005-0000-0000-0000076A0000}"/>
    <cellStyle name="Normal 4 2 15 2 2" xfId="51190" xr:uid="{00000000-0005-0000-0000-0000086A0000}"/>
    <cellStyle name="Normal 4 2 15 3" xfId="37532" xr:uid="{00000000-0005-0000-0000-0000096A0000}"/>
    <cellStyle name="Normal 4 2 16" xfId="7878" xr:uid="{00000000-0005-0000-0000-00000A6A0000}"/>
    <cellStyle name="Normal 4 2 17" xfId="23856" xr:uid="{00000000-0005-0000-0000-00000B6A0000}"/>
    <cellStyle name="Normal 4 2 17 2" xfId="51177" xr:uid="{00000000-0005-0000-0000-00000C6A0000}"/>
    <cellStyle name="Normal 4 2 18" xfId="37519" xr:uid="{00000000-0005-0000-0000-00000D6A0000}"/>
    <cellStyle name="Normal 4 2 2" xfId="7879" xr:uid="{00000000-0005-0000-0000-00000E6A0000}"/>
    <cellStyle name="Normal 4 2 2 10" xfId="7880" xr:uid="{00000000-0005-0000-0000-00000F6A0000}"/>
    <cellStyle name="Normal 4 2 2 10 2" xfId="7881" xr:uid="{00000000-0005-0000-0000-0000106A0000}"/>
    <cellStyle name="Normal 4 2 2 10 2 2" xfId="23872" xr:uid="{00000000-0005-0000-0000-0000116A0000}"/>
    <cellStyle name="Normal 4 2 2 10 2 2 2" xfId="51193" xr:uid="{00000000-0005-0000-0000-0000126A0000}"/>
    <cellStyle name="Normal 4 2 2 10 2 3" xfId="37535" xr:uid="{00000000-0005-0000-0000-0000136A0000}"/>
    <cellStyle name="Normal 4 2 2 10 3" xfId="23871" xr:uid="{00000000-0005-0000-0000-0000146A0000}"/>
    <cellStyle name="Normal 4 2 2 10 3 2" xfId="51192" xr:uid="{00000000-0005-0000-0000-0000156A0000}"/>
    <cellStyle name="Normal 4 2 2 10 4" xfId="37534" xr:uid="{00000000-0005-0000-0000-0000166A0000}"/>
    <cellStyle name="Normal 4 2 2 11" xfId="7882" xr:uid="{00000000-0005-0000-0000-0000176A0000}"/>
    <cellStyle name="Normal 4 2 2 11 2" xfId="7883" xr:uid="{00000000-0005-0000-0000-0000186A0000}"/>
    <cellStyle name="Normal 4 2 2 11 2 2" xfId="23874" xr:uid="{00000000-0005-0000-0000-0000196A0000}"/>
    <cellStyle name="Normal 4 2 2 11 2 2 2" xfId="51195" xr:uid="{00000000-0005-0000-0000-00001A6A0000}"/>
    <cellStyle name="Normal 4 2 2 11 2 3" xfId="37537" xr:uid="{00000000-0005-0000-0000-00001B6A0000}"/>
    <cellStyle name="Normal 4 2 2 11 3" xfId="23873" xr:uid="{00000000-0005-0000-0000-00001C6A0000}"/>
    <cellStyle name="Normal 4 2 2 11 3 2" xfId="51194" xr:uid="{00000000-0005-0000-0000-00001D6A0000}"/>
    <cellStyle name="Normal 4 2 2 11 4" xfId="37536" xr:uid="{00000000-0005-0000-0000-00001E6A0000}"/>
    <cellStyle name="Normal 4 2 2 12" xfId="7884" xr:uid="{00000000-0005-0000-0000-00001F6A0000}"/>
    <cellStyle name="Normal 4 2 2 12 2" xfId="23875" xr:uid="{00000000-0005-0000-0000-0000206A0000}"/>
    <cellStyle name="Normal 4 2 2 12 2 2" xfId="51196" xr:uid="{00000000-0005-0000-0000-0000216A0000}"/>
    <cellStyle name="Normal 4 2 2 12 3" xfId="37538" xr:uid="{00000000-0005-0000-0000-0000226A0000}"/>
    <cellStyle name="Normal 4 2 2 13" xfId="23870" xr:uid="{00000000-0005-0000-0000-0000236A0000}"/>
    <cellStyle name="Normal 4 2 2 13 2" xfId="51191" xr:uid="{00000000-0005-0000-0000-0000246A0000}"/>
    <cellStyle name="Normal 4 2 2 14" xfId="37533" xr:uid="{00000000-0005-0000-0000-0000256A0000}"/>
    <cellStyle name="Normal 4 2 2 2" xfId="7885" xr:uid="{00000000-0005-0000-0000-0000266A0000}"/>
    <cellStyle name="Normal 4 2 2 2 2" xfId="7886" xr:uid="{00000000-0005-0000-0000-0000276A0000}"/>
    <cellStyle name="Normal 4 2 2 2 2 2" xfId="7887" xr:uid="{00000000-0005-0000-0000-0000286A0000}"/>
    <cellStyle name="Normal 4 2 2 2 2 2 2" xfId="7888" xr:uid="{00000000-0005-0000-0000-0000296A0000}"/>
    <cellStyle name="Normal 4 2 2 2 2 2 2 2" xfId="23879" xr:uid="{00000000-0005-0000-0000-00002A6A0000}"/>
    <cellStyle name="Normal 4 2 2 2 2 2 2 2 2" xfId="51200" xr:uid="{00000000-0005-0000-0000-00002B6A0000}"/>
    <cellStyle name="Normal 4 2 2 2 2 2 2 3" xfId="37542" xr:uid="{00000000-0005-0000-0000-00002C6A0000}"/>
    <cellStyle name="Normal 4 2 2 2 2 2 3" xfId="23878" xr:uid="{00000000-0005-0000-0000-00002D6A0000}"/>
    <cellStyle name="Normal 4 2 2 2 2 2 3 2" xfId="51199" xr:uid="{00000000-0005-0000-0000-00002E6A0000}"/>
    <cellStyle name="Normal 4 2 2 2 2 2 4" xfId="37541" xr:uid="{00000000-0005-0000-0000-00002F6A0000}"/>
    <cellStyle name="Normal 4 2 2 2 2 3" xfId="7889" xr:uid="{00000000-0005-0000-0000-0000306A0000}"/>
    <cellStyle name="Normal 4 2 2 2 2 3 2" xfId="23880" xr:uid="{00000000-0005-0000-0000-0000316A0000}"/>
    <cellStyle name="Normal 4 2 2 2 2 3 2 2" xfId="51201" xr:uid="{00000000-0005-0000-0000-0000326A0000}"/>
    <cellStyle name="Normal 4 2 2 2 2 3 3" xfId="37543" xr:uid="{00000000-0005-0000-0000-0000336A0000}"/>
    <cellStyle name="Normal 4 2 2 2 2 4" xfId="23877" xr:uid="{00000000-0005-0000-0000-0000346A0000}"/>
    <cellStyle name="Normal 4 2 2 2 2 4 2" xfId="51198" xr:uid="{00000000-0005-0000-0000-0000356A0000}"/>
    <cellStyle name="Normal 4 2 2 2 2 5" xfId="37540" xr:uid="{00000000-0005-0000-0000-0000366A0000}"/>
    <cellStyle name="Normal 4 2 2 2 3" xfId="7890" xr:uid="{00000000-0005-0000-0000-0000376A0000}"/>
    <cellStyle name="Normal 4 2 2 2 3 2" xfId="7891" xr:uid="{00000000-0005-0000-0000-0000386A0000}"/>
    <cellStyle name="Normal 4 2 2 2 3 2 2" xfId="7892" xr:uid="{00000000-0005-0000-0000-0000396A0000}"/>
    <cellStyle name="Normal 4 2 2 2 3 2 2 2" xfId="23883" xr:uid="{00000000-0005-0000-0000-00003A6A0000}"/>
    <cellStyle name="Normal 4 2 2 2 3 2 2 2 2" xfId="51204" xr:uid="{00000000-0005-0000-0000-00003B6A0000}"/>
    <cellStyle name="Normal 4 2 2 2 3 2 2 3" xfId="37546" xr:uid="{00000000-0005-0000-0000-00003C6A0000}"/>
    <cellStyle name="Normal 4 2 2 2 3 2 3" xfId="23882" xr:uid="{00000000-0005-0000-0000-00003D6A0000}"/>
    <cellStyle name="Normal 4 2 2 2 3 2 3 2" xfId="51203" xr:uid="{00000000-0005-0000-0000-00003E6A0000}"/>
    <cellStyle name="Normal 4 2 2 2 3 2 4" xfId="37545" xr:uid="{00000000-0005-0000-0000-00003F6A0000}"/>
    <cellStyle name="Normal 4 2 2 2 3 3" xfId="7893" xr:uid="{00000000-0005-0000-0000-0000406A0000}"/>
    <cellStyle name="Normal 4 2 2 2 3 3 2" xfId="23884" xr:uid="{00000000-0005-0000-0000-0000416A0000}"/>
    <cellStyle name="Normal 4 2 2 2 3 3 2 2" xfId="51205" xr:uid="{00000000-0005-0000-0000-0000426A0000}"/>
    <cellStyle name="Normal 4 2 2 2 3 3 3" xfId="37547" xr:uid="{00000000-0005-0000-0000-0000436A0000}"/>
    <cellStyle name="Normal 4 2 2 2 3 4" xfId="23881" xr:uid="{00000000-0005-0000-0000-0000446A0000}"/>
    <cellStyle name="Normal 4 2 2 2 3 4 2" xfId="51202" xr:uid="{00000000-0005-0000-0000-0000456A0000}"/>
    <cellStyle name="Normal 4 2 2 2 3 5" xfId="37544" xr:uid="{00000000-0005-0000-0000-0000466A0000}"/>
    <cellStyle name="Normal 4 2 2 2 4" xfId="7894" xr:uid="{00000000-0005-0000-0000-0000476A0000}"/>
    <cellStyle name="Normal 4 2 2 2 4 2" xfId="7895" xr:uid="{00000000-0005-0000-0000-0000486A0000}"/>
    <cellStyle name="Normal 4 2 2 2 4 2 2" xfId="7896" xr:uid="{00000000-0005-0000-0000-0000496A0000}"/>
    <cellStyle name="Normal 4 2 2 2 4 2 2 2" xfId="23887" xr:uid="{00000000-0005-0000-0000-00004A6A0000}"/>
    <cellStyle name="Normal 4 2 2 2 4 2 2 2 2" xfId="51208" xr:uid="{00000000-0005-0000-0000-00004B6A0000}"/>
    <cellStyle name="Normal 4 2 2 2 4 2 2 3" xfId="37550" xr:uid="{00000000-0005-0000-0000-00004C6A0000}"/>
    <cellStyle name="Normal 4 2 2 2 4 2 3" xfId="23886" xr:uid="{00000000-0005-0000-0000-00004D6A0000}"/>
    <cellStyle name="Normal 4 2 2 2 4 2 3 2" xfId="51207" xr:uid="{00000000-0005-0000-0000-00004E6A0000}"/>
    <cellStyle name="Normal 4 2 2 2 4 2 4" xfId="37549" xr:uid="{00000000-0005-0000-0000-00004F6A0000}"/>
    <cellStyle name="Normal 4 2 2 2 4 3" xfId="7897" xr:uid="{00000000-0005-0000-0000-0000506A0000}"/>
    <cellStyle name="Normal 4 2 2 2 4 3 2" xfId="23888" xr:uid="{00000000-0005-0000-0000-0000516A0000}"/>
    <cellStyle name="Normal 4 2 2 2 4 3 2 2" xfId="51209" xr:uid="{00000000-0005-0000-0000-0000526A0000}"/>
    <cellStyle name="Normal 4 2 2 2 4 3 3" xfId="37551" xr:uid="{00000000-0005-0000-0000-0000536A0000}"/>
    <cellStyle name="Normal 4 2 2 2 4 4" xfId="23885" xr:uid="{00000000-0005-0000-0000-0000546A0000}"/>
    <cellStyle name="Normal 4 2 2 2 4 4 2" xfId="51206" xr:uid="{00000000-0005-0000-0000-0000556A0000}"/>
    <cellStyle name="Normal 4 2 2 2 4 5" xfId="37548" xr:uid="{00000000-0005-0000-0000-0000566A0000}"/>
    <cellStyle name="Normal 4 2 2 2 5" xfId="7898" xr:uid="{00000000-0005-0000-0000-0000576A0000}"/>
    <cellStyle name="Normal 4 2 2 2 5 2" xfId="7899" xr:uid="{00000000-0005-0000-0000-0000586A0000}"/>
    <cellStyle name="Normal 4 2 2 2 5 2 2" xfId="23890" xr:uid="{00000000-0005-0000-0000-0000596A0000}"/>
    <cellStyle name="Normal 4 2 2 2 5 2 2 2" xfId="51211" xr:uid="{00000000-0005-0000-0000-00005A6A0000}"/>
    <cellStyle name="Normal 4 2 2 2 5 2 3" xfId="37553" xr:uid="{00000000-0005-0000-0000-00005B6A0000}"/>
    <cellStyle name="Normal 4 2 2 2 5 3" xfId="23889" xr:uid="{00000000-0005-0000-0000-00005C6A0000}"/>
    <cellStyle name="Normal 4 2 2 2 5 3 2" xfId="51210" xr:uid="{00000000-0005-0000-0000-00005D6A0000}"/>
    <cellStyle name="Normal 4 2 2 2 5 4" xfId="37552" xr:uid="{00000000-0005-0000-0000-00005E6A0000}"/>
    <cellStyle name="Normal 4 2 2 2 6" xfId="7900" xr:uid="{00000000-0005-0000-0000-00005F6A0000}"/>
    <cellStyle name="Normal 4 2 2 2 6 2" xfId="7901" xr:uid="{00000000-0005-0000-0000-0000606A0000}"/>
    <cellStyle name="Normal 4 2 2 2 6 2 2" xfId="23892" xr:uid="{00000000-0005-0000-0000-0000616A0000}"/>
    <cellStyle name="Normal 4 2 2 2 6 2 2 2" xfId="51213" xr:uid="{00000000-0005-0000-0000-0000626A0000}"/>
    <cellStyle name="Normal 4 2 2 2 6 2 3" xfId="37555" xr:uid="{00000000-0005-0000-0000-0000636A0000}"/>
    <cellStyle name="Normal 4 2 2 2 6 3" xfId="23891" xr:uid="{00000000-0005-0000-0000-0000646A0000}"/>
    <cellStyle name="Normal 4 2 2 2 6 3 2" xfId="51212" xr:uid="{00000000-0005-0000-0000-0000656A0000}"/>
    <cellStyle name="Normal 4 2 2 2 6 4" xfId="37554" xr:uid="{00000000-0005-0000-0000-0000666A0000}"/>
    <cellStyle name="Normal 4 2 2 2 7" xfId="7902" xr:uid="{00000000-0005-0000-0000-0000676A0000}"/>
    <cellStyle name="Normal 4 2 2 2 7 2" xfId="23893" xr:uid="{00000000-0005-0000-0000-0000686A0000}"/>
    <cellStyle name="Normal 4 2 2 2 7 2 2" xfId="51214" xr:uid="{00000000-0005-0000-0000-0000696A0000}"/>
    <cellStyle name="Normal 4 2 2 2 7 3" xfId="37556" xr:uid="{00000000-0005-0000-0000-00006A6A0000}"/>
    <cellStyle name="Normal 4 2 2 2 8" xfId="23876" xr:uid="{00000000-0005-0000-0000-00006B6A0000}"/>
    <cellStyle name="Normal 4 2 2 2 8 2" xfId="51197" xr:uid="{00000000-0005-0000-0000-00006C6A0000}"/>
    <cellStyle name="Normal 4 2 2 2 9" xfId="37539" xr:uid="{00000000-0005-0000-0000-00006D6A0000}"/>
    <cellStyle name="Normal 4 2 2 3" xfId="7903" xr:uid="{00000000-0005-0000-0000-00006E6A0000}"/>
    <cellStyle name="Normal 4 2 2 3 2" xfId="7904" xr:uid="{00000000-0005-0000-0000-00006F6A0000}"/>
    <cellStyle name="Normal 4 2 2 3 2 2" xfId="7905" xr:uid="{00000000-0005-0000-0000-0000706A0000}"/>
    <cellStyle name="Normal 4 2 2 3 2 2 2" xfId="7906" xr:uid="{00000000-0005-0000-0000-0000716A0000}"/>
    <cellStyle name="Normal 4 2 2 3 2 2 2 2" xfId="23897" xr:uid="{00000000-0005-0000-0000-0000726A0000}"/>
    <cellStyle name="Normal 4 2 2 3 2 2 2 2 2" xfId="51218" xr:uid="{00000000-0005-0000-0000-0000736A0000}"/>
    <cellStyle name="Normal 4 2 2 3 2 2 2 3" xfId="37560" xr:uid="{00000000-0005-0000-0000-0000746A0000}"/>
    <cellStyle name="Normal 4 2 2 3 2 2 3" xfId="23896" xr:uid="{00000000-0005-0000-0000-0000756A0000}"/>
    <cellStyle name="Normal 4 2 2 3 2 2 3 2" xfId="51217" xr:uid="{00000000-0005-0000-0000-0000766A0000}"/>
    <cellStyle name="Normal 4 2 2 3 2 2 4" xfId="37559" xr:uid="{00000000-0005-0000-0000-0000776A0000}"/>
    <cellStyle name="Normal 4 2 2 3 2 3" xfId="7907" xr:uid="{00000000-0005-0000-0000-0000786A0000}"/>
    <cellStyle name="Normal 4 2 2 3 2 3 2" xfId="23898" xr:uid="{00000000-0005-0000-0000-0000796A0000}"/>
    <cellStyle name="Normal 4 2 2 3 2 3 2 2" xfId="51219" xr:uid="{00000000-0005-0000-0000-00007A6A0000}"/>
    <cellStyle name="Normal 4 2 2 3 2 3 3" xfId="37561" xr:uid="{00000000-0005-0000-0000-00007B6A0000}"/>
    <cellStyle name="Normal 4 2 2 3 2 4" xfId="23895" xr:uid="{00000000-0005-0000-0000-00007C6A0000}"/>
    <cellStyle name="Normal 4 2 2 3 2 4 2" xfId="51216" xr:uid="{00000000-0005-0000-0000-00007D6A0000}"/>
    <cellStyle name="Normal 4 2 2 3 2 5" xfId="37558" xr:uid="{00000000-0005-0000-0000-00007E6A0000}"/>
    <cellStyle name="Normal 4 2 2 3 3" xfId="7908" xr:uid="{00000000-0005-0000-0000-00007F6A0000}"/>
    <cellStyle name="Normal 4 2 2 3 3 2" xfId="7909" xr:uid="{00000000-0005-0000-0000-0000806A0000}"/>
    <cellStyle name="Normal 4 2 2 3 3 2 2" xfId="7910" xr:uid="{00000000-0005-0000-0000-0000816A0000}"/>
    <cellStyle name="Normal 4 2 2 3 3 2 2 2" xfId="23901" xr:uid="{00000000-0005-0000-0000-0000826A0000}"/>
    <cellStyle name="Normal 4 2 2 3 3 2 2 2 2" xfId="51222" xr:uid="{00000000-0005-0000-0000-0000836A0000}"/>
    <cellStyle name="Normal 4 2 2 3 3 2 2 3" xfId="37564" xr:uid="{00000000-0005-0000-0000-0000846A0000}"/>
    <cellStyle name="Normal 4 2 2 3 3 2 3" xfId="23900" xr:uid="{00000000-0005-0000-0000-0000856A0000}"/>
    <cellStyle name="Normal 4 2 2 3 3 2 3 2" xfId="51221" xr:uid="{00000000-0005-0000-0000-0000866A0000}"/>
    <cellStyle name="Normal 4 2 2 3 3 2 4" xfId="37563" xr:uid="{00000000-0005-0000-0000-0000876A0000}"/>
    <cellStyle name="Normal 4 2 2 3 3 3" xfId="7911" xr:uid="{00000000-0005-0000-0000-0000886A0000}"/>
    <cellStyle name="Normal 4 2 2 3 3 3 2" xfId="23902" xr:uid="{00000000-0005-0000-0000-0000896A0000}"/>
    <cellStyle name="Normal 4 2 2 3 3 3 2 2" xfId="51223" xr:uid="{00000000-0005-0000-0000-00008A6A0000}"/>
    <cellStyle name="Normal 4 2 2 3 3 3 3" xfId="37565" xr:uid="{00000000-0005-0000-0000-00008B6A0000}"/>
    <cellStyle name="Normal 4 2 2 3 3 4" xfId="23899" xr:uid="{00000000-0005-0000-0000-00008C6A0000}"/>
    <cellStyle name="Normal 4 2 2 3 3 4 2" xfId="51220" xr:uid="{00000000-0005-0000-0000-00008D6A0000}"/>
    <cellStyle name="Normal 4 2 2 3 3 5" xfId="37562" xr:uid="{00000000-0005-0000-0000-00008E6A0000}"/>
    <cellStyle name="Normal 4 2 2 3 4" xfId="7912" xr:uid="{00000000-0005-0000-0000-00008F6A0000}"/>
    <cellStyle name="Normal 4 2 2 3 4 2" xfId="7913" xr:uid="{00000000-0005-0000-0000-0000906A0000}"/>
    <cellStyle name="Normal 4 2 2 3 4 2 2" xfId="7914" xr:uid="{00000000-0005-0000-0000-0000916A0000}"/>
    <cellStyle name="Normal 4 2 2 3 4 2 2 2" xfId="23905" xr:uid="{00000000-0005-0000-0000-0000926A0000}"/>
    <cellStyle name="Normal 4 2 2 3 4 2 2 2 2" xfId="51226" xr:uid="{00000000-0005-0000-0000-0000936A0000}"/>
    <cellStyle name="Normal 4 2 2 3 4 2 2 3" xfId="37568" xr:uid="{00000000-0005-0000-0000-0000946A0000}"/>
    <cellStyle name="Normal 4 2 2 3 4 2 3" xfId="23904" xr:uid="{00000000-0005-0000-0000-0000956A0000}"/>
    <cellStyle name="Normal 4 2 2 3 4 2 3 2" xfId="51225" xr:uid="{00000000-0005-0000-0000-0000966A0000}"/>
    <cellStyle name="Normal 4 2 2 3 4 2 4" xfId="37567" xr:uid="{00000000-0005-0000-0000-0000976A0000}"/>
    <cellStyle name="Normal 4 2 2 3 4 3" xfId="7915" xr:uid="{00000000-0005-0000-0000-0000986A0000}"/>
    <cellStyle name="Normal 4 2 2 3 4 3 2" xfId="23906" xr:uid="{00000000-0005-0000-0000-0000996A0000}"/>
    <cellStyle name="Normal 4 2 2 3 4 3 2 2" xfId="51227" xr:uid="{00000000-0005-0000-0000-00009A6A0000}"/>
    <cellStyle name="Normal 4 2 2 3 4 3 3" xfId="37569" xr:uid="{00000000-0005-0000-0000-00009B6A0000}"/>
    <cellStyle name="Normal 4 2 2 3 4 4" xfId="23903" xr:uid="{00000000-0005-0000-0000-00009C6A0000}"/>
    <cellStyle name="Normal 4 2 2 3 4 4 2" xfId="51224" xr:uid="{00000000-0005-0000-0000-00009D6A0000}"/>
    <cellStyle name="Normal 4 2 2 3 4 5" xfId="37566" xr:uid="{00000000-0005-0000-0000-00009E6A0000}"/>
    <cellStyle name="Normal 4 2 2 3 5" xfId="7916" xr:uid="{00000000-0005-0000-0000-00009F6A0000}"/>
    <cellStyle name="Normal 4 2 2 3 5 2" xfId="7917" xr:uid="{00000000-0005-0000-0000-0000A06A0000}"/>
    <cellStyle name="Normal 4 2 2 3 5 2 2" xfId="23908" xr:uid="{00000000-0005-0000-0000-0000A16A0000}"/>
    <cellStyle name="Normal 4 2 2 3 5 2 2 2" xfId="51229" xr:uid="{00000000-0005-0000-0000-0000A26A0000}"/>
    <cellStyle name="Normal 4 2 2 3 5 2 3" xfId="37571" xr:uid="{00000000-0005-0000-0000-0000A36A0000}"/>
    <cellStyle name="Normal 4 2 2 3 5 3" xfId="23907" xr:uid="{00000000-0005-0000-0000-0000A46A0000}"/>
    <cellStyle name="Normal 4 2 2 3 5 3 2" xfId="51228" xr:uid="{00000000-0005-0000-0000-0000A56A0000}"/>
    <cellStyle name="Normal 4 2 2 3 5 4" xfId="37570" xr:uid="{00000000-0005-0000-0000-0000A66A0000}"/>
    <cellStyle name="Normal 4 2 2 3 6" xfId="7918" xr:uid="{00000000-0005-0000-0000-0000A76A0000}"/>
    <cellStyle name="Normal 4 2 2 3 6 2" xfId="23909" xr:uid="{00000000-0005-0000-0000-0000A86A0000}"/>
    <cellStyle name="Normal 4 2 2 3 6 2 2" xfId="51230" xr:uid="{00000000-0005-0000-0000-0000A96A0000}"/>
    <cellStyle name="Normal 4 2 2 3 6 3" xfId="37572" xr:uid="{00000000-0005-0000-0000-0000AA6A0000}"/>
    <cellStyle name="Normal 4 2 2 3 7" xfId="23894" xr:uid="{00000000-0005-0000-0000-0000AB6A0000}"/>
    <cellStyle name="Normal 4 2 2 3 7 2" xfId="51215" xr:uid="{00000000-0005-0000-0000-0000AC6A0000}"/>
    <cellStyle name="Normal 4 2 2 3 8" xfId="37557" xr:uid="{00000000-0005-0000-0000-0000AD6A0000}"/>
    <cellStyle name="Normal 4 2 2 4" xfId="7919" xr:uid="{00000000-0005-0000-0000-0000AE6A0000}"/>
    <cellStyle name="Normal 4 2 2 4 2" xfId="7920" xr:uid="{00000000-0005-0000-0000-0000AF6A0000}"/>
    <cellStyle name="Normal 4 2 2 4 2 2" xfId="7921" xr:uid="{00000000-0005-0000-0000-0000B06A0000}"/>
    <cellStyle name="Normal 4 2 2 4 2 2 2" xfId="7922" xr:uid="{00000000-0005-0000-0000-0000B16A0000}"/>
    <cellStyle name="Normal 4 2 2 4 2 2 2 2" xfId="23913" xr:uid="{00000000-0005-0000-0000-0000B26A0000}"/>
    <cellStyle name="Normal 4 2 2 4 2 2 2 2 2" xfId="51234" xr:uid="{00000000-0005-0000-0000-0000B36A0000}"/>
    <cellStyle name="Normal 4 2 2 4 2 2 2 3" xfId="37576" xr:uid="{00000000-0005-0000-0000-0000B46A0000}"/>
    <cellStyle name="Normal 4 2 2 4 2 2 3" xfId="23912" xr:uid="{00000000-0005-0000-0000-0000B56A0000}"/>
    <cellStyle name="Normal 4 2 2 4 2 2 3 2" xfId="51233" xr:uid="{00000000-0005-0000-0000-0000B66A0000}"/>
    <cellStyle name="Normal 4 2 2 4 2 2 4" xfId="37575" xr:uid="{00000000-0005-0000-0000-0000B76A0000}"/>
    <cellStyle name="Normal 4 2 2 4 2 3" xfId="7923" xr:uid="{00000000-0005-0000-0000-0000B86A0000}"/>
    <cellStyle name="Normal 4 2 2 4 2 3 2" xfId="23914" xr:uid="{00000000-0005-0000-0000-0000B96A0000}"/>
    <cellStyle name="Normal 4 2 2 4 2 3 2 2" xfId="51235" xr:uid="{00000000-0005-0000-0000-0000BA6A0000}"/>
    <cellStyle name="Normal 4 2 2 4 2 3 3" xfId="37577" xr:uid="{00000000-0005-0000-0000-0000BB6A0000}"/>
    <cellStyle name="Normal 4 2 2 4 2 4" xfId="23911" xr:uid="{00000000-0005-0000-0000-0000BC6A0000}"/>
    <cellStyle name="Normal 4 2 2 4 2 4 2" xfId="51232" xr:uid="{00000000-0005-0000-0000-0000BD6A0000}"/>
    <cellStyle name="Normal 4 2 2 4 2 5" xfId="37574" xr:uid="{00000000-0005-0000-0000-0000BE6A0000}"/>
    <cellStyle name="Normal 4 2 2 4 3" xfId="7924" xr:uid="{00000000-0005-0000-0000-0000BF6A0000}"/>
    <cellStyle name="Normal 4 2 2 4 3 2" xfId="7925" xr:uid="{00000000-0005-0000-0000-0000C06A0000}"/>
    <cellStyle name="Normal 4 2 2 4 3 2 2" xfId="23916" xr:uid="{00000000-0005-0000-0000-0000C16A0000}"/>
    <cellStyle name="Normal 4 2 2 4 3 2 2 2" xfId="51237" xr:uid="{00000000-0005-0000-0000-0000C26A0000}"/>
    <cellStyle name="Normal 4 2 2 4 3 2 3" xfId="37579" xr:uid="{00000000-0005-0000-0000-0000C36A0000}"/>
    <cellStyle name="Normal 4 2 2 4 3 3" xfId="23915" xr:uid="{00000000-0005-0000-0000-0000C46A0000}"/>
    <cellStyle name="Normal 4 2 2 4 3 3 2" xfId="51236" xr:uid="{00000000-0005-0000-0000-0000C56A0000}"/>
    <cellStyle name="Normal 4 2 2 4 3 4" xfId="37578" xr:uid="{00000000-0005-0000-0000-0000C66A0000}"/>
    <cellStyle name="Normal 4 2 2 4 4" xfId="7926" xr:uid="{00000000-0005-0000-0000-0000C76A0000}"/>
    <cellStyle name="Normal 4 2 2 4 4 2" xfId="23917" xr:uid="{00000000-0005-0000-0000-0000C86A0000}"/>
    <cellStyle name="Normal 4 2 2 4 4 2 2" xfId="51238" xr:uid="{00000000-0005-0000-0000-0000C96A0000}"/>
    <cellStyle name="Normal 4 2 2 4 4 3" xfId="37580" xr:uid="{00000000-0005-0000-0000-0000CA6A0000}"/>
    <cellStyle name="Normal 4 2 2 4 5" xfId="23910" xr:uid="{00000000-0005-0000-0000-0000CB6A0000}"/>
    <cellStyle name="Normal 4 2 2 4 5 2" xfId="51231" xr:uid="{00000000-0005-0000-0000-0000CC6A0000}"/>
    <cellStyle name="Normal 4 2 2 4 6" xfId="37573" xr:uid="{00000000-0005-0000-0000-0000CD6A0000}"/>
    <cellStyle name="Normal 4 2 2 5" xfId="7927" xr:uid="{00000000-0005-0000-0000-0000CE6A0000}"/>
    <cellStyle name="Normal 4 2 2 5 2" xfId="7928" xr:uid="{00000000-0005-0000-0000-0000CF6A0000}"/>
    <cellStyle name="Normal 4 2 2 5 2 2" xfId="7929" xr:uid="{00000000-0005-0000-0000-0000D06A0000}"/>
    <cellStyle name="Normal 4 2 2 5 2 2 2" xfId="7930" xr:uid="{00000000-0005-0000-0000-0000D16A0000}"/>
    <cellStyle name="Normal 4 2 2 5 2 2 2 2" xfId="23921" xr:uid="{00000000-0005-0000-0000-0000D26A0000}"/>
    <cellStyle name="Normal 4 2 2 5 2 2 2 2 2" xfId="51242" xr:uid="{00000000-0005-0000-0000-0000D36A0000}"/>
    <cellStyle name="Normal 4 2 2 5 2 2 2 3" xfId="37584" xr:uid="{00000000-0005-0000-0000-0000D46A0000}"/>
    <cellStyle name="Normal 4 2 2 5 2 2 3" xfId="23920" xr:uid="{00000000-0005-0000-0000-0000D56A0000}"/>
    <cellStyle name="Normal 4 2 2 5 2 2 3 2" xfId="51241" xr:uid="{00000000-0005-0000-0000-0000D66A0000}"/>
    <cellStyle name="Normal 4 2 2 5 2 2 4" xfId="37583" xr:uid="{00000000-0005-0000-0000-0000D76A0000}"/>
    <cellStyle name="Normal 4 2 2 5 2 3" xfId="7931" xr:uid="{00000000-0005-0000-0000-0000D86A0000}"/>
    <cellStyle name="Normal 4 2 2 5 2 3 2" xfId="23922" xr:uid="{00000000-0005-0000-0000-0000D96A0000}"/>
    <cellStyle name="Normal 4 2 2 5 2 3 2 2" xfId="51243" xr:uid="{00000000-0005-0000-0000-0000DA6A0000}"/>
    <cellStyle name="Normal 4 2 2 5 2 3 3" xfId="37585" xr:uid="{00000000-0005-0000-0000-0000DB6A0000}"/>
    <cellStyle name="Normal 4 2 2 5 2 4" xfId="23919" xr:uid="{00000000-0005-0000-0000-0000DC6A0000}"/>
    <cellStyle name="Normal 4 2 2 5 2 4 2" xfId="51240" xr:uid="{00000000-0005-0000-0000-0000DD6A0000}"/>
    <cellStyle name="Normal 4 2 2 5 2 5" xfId="37582" xr:uid="{00000000-0005-0000-0000-0000DE6A0000}"/>
    <cellStyle name="Normal 4 2 2 5 3" xfId="7932" xr:uid="{00000000-0005-0000-0000-0000DF6A0000}"/>
    <cellStyle name="Normal 4 2 2 5 3 2" xfId="7933" xr:uid="{00000000-0005-0000-0000-0000E06A0000}"/>
    <cellStyle name="Normal 4 2 2 5 3 2 2" xfId="23924" xr:uid="{00000000-0005-0000-0000-0000E16A0000}"/>
    <cellStyle name="Normal 4 2 2 5 3 2 2 2" xfId="51245" xr:uid="{00000000-0005-0000-0000-0000E26A0000}"/>
    <cellStyle name="Normal 4 2 2 5 3 2 3" xfId="37587" xr:uid="{00000000-0005-0000-0000-0000E36A0000}"/>
    <cellStyle name="Normal 4 2 2 5 3 3" xfId="23923" xr:uid="{00000000-0005-0000-0000-0000E46A0000}"/>
    <cellStyle name="Normal 4 2 2 5 3 3 2" xfId="51244" xr:uid="{00000000-0005-0000-0000-0000E56A0000}"/>
    <cellStyle name="Normal 4 2 2 5 3 4" xfId="37586" xr:uid="{00000000-0005-0000-0000-0000E66A0000}"/>
    <cellStyle name="Normal 4 2 2 5 4" xfId="7934" xr:uid="{00000000-0005-0000-0000-0000E76A0000}"/>
    <cellStyle name="Normal 4 2 2 5 4 2" xfId="23925" xr:uid="{00000000-0005-0000-0000-0000E86A0000}"/>
    <cellStyle name="Normal 4 2 2 5 4 2 2" xfId="51246" xr:uid="{00000000-0005-0000-0000-0000E96A0000}"/>
    <cellStyle name="Normal 4 2 2 5 4 3" xfId="37588" xr:uid="{00000000-0005-0000-0000-0000EA6A0000}"/>
    <cellStyle name="Normal 4 2 2 5 5" xfId="23918" xr:uid="{00000000-0005-0000-0000-0000EB6A0000}"/>
    <cellStyle name="Normal 4 2 2 5 5 2" xfId="51239" xr:uid="{00000000-0005-0000-0000-0000EC6A0000}"/>
    <cellStyle name="Normal 4 2 2 5 6" xfId="37581" xr:uid="{00000000-0005-0000-0000-0000ED6A0000}"/>
    <cellStyle name="Normal 4 2 2 6" xfId="7935" xr:uid="{00000000-0005-0000-0000-0000EE6A0000}"/>
    <cellStyle name="Normal 4 2 2 6 2" xfId="7936" xr:uid="{00000000-0005-0000-0000-0000EF6A0000}"/>
    <cellStyle name="Normal 4 2 2 6 2 2" xfId="7937" xr:uid="{00000000-0005-0000-0000-0000F06A0000}"/>
    <cellStyle name="Normal 4 2 2 6 2 2 2" xfId="23928" xr:uid="{00000000-0005-0000-0000-0000F16A0000}"/>
    <cellStyle name="Normal 4 2 2 6 2 2 2 2" xfId="51249" xr:uid="{00000000-0005-0000-0000-0000F26A0000}"/>
    <cellStyle name="Normal 4 2 2 6 2 2 3" xfId="37591" xr:uid="{00000000-0005-0000-0000-0000F36A0000}"/>
    <cellStyle name="Normal 4 2 2 6 2 3" xfId="23927" xr:uid="{00000000-0005-0000-0000-0000F46A0000}"/>
    <cellStyle name="Normal 4 2 2 6 2 3 2" xfId="51248" xr:uid="{00000000-0005-0000-0000-0000F56A0000}"/>
    <cellStyle name="Normal 4 2 2 6 2 4" xfId="37590" xr:uid="{00000000-0005-0000-0000-0000F66A0000}"/>
    <cellStyle name="Normal 4 2 2 6 3" xfId="7938" xr:uid="{00000000-0005-0000-0000-0000F76A0000}"/>
    <cellStyle name="Normal 4 2 2 6 3 2" xfId="23929" xr:uid="{00000000-0005-0000-0000-0000F86A0000}"/>
    <cellStyle name="Normal 4 2 2 6 3 2 2" xfId="51250" xr:uid="{00000000-0005-0000-0000-0000F96A0000}"/>
    <cellStyle name="Normal 4 2 2 6 3 3" xfId="37592" xr:uid="{00000000-0005-0000-0000-0000FA6A0000}"/>
    <cellStyle name="Normal 4 2 2 6 4" xfId="23926" xr:uid="{00000000-0005-0000-0000-0000FB6A0000}"/>
    <cellStyle name="Normal 4 2 2 6 4 2" xfId="51247" xr:uid="{00000000-0005-0000-0000-0000FC6A0000}"/>
    <cellStyle name="Normal 4 2 2 6 5" xfId="37589" xr:uid="{00000000-0005-0000-0000-0000FD6A0000}"/>
    <cellStyle name="Normal 4 2 2 7" xfId="7939" xr:uid="{00000000-0005-0000-0000-0000FE6A0000}"/>
    <cellStyle name="Normal 4 2 2 7 2" xfId="7940" xr:uid="{00000000-0005-0000-0000-0000FF6A0000}"/>
    <cellStyle name="Normal 4 2 2 7 2 2" xfId="7941" xr:uid="{00000000-0005-0000-0000-0000006B0000}"/>
    <cellStyle name="Normal 4 2 2 7 2 2 2" xfId="23932" xr:uid="{00000000-0005-0000-0000-0000016B0000}"/>
    <cellStyle name="Normal 4 2 2 7 2 2 2 2" xfId="51253" xr:uid="{00000000-0005-0000-0000-0000026B0000}"/>
    <cellStyle name="Normal 4 2 2 7 2 2 3" xfId="37595" xr:uid="{00000000-0005-0000-0000-0000036B0000}"/>
    <cellStyle name="Normal 4 2 2 7 2 3" xfId="23931" xr:uid="{00000000-0005-0000-0000-0000046B0000}"/>
    <cellStyle name="Normal 4 2 2 7 2 3 2" xfId="51252" xr:uid="{00000000-0005-0000-0000-0000056B0000}"/>
    <cellStyle name="Normal 4 2 2 7 2 4" xfId="37594" xr:uid="{00000000-0005-0000-0000-0000066B0000}"/>
    <cellStyle name="Normal 4 2 2 7 3" xfId="7942" xr:uid="{00000000-0005-0000-0000-0000076B0000}"/>
    <cellStyle name="Normal 4 2 2 7 3 2" xfId="23933" xr:uid="{00000000-0005-0000-0000-0000086B0000}"/>
    <cellStyle name="Normal 4 2 2 7 3 2 2" xfId="51254" xr:uid="{00000000-0005-0000-0000-0000096B0000}"/>
    <cellStyle name="Normal 4 2 2 7 3 3" xfId="37596" xr:uid="{00000000-0005-0000-0000-00000A6B0000}"/>
    <cellStyle name="Normal 4 2 2 7 4" xfId="23930" xr:uid="{00000000-0005-0000-0000-00000B6B0000}"/>
    <cellStyle name="Normal 4 2 2 7 4 2" xfId="51251" xr:uid="{00000000-0005-0000-0000-00000C6B0000}"/>
    <cellStyle name="Normal 4 2 2 7 5" xfId="37593" xr:uid="{00000000-0005-0000-0000-00000D6B0000}"/>
    <cellStyle name="Normal 4 2 2 8" xfId="7943" xr:uid="{00000000-0005-0000-0000-00000E6B0000}"/>
    <cellStyle name="Normal 4 2 2 8 2" xfId="7944" xr:uid="{00000000-0005-0000-0000-00000F6B0000}"/>
    <cellStyle name="Normal 4 2 2 8 2 2" xfId="7945" xr:uid="{00000000-0005-0000-0000-0000106B0000}"/>
    <cellStyle name="Normal 4 2 2 8 2 2 2" xfId="23936" xr:uid="{00000000-0005-0000-0000-0000116B0000}"/>
    <cellStyle name="Normal 4 2 2 8 2 2 2 2" xfId="51257" xr:uid="{00000000-0005-0000-0000-0000126B0000}"/>
    <cellStyle name="Normal 4 2 2 8 2 2 3" xfId="37599" xr:uid="{00000000-0005-0000-0000-0000136B0000}"/>
    <cellStyle name="Normal 4 2 2 8 2 3" xfId="23935" xr:uid="{00000000-0005-0000-0000-0000146B0000}"/>
    <cellStyle name="Normal 4 2 2 8 2 3 2" xfId="51256" xr:uid="{00000000-0005-0000-0000-0000156B0000}"/>
    <cellStyle name="Normal 4 2 2 8 2 4" xfId="37598" xr:uid="{00000000-0005-0000-0000-0000166B0000}"/>
    <cellStyle name="Normal 4 2 2 8 3" xfId="7946" xr:uid="{00000000-0005-0000-0000-0000176B0000}"/>
    <cellStyle name="Normal 4 2 2 8 3 2" xfId="23937" xr:uid="{00000000-0005-0000-0000-0000186B0000}"/>
    <cellStyle name="Normal 4 2 2 8 3 2 2" xfId="51258" xr:uid="{00000000-0005-0000-0000-0000196B0000}"/>
    <cellStyle name="Normal 4 2 2 8 3 3" xfId="37600" xr:uid="{00000000-0005-0000-0000-00001A6B0000}"/>
    <cellStyle name="Normal 4 2 2 8 4" xfId="23934" xr:uid="{00000000-0005-0000-0000-00001B6B0000}"/>
    <cellStyle name="Normal 4 2 2 8 4 2" xfId="51255" xr:uid="{00000000-0005-0000-0000-00001C6B0000}"/>
    <cellStyle name="Normal 4 2 2 8 5" xfId="37597" xr:uid="{00000000-0005-0000-0000-00001D6B0000}"/>
    <cellStyle name="Normal 4 2 2 9" xfId="7947" xr:uid="{00000000-0005-0000-0000-00001E6B0000}"/>
    <cellStyle name="Normal 4 2 2 9 2" xfId="7948" xr:uid="{00000000-0005-0000-0000-00001F6B0000}"/>
    <cellStyle name="Normal 4 2 2 9 2 2" xfId="7949" xr:uid="{00000000-0005-0000-0000-0000206B0000}"/>
    <cellStyle name="Normal 4 2 2 9 2 2 2" xfId="23940" xr:uid="{00000000-0005-0000-0000-0000216B0000}"/>
    <cellStyle name="Normal 4 2 2 9 2 2 2 2" xfId="51261" xr:uid="{00000000-0005-0000-0000-0000226B0000}"/>
    <cellStyle name="Normal 4 2 2 9 2 2 3" xfId="37603" xr:uid="{00000000-0005-0000-0000-0000236B0000}"/>
    <cellStyle name="Normal 4 2 2 9 2 3" xfId="23939" xr:uid="{00000000-0005-0000-0000-0000246B0000}"/>
    <cellStyle name="Normal 4 2 2 9 2 3 2" xfId="51260" xr:uid="{00000000-0005-0000-0000-0000256B0000}"/>
    <cellStyle name="Normal 4 2 2 9 2 4" xfId="37602" xr:uid="{00000000-0005-0000-0000-0000266B0000}"/>
    <cellStyle name="Normal 4 2 2 9 3" xfId="7950" xr:uid="{00000000-0005-0000-0000-0000276B0000}"/>
    <cellStyle name="Normal 4 2 2 9 3 2" xfId="23941" xr:uid="{00000000-0005-0000-0000-0000286B0000}"/>
    <cellStyle name="Normal 4 2 2 9 3 2 2" xfId="51262" xr:uid="{00000000-0005-0000-0000-0000296B0000}"/>
    <cellStyle name="Normal 4 2 2 9 3 3" xfId="37604" xr:uid="{00000000-0005-0000-0000-00002A6B0000}"/>
    <cellStyle name="Normal 4 2 2 9 4" xfId="23938" xr:uid="{00000000-0005-0000-0000-00002B6B0000}"/>
    <cellStyle name="Normal 4 2 2 9 4 2" xfId="51259" xr:uid="{00000000-0005-0000-0000-00002C6B0000}"/>
    <cellStyle name="Normal 4 2 2 9 5" xfId="37601" xr:uid="{00000000-0005-0000-0000-00002D6B0000}"/>
    <cellStyle name="Normal 4 2 3" xfId="7951" xr:uid="{00000000-0005-0000-0000-00002E6B0000}"/>
    <cellStyle name="Normal 4 2 3 10" xfId="7952" xr:uid="{00000000-0005-0000-0000-00002F6B0000}"/>
    <cellStyle name="Normal 4 2 3 10 2" xfId="7953" xr:uid="{00000000-0005-0000-0000-0000306B0000}"/>
    <cellStyle name="Normal 4 2 3 10 2 2" xfId="23944" xr:uid="{00000000-0005-0000-0000-0000316B0000}"/>
    <cellStyle name="Normal 4 2 3 10 2 2 2" xfId="51265" xr:uid="{00000000-0005-0000-0000-0000326B0000}"/>
    <cellStyle name="Normal 4 2 3 10 2 3" xfId="37607" xr:uid="{00000000-0005-0000-0000-0000336B0000}"/>
    <cellStyle name="Normal 4 2 3 10 3" xfId="23943" xr:uid="{00000000-0005-0000-0000-0000346B0000}"/>
    <cellStyle name="Normal 4 2 3 10 3 2" xfId="51264" xr:uid="{00000000-0005-0000-0000-0000356B0000}"/>
    <cellStyle name="Normal 4 2 3 10 4" xfId="37606" xr:uid="{00000000-0005-0000-0000-0000366B0000}"/>
    <cellStyle name="Normal 4 2 3 11" xfId="7954" xr:uid="{00000000-0005-0000-0000-0000376B0000}"/>
    <cellStyle name="Normal 4 2 3 11 2" xfId="23945" xr:uid="{00000000-0005-0000-0000-0000386B0000}"/>
    <cellStyle name="Normal 4 2 3 11 2 2" xfId="51266" xr:uid="{00000000-0005-0000-0000-0000396B0000}"/>
    <cellStyle name="Normal 4 2 3 11 3" xfId="37608" xr:uid="{00000000-0005-0000-0000-00003A6B0000}"/>
    <cellStyle name="Normal 4 2 3 12" xfId="23942" xr:uid="{00000000-0005-0000-0000-00003B6B0000}"/>
    <cellStyle name="Normal 4 2 3 12 2" xfId="51263" xr:uid="{00000000-0005-0000-0000-00003C6B0000}"/>
    <cellStyle name="Normal 4 2 3 13" xfId="37605" xr:uid="{00000000-0005-0000-0000-00003D6B0000}"/>
    <cellStyle name="Normal 4 2 3 2" xfId="7955" xr:uid="{00000000-0005-0000-0000-00003E6B0000}"/>
    <cellStyle name="Normal 4 2 3 2 2" xfId="7956" xr:uid="{00000000-0005-0000-0000-00003F6B0000}"/>
    <cellStyle name="Normal 4 2 3 2 2 2" xfId="7957" xr:uid="{00000000-0005-0000-0000-0000406B0000}"/>
    <cellStyle name="Normal 4 2 3 2 2 2 2" xfId="7958" xr:uid="{00000000-0005-0000-0000-0000416B0000}"/>
    <cellStyle name="Normal 4 2 3 2 2 2 2 2" xfId="23949" xr:uid="{00000000-0005-0000-0000-0000426B0000}"/>
    <cellStyle name="Normal 4 2 3 2 2 2 2 2 2" xfId="51270" xr:uid="{00000000-0005-0000-0000-0000436B0000}"/>
    <cellStyle name="Normal 4 2 3 2 2 2 2 3" xfId="37612" xr:uid="{00000000-0005-0000-0000-0000446B0000}"/>
    <cellStyle name="Normal 4 2 3 2 2 2 3" xfId="23948" xr:uid="{00000000-0005-0000-0000-0000456B0000}"/>
    <cellStyle name="Normal 4 2 3 2 2 2 3 2" xfId="51269" xr:uid="{00000000-0005-0000-0000-0000466B0000}"/>
    <cellStyle name="Normal 4 2 3 2 2 2 4" xfId="37611" xr:uid="{00000000-0005-0000-0000-0000476B0000}"/>
    <cellStyle name="Normal 4 2 3 2 2 3" xfId="7959" xr:uid="{00000000-0005-0000-0000-0000486B0000}"/>
    <cellStyle name="Normal 4 2 3 2 2 3 2" xfId="23950" xr:uid="{00000000-0005-0000-0000-0000496B0000}"/>
    <cellStyle name="Normal 4 2 3 2 2 3 2 2" xfId="51271" xr:uid="{00000000-0005-0000-0000-00004A6B0000}"/>
    <cellStyle name="Normal 4 2 3 2 2 3 3" xfId="37613" xr:uid="{00000000-0005-0000-0000-00004B6B0000}"/>
    <cellStyle name="Normal 4 2 3 2 2 4" xfId="23947" xr:uid="{00000000-0005-0000-0000-00004C6B0000}"/>
    <cellStyle name="Normal 4 2 3 2 2 4 2" xfId="51268" xr:uid="{00000000-0005-0000-0000-00004D6B0000}"/>
    <cellStyle name="Normal 4 2 3 2 2 5" xfId="37610" xr:uid="{00000000-0005-0000-0000-00004E6B0000}"/>
    <cellStyle name="Normal 4 2 3 2 3" xfId="7960" xr:uid="{00000000-0005-0000-0000-00004F6B0000}"/>
    <cellStyle name="Normal 4 2 3 2 3 2" xfId="7961" xr:uid="{00000000-0005-0000-0000-0000506B0000}"/>
    <cellStyle name="Normal 4 2 3 2 3 2 2" xfId="7962" xr:uid="{00000000-0005-0000-0000-0000516B0000}"/>
    <cellStyle name="Normal 4 2 3 2 3 2 2 2" xfId="23953" xr:uid="{00000000-0005-0000-0000-0000526B0000}"/>
    <cellStyle name="Normal 4 2 3 2 3 2 2 2 2" xfId="51274" xr:uid="{00000000-0005-0000-0000-0000536B0000}"/>
    <cellStyle name="Normal 4 2 3 2 3 2 2 3" xfId="37616" xr:uid="{00000000-0005-0000-0000-0000546B0000}"/>
    <cellStyle name="Normal 4 2 3 2 3 2 3" xfId="23952" xr:uid="{00000000-0005-0000-0000-0000556B0000}"/>
    <cellStyle name="Normal 4 2 3 2 3 2 3 2" xfId="51273" xr:uid="{00000000-0005-0000-0000-0000566B0000}"/>
    <cellStyle name="Normal 4 2 3 2 3 2 4" xfId="37615" xr:uid="{00000000-0005-0000-0000-0000576B0000}"/>
    <cellStyle name="Normal 4 2 3 2 3 3" xfId="7963" xr:uid="{00000000-0005-0000-0000-0000586B0000}"/>
    <cellStyle name="Normal 4 2 3 2 3 3 2" xfId="23954" xr:uid="{00000000-0005-0000-0000-0000596B0000}"/>
    <cellStyle name="Normal 4 2 3 2 3 3 2 2" xfId="51275" xr:uid="{00000000-0005-0000-0000-00005A6B0000}"/>
    <cellStyle name="Normal 4 2 3 2 3 3 3" xfId="37617" xr:uid="{00000000-0005-0000-0000-00005B6B0000}"/>
    <cellStyle name="Normal 4 2 3 2 3 4" xfId="23951" xr:uid="{00000000-0005-0000-0000-00005C6B0000}"/>
    <cellStyle name="Normal 4 2 3 2 3 4 2" xfId="51272" xr:uid="{00000000-0005-0000-0000-00005D6B0000}"/>
    <cellStyle name="Normal 4 2 3 2 3 5" xfId="37614" xr:uid="{00000000-0005-0000-0000-00005E6B0000}"/>
    <cellStyle name="Normal 4 2 3 2 4" xfId="7964" xr:uid="{00000000-0005-0000-0000-00005F6B0000}"/>
    <cellStyle name="Normal 4 2 3 2 4 2" xfId="7965" xr:uid="{00000000-0005-0000-0000-0000606B0000}"/>
    <cellStyle name="Normal 4 2 3 2 4 2 2" xfId="7966" xr:uid="{00000000-0005-0000-0000-0000616B0000}"/>
    <cellStyle name="Normal 4 2 3 2 4 2 2 2" xfId="23957" xr:uid="{00000000-0005-0000-0000-0000626B0000}"/>
    <cellStyle name="Normal 4 2 3 2 4 2 2 2 2" xfId="51278" xr:uid="{00000000-0005-0000-0000-0000636B0000}"/>
    <cellStyle name="Normal 4 2 3 2 4 2 2 3" xfId="37620" xr:uid="{00000000-0005-0000-0000-0000646B0000}"/>
    <cellStyle name="Normal 4 2 3 2 4 2 3" xfId="23956" xr:uid="{00000000-0005-0000-0000-0000656B0000}"/>
    <cellStyle name="Normal 4 2 3 2 4 2 3 2" xfId="51277" xr:uid="{00000000-0005-0000-0000-0000666B0000}"/>
    <cellStyle name="Normal 4 2 3 2 4 2 4" xfId="37619" xr:uid="{00000000-0005-0000-0000-0000676B0000}"/>
    <cellStyle name="Normal 4 2 3 2 4 3" xfId="7967" xr:uid="{00000000-0005-0000-0000-0000686B0000}"/>
    <cellStyle name="Normal 4 2 3 2 4 3 2" xfId="23958" xr:uid="{00000000-0005-0000-0000-0000696B0000}"/>
    <cellStyle name="Normal 4 2 3 2 4 3 2 2" xfId="51279" xr:uid="{00000000-0005-0000-0000-00006A6B0000}"/>
    <cellStyle name="Normal 4 2 3 2 4 3 3" xfId="37621" xr:uid="{00000000-0005-0000-0000-00006B6B0000}"/>
    <cellStyle name="Normal 4 2 3 2 4 4" xfId="23955" xr:uid="{00000000-0005-0000-0000-00006C6B0000}"/>
    <cellStyle name="Normal 4 2 3 2 4 4 2" xfId="51276" xr:uid="{00000000-0005-0000-0000-00006D6B0000}"/>
    <cellStyle name="Normal 4 2 3 2 4 5" xfId="37618" xr:uid="{00000000-0005-0000-0000-00006E6B0000}"/>
    <cellStyle name="Normal 4 2 3 2 5" xfId="7968" xr:uid="{00000000-0005-0000-0000-00006F6B0000}"/>
    <cellStyle name="Normal 4 2 3 2 5 2" xfId="7969" xr:uid="{00000000-0005-0000-0000-0000706B0000}"/>
    <cellStyle name="Normal 4 2 3 2 5 2 2" xfId="23960" xr:uid="{00000000-0005-0000-0000-0000716B0000}"/>
    <cellStyle name="Normal 4 2 3 2 5 2 2 2" xfId="51281" xr:uid="{00000000-0005-0000-0000-0000726B0000}"/>
    <cellStyle name="Normal 4 2 3 2 5 2 3" xfId="37623" xr:uid="{00000000-0005-0000-0000-0000736B0000}"/>
    <cellStyle name="Normal 4 2 3 2 5 3" xfId="23959" xr:uid="{00000000-0005-0000-0000-0000746B0000}"/>
    <cellStyle name="Normal 4 2 3 2 5 3 2" xfId="51280" xr:uid="{00000000-0005-0000-0000-0000756B0000}"/>
    <cellStyle name="Normal 4 2 3 2 5 4" xfId="37622" xr:uid="{00000000-0005-0000-0000-0000766B0000}"/>
    <cellStyle name="Normal 4 2 3 2 6" xfId="7970" xr:uid="{00000000-0005-0000-0000-0000776B0000}"/>
    <cellStyle name="Normal 4 2 3 2 6 2" xfId="7971" xr:uid="{00000000-0005-0000-0000-0000786B0000}"/>
    <cellStyle name="Normal 4 2 3 2 6 2 2" xfId="23962" xr:uid="{00000000-0005-0000-0000-0000796B0000}"/>
    <cellStyle name="Normal 4 2 3 2 6 2 2 2" xfId="51283" xr:uid="{00000000-0005-0000-0000-00007A6B0000}"/>
    <cellStyle name="Normal 4 2 3 2 6 2 3" xfId="37625" xr:uid="{00000000-0005-0000-0000-00007B6B0000}"/>
    <cellStyle name="Normal 4 2 3 2 6 3" xfId="23961" xr:uid="{00000000-0005-0000-0000-00007C6B0000}"/>
    <cellStyle name="Normal 4 2 3 2 6 3 2" xfId="51282" xr:uid="{00000000-0005-0000-0000-00007D6B0000}"/>
    <cellStyle name="Normal 4 2 3 2 6 4" xfId="37624" xr:uid="{00000000-0005-0000-0000-00007E6B0000}"/>
    <cellStyle name="Normal 4 2 3 2 7" xfId="7972" xr:uid="{00000000-0005-0000-0000-00007F6B0000}"/>
    <cellStyle name="Normal 4 2 3 2 7 2" xfId="23963" xr:uid="{00000000-0005-0000-0000-0000806B0000}"/>
    <cellStyle name="Normal 4 2 3 2 7 2 2" xfId="51284" xr:uid="{00000000-0005-0000-0000-0000816B0000}"/>
    <cellStyle name="Normal 4 2 3 2 7 3" xfId="37626" xr:uid="{00000000-0005-0000-0000-0000826B0000}"/>
    <cellStyle name="Normal 4 2 3 2 8" xfId="23946" xr:uid="{00000000-0005-0000-0000-0000836B0000}"/>
    <cellStyle name="Normal 4 2 3 2 8 2" xfId="51267" xr:uid="{00000000-0005-0000-0000-0000846B0000}"/>
    <cellStyle name="Normal 4 2 3 2 9" xfId="37609" xr:uid="{00000000-0005-0000-0000-0000856B0000}"/>
    <cellStyle name="Normal 4 2 3 3" xfId="7973" xr:uid="{00000000-0005-0000-0000-0000866B0000}"/>
    <cellStyle name="Normal 4 2 3 3 2" xfId="7974" xr:uid="{00000000-0005-0000-0000-0000876B0000}"/>
    <cellStyle name="Normal 4 2 3 3 2 2" xfId="7975" xr:uid="{00000000-0005-0000-0000-0000886B0000}"/>
    <cellStyle name="Normal 4 2 3 3 2 2 2" xfId="7976" xr:uid="{00000000-0005-0000-0000-0000896B0000}"/>
    <cellStyle name="Normal 4 2 3 3 2 2 2 2" xfId="23967" xr:uid="{00000000-0005-0000-0000-00008A6B0000}"/>
    <cellStyle name="Normal 4 2 3 3 2 2 2 2 2" xfId="51288" xr:uid="{00000000-0005-0000-0000-00008B6B0000}"/>
    <cellStyle name="Normal 4 2 3 3 2 2 2 3" xfId="37630" xr:uid="{00000000-0005-0000-0000-00008C6B0000}"/>
    <cellStyle name="Normal 4 2 3 3 2 2 3" xfId="23966" xr:uid="{00000000-0005-0000-0000-00008D6B0000}"/>
    <cellStyle name="Normal 4 2 3 3 2 2 3 2" xfId="51287" xr:uid="{00000000-0005-0000-0000-00008E6B0000}"/>
    <cellStyle name="Normal 4 2 3 3 2 2 4" xfId="37629" xr:uid="{00000000-0005-0000-0000-00008F6B0000}"/>
    <cellStyle name="Normal 4 2 3 3 2 3" xfId="7977" xr:uid="{00000000-0005-0000-0000-0000906B0000}"/>
    <cellStyle name="Normal 4 2 3 3 2 3 2" xfId="23968" xr:uid="{00000000-0005-0000-0000-0000916B0000}"/>
    <cellStyle name="Normal 4 2 3 3 2 3 2 2" xfId="51289" xr:uid="{00000000-0005-0000-0000-0000926B0000}"/>
    <cellStyle name="Normal 4 2 3 3 2 3 3" xfId="37631" xr:uid="{00000000-0005-0000-0000-0000936B0000}"/>
    <cellStyle name="Normal 4 2 3 3 2 4" xfId="23965" xr:uid="{00000000-0005-0000-0000-0000946B0000}"/>
    <cellStyle name="Normal 4 2 3 3 2 4 2" xfId="51286" xr:uid="{00000000-0005-0000-0000-0000956B0000}"/>
    <cellStyle name="Normal 4 2 3 3 2 5" xfId="37628" xr:uid="{00000000-0005-0000-0000-0000966B0000}"/>
    <cellStyle name="Normal 4 2 3 3 3" xfId="7978" xr:uid="{00000000-0005-0000-0000-0000976B0000}"/>
    <cellStyle name="Normal 4 2 3 3 3 2" xfId="7979" xr:uid="{00000000-0005-0000-0000-0000986B0000}"/>
    <cellStyle name="Normal 4 2 3 3 3 2 2" xfId="7980" xr:uid="{00000000-0005-0000-0000-0000996B0000}"/>
    <cellStyle name="Normal 4 2 3 3 3 2 2 2" xfId="23971" xr:uid="{00000000-0005-0000-0000-00009A6B0000}"/>
    <cellStyle name="Normal 4 2 3 3 3 2 2 2 2" xfId="51292" xr:uid="{00000000-0005-0000-0000-00009B6B0000}"/>
    <cellStyle name="Normal 4 2 3 3 3 2 2 3" xfId="37634" xr:uid="{00000000-0005-0000-0000-00009C6B0000}"/>
    <cellStyle name="Normal 4 2 3 3 3 2 3" xfId="23970" xr:uid="{00000000-0005-0000-0000-00009D6B0000}"/>
    <cellStyle name="Normal 4 2 3 3 3 2 3 2" xfId="51291" xr:uid="{00000000-0005-0000-0000-00009E6B0000}"/>
    <cellStyle name="Normal 4 2 3 3 3 2 4" xfId="37633" xr:uid="{00000000-0005-0000-0000-00009F6B0000}"/>
    <cellStyle name="Normal 4 2 3 3 3 3" xfId="7981" xr:uid="{00000000-0005-0000-0000-0000A06B0000}"/>
    <cellStyle name="Normal 4 2 3 3 3 3 2" xfId="23972" xr:uid="{00000000-0005-0000-0000-0000A16B0000}"/>
    <cellStyle name="Normal 4 2 3 3 3 3 2 2" xfId="51293" xr:uid="{00000000-0005-0000-0000-0000A26B0000}"/>
    <cellStyle name="Normal 4 2 3 3 3 3 3" xfId="37635" xr:uid="{00000000-0005-0000-0000-0000A36B0000}"/>
    <cellStyle name="Normal 4 2 3 3 3 4" xfId="23969" xr:uid="{00000000-0005-0000-0000-0000A46B0000}"/>
    <cellStyle name="Normal 4 2 3 3 3 4 2" xfId="51290" xr:uid="{00000000-0005-0000-0000-0000A56B0000}"/>
    <cellStyle name="Normal 4 2 3 3 3 5" xfId="37632" xr:uid="{00000000-0005-0000-0000-0000A66B0000}"/>
    <cellStyle name="Normal 4 2 3 3 4" xfId="7982" xr:uid="{00000000-0005-0000-0000-0000A76B0000}"/>
    <cellStyle name="Normal 4 2 3 3 4 2" xfId="7983" xr:uid="{00000000-0005-0000-0000-0000A86B0000}"/>
    <cellStyle name="Normal 4 2 3 3 4 2 2" xfId="7984" xr:uid="{00000000-0005-0000-0000-0000A96B0000}"/>
    <cellStyle name="Normal 4 2 3 3 4 2 2 2" xfId="23975" xr:uid="{00000000-0005-0000-0000-0000AA6B0000}"/>
    <cellStyle name="Normal 4 2 3 3 4 2 2 2 2" xfId="51296" xr:uid="{00000000-0005-0000-0000-0000AB6B0000}"/>
    <cellStyle name="Normal 4 2 3 3 4 2 2 3" xfId="37638" xr:uid="{00000000-0005-0000-0000-0000AC6B0000}"/>
    <cellStyle name="Normal 4 2 3 3 4 2 3" xfId="23974" xr:uid="{00000000-0005-0000-0000-0000AD6B0000}"/>
    <cellStyle name="Normal 4 2 3 3 4 2 3 2" xfId="51295" xr:uid="{00000000-0005-0000-0000-0000AE6B0000}"/>
    <cellStyle name="Normal 4 2 3 3 4 2 4" xfId="37637" xr:uid="{00000000-0005-0000-0000-0000AF6B0000}"/>
    <cellStyle name="Normal 4 2 3 3 4 3" xfId="7985" xr:uid="{00000000-0005-0000-0000-0000B06B0000}"/>
    <cellStyle name="Normal 4 2 3 3 4 3 2" xfId="23976" xr:uid="{00000000-0005-0000-0000-0000B16B0000}"/>
    <cellStyle name="Normal 4 2 3 3 4 3 2 2" xfId="51297" xr:uid="{00000000-0005-0000-0000-0000B26B0000}"/>
    <cellStyle name="Normal 4 2 3 3 4 3 3" xfId="37639" xr:uid="{00000000-0005-0000-0000-0000B36B0000}"/>
    <cellStyle name="Normal 4 2 3 3 4 4" xfId="23973" xr:uid="{00000000-0005-0000-0000-0000B46B0000}"/>
    <cellStyle name="Normal 4 2 3 3 4 4 2" xfId="51294" xr:uid="{00000000-0005-0000-0000-0000B56B0000}"/>
    <cellStyle name="Normal 4 2 3 3 4 5" xfId="37636" xr:uid="{00000000-0005-0000-0000-0000B66B0000}"/>
    <cellStyle name="Normal 4 2 3 3 5" xfId="7986" xr:uid="{00000000-0005-0000-0000-0000B76B0000}"/>
    <cellStyle name="Normal 4 2 3 3 5 2" xfId="7987" xr:uid="{00000000-0005-0000-0000-0000B86B0000}"/>
    <cellStyle name="Normal 4 2 3 3 5 2 2" xfId="23978" xr:uid="{00000000-0005-0000-0000-0000B96B0000}"/>
    <cellStyle name="Normal 4 2 3 3 5 2 2 2" xfId="51299" xr:uid="{00000000-0005-0000-0000-0000BA6B0000}"/>
    <cellStyle name="Normal 4 2 3 3 5 2 3" xfId="37641" xr:uid="{00000000-0005-0000-0000-0000BB6B0000}"/>
    <cellStyle name="Normal 4 2 3 3 5 3" xfId="23977" xr:uid="{00000000-0005-0000-0000-0000BC6B0000}"/>
    <cellStyle name="Normal 4 2 3 3 5 3 2" xfId="51298" xr:uid="{00000000-0005-0000-0000-0000BD6B0000}"/>
    <cellStyle name="Normal 4 2 3 3 5 4" xfId="37640" xr:uid="{00000000-0005-0000-0000-0000BE6B0000}"/>
    <cellStyle name="Normal 4 2 3 3 6" xfId="7988" xr:uid="{00000000-0005-0000-0000-0000BF6B0000}"/>
    <cellStyle name="Normal 4 2 3 3 6 2" xfId="23979" xr:uid="{00000000-0005-0000-0000-0000C06B0000}"/>
    <cellStyle name="Normal 4 2 3 3 6 2 2" xfId="51300" xr:uid="{00000000-0005-0000-0000-0000C16B0000}"/>
    <cellStyle name="Normal 4 2 3 3 6 3" xfId="37642" xr:uid="{00000000-0005-0000-0000-0000C26B0000}"/>
    <cellStyle name="Normal 4 2 3 3 7" xfId="23964" xr:uid="{00000000-0005-0000-0000-0000C36B0000}"/>
    <cellStyle name="Normal 4 2 3 3 7 2" xfId="51285" xr:uid="{00000000-0005-0000-0000-0000C46B0000}"/>
    <cellStyle name="Normal 4 2 3 3 8" xfId="37627" xr:uid="{00000000-0005-0000-0000-0000C56B0000}"/>
    <cellStyle name="Normal 4 2 3 4" xfId="7989" xr:uid="{00000000-0005-0000-0000-0000C66B0000}"/>
    <cellStyle name="Normal 4 2 3 4 2" xfId="7990" xr:uid="{00000000-0005-0000-0000-0000C76B0000}"/>
    <cellStyle name="Normal 4 2 3 4 2 2" xfId="7991" xr:uid="{00000000-0005-0000-0000-0000C86B0000}"/>
    <cellStyle name="Normal 4 2 3 4 2 2 2" xfId="7992" xr:uid="{00000000-0005-0000-0000-0000C96B0000}"/>
    <cellStyle name="Normal 4 2 3 4 2 2 2 2" xfId="23983" xr:uid="{00000000-0005-0000-0000-0000CA6B0000}"/>
    <cellStyle name="Normal 4 2 3 4 2 2 2 2 2" xfId="51304" xr:uid="{00000000-0005-0000-0000-0000CB6B0000}"/>
    <cellStyle name="Normal 4 2 3 4 2 2 2 3" xfId="37646" xr:uid="{00000000-0005-0000-0000-0000CC6B0000}"/>
    <cellStyle name="Normal 4 2 3 4 2 2 3" xfId="23982" xr:uid="{00000000-0005-0000-0000-0000CD6B0000}"/>
    <cellStyle name="Normal 4 2 3 4 2 2 3 2" xfId="51303" xr:uid="{00000000-0005-0000-0000-0000CE6B0000}"/>
    <cellStyle name="Normal 4 2 3 4 2 2 4" xfId="37645" xr:uid="{00000000-0005-0000-0000-0000CF6B0000}"/>
    <cellStyle name="Normal 4 2 3 4 2 3" xfId="7993" xr:uid="{00000000-0005-0000-0000-0000D06B0000}"/>
    <cellStyle name="Normal 4 2 3 4 2 3 2" xfId="23984" xr:uid="{00000000-0005-0000-0000-0000D16B0000}"/>
    <cellStyle name="Normal 4 2 3 4 2 3 2 2" xfId="51305" xr:uid="{00000000-0005-0000-0000-0000D26B0000}"/>
    <cellStyle name="Normal 4 2 3 4 2 3 3" xfId="37647" xr:uid="{00000000-0005-0000-0000-0000D36B0000}"/>
    <cellStyle name="Normal 4 2 3 4 2 4" xfId="23981" xr:uid="{00000000-0005-0000-0000-0000D46B0000}"/>
    <cellStyle name="Normal 4 2 3 4 2 4 2" xfId="51302" xr:uid="{00000000-0005-0000-0000-0000D56B0000}"/>
    <cellStyle name="Normal 4 2 3 4 2 5" xfId="37644" xr:uid="{00000000-0005-0000-0000-0000D66B0000}"/>
    <cellStyle name="Normal 4 2 3 4 3" xfId="7994" xr:uid="{00000000-0005-0000-0000-0000D76B0000}"/>
    <cellStyle name="Normal 4 2 3 4 3 2" xfId="7995" xr:uid="{00000000-0005-0000-0000-0000D86B0000}"/>
    <cellStyle name="Normal 4 2 3 4 3 2 2" xfId="23986" xr:uid="{00000000-0005-0000-0000-0000D96B0000}"/>
    <cellStyle name="Normal 4 2 3 4 3 2 2 2" xfId="51307" xr:uid="{00000000-0005-0000-0000-0000DA6B0000}"/>
    <cellStyle name="Normal 4 2 3 4 3 2 3" xfId="37649" xr:uid="{00000000-0005-0000-0000-0000DB6B0000}"/>
    <cellStyle name="Normal 4 2 3 4 3 3" xfId="23985" xr:uid="{00000000-0005-0000-0000-0000DC6B0000}"/>
    <cellStyle name="Normal 4 2 3 4 3 3 2" xfId="51306" xr:uid="{00000000-0005-0000-0000-0000DD6B0000}"/>
    <cellStyle name="Normal 4 2 3 4 3 4" xfId="37648" xr:uid="{00000000-0005-0000-0000-0000DE6B0000}"/>
    <cellStyle name="Normal 4 2 3 4 4" xfId="7996" xr:uid="{00000000-0005-0000-0000-0000DF6B0000}"/>
    <cellStyle name="Normal 4 2 3 4 4 2" xfId="23987" xr:uid="{00000000-0005-0000-0000-0000E06B0000}"/>
    <cellStyle name="Normal 4 2 3 4 4 2 2" xfId="51308" xr:uid="{00000000-0005-0000-0000-0000E16B0000}"/>
    <cellStyle name="Normal 4 2 3 4 4 3" xfId="37650" xr:uid="{00000000-0005-0000-0000-0000E26B0000}"/>
    <cellStyle name="Normal 4 2 3 4 5" xfId="23980" xr:uid="{00000000-0005-0000-0000-0000E36B0000}"/>
    <cellStyle name="Normal 4 2 3 4 5 2" xfId="51301" xr:uid="{00000000-0005-0000-0000-0000E46B0000}"/>
    <cellStyle name="Normal 4 2 3 4 6" xfId="37643" xr:uid="{00000000-0005-0000-0000-0000E56B0000}"/>
    <cellStyle name="Normal 4 2 3 5" xfId="7997" xr:uid="{00000000-0005-0000-0000-0000E66B0000}"/>
    <cellStyle name="Normal 4 2 3 5 2" xfId="7998" xr:uid="{00000000-0005-0000-0000-0000E76B0000}"/>
    <cellStyle name="Normal 4 2 3 5 2 2" xfId="7999" xr:uid="{00000000-0005-0000-0000-0000E86B0000}"/>
    <cellStyle name="Normal 4 2 3 5 2 2 2" xfId="23990" xr:uid="{00000000-0005-0000-0000-0000E96B0000}"/>
    <cellStyle name="Normal 4 2 3 5 2 2 2 2" xfId="51311" xr:uid="{00000000-0005-0000-0000-0000EA6B0000}"/>
    <cellStyle name="Normal 4 2 3 5 2 2 3" xfId="37653" xr:uid="{00000000-0005-0000-0000-0000EB6B0000}"/>
    <cellStyle name="Normal 4 2 3 5 2 3" xfId="23989" xr:uid="{00000000-0005-0000-0000-0000EC6B0000}"/>
    <cellStyle name="Normal 4 2 3 5 2 3 2" xfId="51310" xr:uid="{00000000-0005-0000-0000-0000ED6B0000}"/>
    <cellStyle name="Normal 4 2 3 5 2 4" xfId="37652" xr:uid="{00000000-0005-0000-0000-0000EE6B0000}"/>
    <cellStyle name="Normal 4 2 3 5 3" xfId="8000" xr:uid="{00000000-0005-0000-0000-0000EF6B0000}"/>
    <cellStyle name="Normal 4 2 3 5 3 2" xfId="23991" xr:uid="{00000000-0005-0000-0000-0000F06B0000}"/>
    <cellStyle name="Normal 4 2 3 5 3 2 2" xfId="51312" xr:uid="{00000000-0005-0000-0000-0000F16B0000}"/>
    <cellStyle name="Normal 4 2 3 5 3 3" xfId="37654" xr:uid="{00000000-0005-0000-0000-0000F26B0000}"/>
    <cellStyle name="Normal 4 2 3 5 4" xfId="23988" xr:uid="{00000000-0005-0000-0000-0000F36B0000}"/>
    <cellStyle name="Normal 4 2 3 5 4 2" xfId="51309" xr:uid="{00000000-0005-0000-0000-0000F46B0000}"/>
    <cellStyle name="Normal 4 2 3 5 5" xfId="37651" xr:uid="{00000000-0005-0000-0000-0000F56B0000}"/>
    <cellStyle name="Normal 4 2 3 6" xfId="8001" xr:uid="{00000000-0005-0000-0000-0000F66B0000}"/>
    <cellStyle name="Normal 4 2 3 6 2" xfId="8002" xr:uid="{00000000-0005-0000-0000-0000F76B0000}"/>
    <cellStyle name="Normal 4 2 3 6 2 2" xfId="8003" xr:uid="{00000000-0005-0000-0000-0000F86B0000}"/>
    <cellStyle name="Normal 4 2 3 6 2 2 2" xfId="23994" xr:uid="{00000000-0005-0000-0000-0000F96B0000}"/>
    <cellStyle name="Normal 4 2 3 6 2 2 2 2" xfId="51315" xr:uid="{00000000-0005-0000-0000-0000FA6B0000}"/>
    <cellStyle name="Normal 4 2 3 6 2 2 3" xfId="37657" xr:uid="{00000000-0005-0000-0000-0000FB6B0000}"/>
    <cellStyle name="Normal 4 2 3 6 2 3" xfId="23993" xr:uid="{00000000-0005-0000-0000-0000FC6B0000}"/>
    <cellStyle name="Normal 4 2 3 6 2 3 2" xfId="51314" xr:uid="{00000000-0005-0000-0000-0000FD6B0000}"/>
    <cellStyle name="Normal 4 2 3 6 2 4" xfId="37656" xr:uid="{00000000-0005-0000-0000-0000FE6B0000}"/>
    <cellStyle name="Normal 4 2 3 6 3" xfId="8004" xr:uid="{00000000-0005-0000-0000-0000FF6B0000}"/>
    <cellStyle name="Normal 4 2 3 6 3 2" xfId="23995" xr:uid="{00000000-0005-0000-0000-0000006C0000}"/>
    <cellStyle name="Normal 4 2 3 6 3 2 2" xfId="51316" xr:uid="{00000000-0005-0000-0000-0000016C0000}"/>
    <cellStyle name="Normal 4 2 3 6 3 3" xfId="37658" xr:uid="{00000000-0005-0000-0000-0000026C0000}"/>
    <cellStyle name="Normal 4 2 3 6 4" xfId="23992" xr:uid="{00000000-0005-0000-0000-0000036C0000}"/>
    <cellStyle name="Normal 4 2 3 6 4 2" xfId="51313" xr:uid="{00000000-0005-0000-0000-0000046C0000}"/>
    <cellStyle name="Normal 4 2 3 6 5" xfId="37655" xr:uid="{00000000-0005-0000-0000-0000056C0000}"/>
    <cellStyle name="Normal 4 2 3 7" xfId="8005" xr:uid="{00000000-0005-0000-0000-0000066C0000}"/>
    <cellStyle name="Normal 4 2 3 7 2" xfId="8006" xr:uid="{00000000-0005-0000-0000-0000076C0000}"/>
    <cellStyle name="Normal 4 2 3 7 2 2" xfId="8007" xr:uid="{00000000-0005-0000-0000-0000086C0000}"/>
    <cellStyle name="Normal 4 2 3 7 2 2 2" xfId="23998" xr:uid="{00000000-0005-0000-0000-0000096C0000}"/>
    <cellStyle name="Normal 4 2 3 7 2 2 2 2" xfId="51319" xr:uid="{00000000-0005-0000-0000-00000A6C0000}"/>
    <cellStyle name="Normal 4 2 3 7 2 2 3" xfId="37661" xr:uid="{00000000-0005-0000-0000-00000B6C0000}"/>
    <cellStyle name="Normal 4 2 3 7 2 3" xfId="23997" xr:uid="{00000000-0005-0000-0000-00000C6C0000}"/>
    <cellStyle name="Normal 4 2 3 7 2 3 2" xfId="51318" xr:uid="{00000000-0005-0000-0000-00000D6C0000}"/>
    <cellStyle name="Normal 4 2 3 7 2 4" xfId="37660" xr:uid="{00000000-0005-0000-0000-00000E6C0000}"/>
    <cellStyle name="Normal 4 2 3 7 3" xfId="8008" xr:uid="{00000000-0005-0000-0000-00000F6C0000}"/>
    <cellStyle name="Normal 4 2 3 7 3 2" xfId="23999" xr:uid="{00000000-0005-0000-0000-0000106C0000}"/>
    <cellStyle name="Normal 4 2 3 7 3 2 2" xfId="51320" xr:uid="{00000000-0005-0000-0000-0000116C0000}"/>
    <cellStyle name="Normal 4 2 3 7 3 3" xfId="37662" xr:uid="{00000000-0005-0000-0000-0000126C0000}"/>
    <cellStyle name="Normal 4 2 3 7 4" xfId="23996" xr:uid="{00000000-0005-0000-0000-0000136C0000}"/>
    <cellStyle name="Normal 4 2 3 7 4 2" xfId="51317" xr:uid="{00000000-0005-0000-0000-0000146C0000}"/>
    <cellStyle name="Normal 4 2 3 7 5" xfId="37659" xr:uid="{00000000-0005-0000-0000-0000156C0000}"/>
    <cellStyle name="Normal 4 2 3 8" xfId="8009" xr:uid="{00000000-0005-0000-0000-0000166C0000}"/>
    <cellStyle name="Normal 4 2 3 8 2" xfId="8010" xr:uid="{00000000-0005-0000-0000-0000176C0000}"/>
    <cellStyle name="Normal 4 2 3 8 2 2" xfId="8011" xr:uid="{00000000-0005-0000-0000-0000186C0000}"/>
    <cellStyle name="Normal 4 2 3 8 2 2 2" xfId="24002" xr:uid="{00000000-0005-0000-0000-0000196C0000}"/>
    <cellStyle name="Normal 4 2 3 8 2 2 2 2" xfId="51323" xr:uid="{00000000-0005-0000-0000-00001A6C0000}"/>
    <cellStyle name="Normal 4 2 3 8 2 2 3" xfId="37665" xr:uid="{00000000-0005-0000-0000-00001B6C0000}"/>
    <cellStyle name="Normal 4 2 3 8 2 3" xfId="24001" xr:uid="{00000000-0005-0000-0000-00001C6C0000}"/>
    <cellStyle name="Normal 4 2 3 8 2 3 2" xfId="51322" xr:uid="{00000000-0005-0000-0000-00001D6C0000}"/>
    <cellStyle name="Normal 4 2 3 8 2 4" xfId="37664" xr:uid="{00000000-0005-0000-0000-00001E6C0000}"/>
    <cellStyle name="Normal 4 2 3 8 3" xfId="8012" xr:uid="{00000000-0005-0000-0000-00001F6C0000}"/>
    <cellStyle name="Normal 4 2 3 8 3 2" xfId="24003" xr:uid="{00000000-0005-0000-0000-0000206C0000}"/>
    <cellStyle name="Normal 4 2 3 8 3 2 2" xfId="51324" xr:uid="{00000000-0005-0000-0000-0000216C0000}"/>
    <cellStyle name="Normal 4 2 3 8 3 3" xfId="37666" xr:uid="{00000000-0005-0000-0000-0000226C0000}"/>
    <cellStyle name="Normal 4 2 3 8 4" xfId="24000" xr:uid="{00000000-0005-0000-0000-0000236C0000}"/>
    <cellStyle name="Normal 4 2 3 8 4 2" xfId="51321" xr:uid="{00000000-0005-0000-0000-0000246C0000}"/>
    <cellStyle name="Normal 4 2 3 8 5" xfId="37663" xr:uid="{00000000-0005-0000-0000-0000256C0000}"/>
    <cellStyle name="Normal 4 2 3 9" xfId="8013" xr:uid="{00000000-0005-0000-0000-0000266C0000}"/>
    <cellStyle name="Normal 4 2 3 9 2" xfId="8014" xr:uid="{00000000-0005-0000-0000-0000276C0000}"/>
    <cellStyle name="Normal 4 2 3 9 2 2" xfId="24005" xr:uid="{00000000-0005-0000-0000-0000286C0000}"/>
    <cellStyle name="Normal 4 2 3 9 2 2 2" xfId="51326" xr:uid="{00000000-0005-0000-0000-0000296C0000}"/>
    <cellStyle name="Normal 4 2 3 9 2 3" xfId="37668" xr:uid="{00000000-0005-0000-0000-00002A6C0000}"/>
    <cellStyle name="Normal 4 2 3 9 3" xfId="24004" xr:uid="{00000000-0005-0000-0000-00002B6C0000}"/>
    <cellStyle name="Normal 4 2 3 9 3 2" xfId="51325" xr:uid="{00000000-0005-0000-0000-00002C6C0000}"/>
    <cellStyle name="Normal 4 2 3 9 4" xfId="37667" xr:uid="{00000000-0005-0000-0000-00002D6C0000}"/>
    <cellStyle name="Normal 4 2 4" xfId="8015" xr:uid="{00000000-0005-0000-0000-00002E6C0000}"/>
    <cellStyle name="Normal 4 2 4 2" xfId="8016" xr:uid="{00000000-0005-0000-0000-00002F6C0000}"/>
    <cellStyle name="Normal 4 2 4 2 2" xfId="8017" xr:uid="{00000000-0005-0000-0000-0000306C0000}"/>
    <cellStyle name="Normal 4 2 4 2 2 2" xfId="8018" xr:uid="{00000000-0005-0000-0000-0000316C0000}"/>
    <cellStyle name="Normal 4 2 4 2 2 2 2" xfId="8019" xr:uid="{00000000-0005-0000-0000-0000326C0000}"/>
    <cellStyle name="Normal 4 2 4 2 2 2 2 2" xfId="24010" xr:uid="{00000000-0005-0000-0000-0000336C0000}"/>
    <cellStyle name="Normal 4 2 4 2 2 2 2 2 2" xfId="51331" xr:uid="{00000000-0005-0000-0000-0000346C0000}"/>
    <cellStyle name="Normal 4 2 4 2 2 2 2 3" xfId="37673" xr:uid="{00000000-0005-0000-0000-0000356C0000}"/>
    <cellStyle name="Normal 4 2 4 2 2 2 3" xfId="24009" xr:uid="{00000000-0005-0000-0000-0000366C0000}"/>
    <cellStyle name="Normal 4 2 4 2 2 2 3 2" xfId="51330" xr:uid="{00000000-0005-0000-0000-0000376C0000}"/>
    <cellStyle name="Normal 4 2 4 2 2 2 4" xfId="37672" xr:uid="{00000000-0005-0000-0000-0000386C0000}"/>
    <cellStyle name="Normal 4 2 4 2 2 3" xfId="8020" xr:uid="{00000000-0005-0000-0000-0000396C0000}"/>
    <cellStyle name="Normal 4 2 4 2 2 3 2" xfId="24011" xr:uid="{00000000-0005-0000-0000-00003A6C0000}"/>
    <cellStyle name="Normal 4 2 4 2 2 3 2 2" xfId="51332" xr:uid="{00000000-0005-0000-0000-00003B6C0000}"/>
    <cellStyle name="Normal 4 2 4 2 2 3 3" xfId="37674" xr:uid="{00000000-0005-0000-0000-00003C6C0000}"/>
    <cellStyle name="Normal 4 2 4 2 2 4" xfId="24008" xr:uid="{00000000-0005-0000-0000-00003D6C0000}"/>
    <cellStyle name="Normal 4 2 4 2 2 4 2" xfId="51329" xr:uid="{00000000-0005-0000-0000-00003E6C0000}"/>
    <cellStyle name="Normal 4 2 4 2 2 5" xfId="37671" xr:uid="{00000000-0005-0000-0000-00003F6C0000}"/>
    <cellStyle name="Normal 4 2 4 2 3" xfId="8021" xr:uid="{00000000-0005-0000-0000-0000406C0000}"/>
    <cellStyle name="Normal 4 2 4 2 3 2" xfId="8022" xr:uid="{00000000-0005-0000-0000-0000416C0000}"/>
    <cellStyle name="Normal 4 2 4 2 3 2 2" xfId="24013" xr:uid="{00000000-0005-0000-0000-0000426C0000}"/>
    <cellStyle name="Normal 4 2 4 2 3 2 2 2" xfId="51334" xr:uid="{00000000-0005-0000-0000-0000436C0000}"/>
    <cellStyle name="Normal 4 2 4 2 3 2 3" xfId="37676" xr:uid="{00000000-0005-0000-0000-0000446C0000}"/>
    <cellStyle name="Normal 4 2 4 2 3 3" xfId="24012" xr:uid="{00000000-0005-0000-0000-0000456C0000}"/>
    <cellStyle name="Normal 4 2 4 2 3 3 2" xfId="51333" xr:uid="{00000000-0005-0000-0000-0000466C0000}"/>
    <cellStyle name="Normal 4 2 4 2 3 4" xfId="37675" xr:uid="{00000000-0005-0000-0000-0000476C0000}"/>
    <cellStyle name="Normal 4 2 4 2 4" xfId="8023" xr:uid="{00000000-0005-0000-0000-0000486C0000}"/>
    <cellStyle name="Normal 4 2 4 2 4 2" xfId="24014" xr:uid="{00000000-0005-0000-0000-0000496C0000}"/>
    <cellStyle name="Normal 4 2 4 2 4 2 2" xfId="51335" xr:uid="{00000000-0005-0000-0000-00004A6C0000}"/>
    <cellStyle name="Normal 4 2 4 2 4 3" xfId="37677" xr:uid="{00000000-0005-0000-0000-00004B6C0000}"/>
    <cellStyle name="Normal 4 2 4 2 5" xfId="24007" xr:uid="{00000000-0005-0000-0000-00004C6C0000}"/>
    <cellStyle name="Normal 4 2 4 2 5 2" xfId="51328" xr:uid="{00000000-0005-0000-0000-00004D6C0000}"/>
    <cellStyle name="Normal 4 2 4 2 6" xfId="37670" xr:uid="{00000000-0005-0000-0000-00004E6C0000}"/>
    <cellStyle name="Normal 4 2 4 3" xfId="8024" xr:uid="{00000000-0005-0000-0000-00004F6C0000}"/>
    <cellStyle name="Normal 4 2 4 3 2" xfId="8025" xr:uid="{00000000-0005-0000-0000-0000506C0000}"/>
    <cellStyle name="Normal 4 2 4 3 2 2" xfId="8026" xr:uid="{00000000-0005-0000-0000-0000516C0000}"/>
    <cellStyle name="Normal 4 2 4 3 2 2 2" xfId="24017" xr:uid="{00000000-0005-0000-0000-0000526C0000}"/>
    <cellStyle name="Normal 4 2 4 3 2 2 2 2" xfId="51338" xr:uid="{00000000-0005-0000-0000-0000536C0000}"/>
    <cellStyle name="Normal 4 2 4 3 2 2 3" xfId="37680" xr:uid="{00000000-0005-0000-0000-0000546C0000}"/>
    <cellStyle name="Normal 4 2 4 3 2 3" xfId="24016" xr:uid="{00000000-0005-0000-0000-0000556C0000}"/>
    <cellStyle name="Normal 4 2 4 3 2 3 2" xfId="51337" xr:uid="{00000000-0005-0000-0000-0000566C0000}"/>
    <cellStyle name="Normal 4 2 4 3 2 4" xfId="37679" xr:uid="{00000000-0005-0000-0000-0000576C0000}"/>
    <cellStyle name="Normal 4 2 4 3 3" xfId="8027" xr:uid="{00000000-0005-0000-0000-0000586C0000}"/>
    <cellStyle name="Normal 4 2 4 3 3 2" xfId="24018" xr:uid="{00000000-0005-0000-0000-0000596C0000}"/>
    <cellStyle name="Normal 4 2 4 3 3 2 2" xfId="51339" xr:uid="{00000000-0005-0000-0000-00005A6C0000}"/>
    <cellStyle name="Normal 4 2 4 3 3 3" xfId="37681" xr:uid="{00000000-0005-0000-0000-00005B6C0000}"/>
    <cellStyle name="Normal 4 2 4 3 4" xfId="24015" xr:uid="{00000000-0005-0000-0000-00005C6C0000}"/>
    <cellStyle name="Normal 4 2 4 3 4 2" xfId="51336" xr:uid="{00000000-0005-0000-0000-00005D6C0000}"/>
    <cellStyle name="Normal 4 2 4 3 5" xfId="37678" xr:uid="{00000000-0005-0000-0000-00005E6C0000}"/>
    <cellStyle name="Normal 4 2 4 4" xfId="8028" xr:uid="{00000000-0005-0000-0000-00005F6C0000}"/>
    <cellStyle name="Normal 4 2 4 4 2" xfId="8029" xr:uid="{00000000-0005-0000-0000-0000606C0000}"/>
    <cellStyle name="Normal 4 2 4 4 2 2" xfId="24020" xr:uid="{00000000-0005-0000-0000-0000616C0000}"/>
    <cellStyle name="Normal 4 2 4 4 2 2 2" xfId="51341" xr:uid="{00000000-0005-0000-0000-0000626C0000}"/>
    <cellStyle name="Normal 4 2 4 4 2 3" xfId="37683" xr:uid="{00000000-0005-0000-0000-0000636C0000}"/>
    <cellStyle name="Normal 4 2 4 4 3" xfId="24019" xr:uid="{00000000-0005-0000-0000-0000646C0000}"/>
    <cellStyle name="Normal 4 2 4 4 3 2" xfId="51340" xr:uid="{00000000-0005-0000-0000-0000656C0000}"/>
    <cellStyle name="Normal 4 2 4 4 4" xfId="37682" xr:uid="{00000000-0005-0000-0000-0000666C0000}"/>
    <cellStyle name="Normal 4 2 4 5" xfId="8030" xr:uid="{00000000-0005-0000-0000-0000676C0000}"/>
    <cellStyle name="Normal 4 2 4 5 2" xfId="8031" xr:uid="{00000000-0005-0000-0000-0000686C0000}"/>
    <cellStyle name="Normal 4 2 4 5 2 2" xfId="24022" xr:uid="{00000000-0005-0000-0000-0000696C0000}"/>
    <cellStyle name="Normal 4 2 4 5 2 2 2" xfId="51343" xr:uid="{00000000-0005-0000-0000-00006A6C0000}"/>
    <cellStyle name="Normal 4 2 4 5 2 3" xfId="37685" xr:uid="{00000000-0005-0000-0000-00006B6C0000}"/>
    <cellStyle name="Normal 4 2 4 5 3" xfId="24021" xr:uid="{00000000-0005-0000-0000-00006C6C0000}"/>
    <cellStyle name="Normal 4 2 4 5 3 2" xfId="51342" xr:uid="{00000000-0005-0000-0000-00006D6C0000}"/>
    <cellStyle name="Normal 4 2 4 5 4" xfId="37684" xr:uid="{00000000-0005-0000-0000-00006E6C0000}"/>
    <cellStyle name="Normal 4 2 4 6" xfId="8032" xr:uid="{00000000-0005-0000-0000-00006F6C0000}"/>
    <cellStyle name="Normal 4 2 4 6 2" xfId="24023" xr:uid="{00000000-0005-0000-0000-0000706C0000}"/>
    <cellStyle name="Normal 4 2 4 6 2 2" xfId="51344" xr:uid="{00000000-0005-0000-0000-0000716C0000}"/>
    <cellStyle name="Normal 4 2 4 6 3" xfId="37686" xr:uid="{00000000-0005-0000-0000-0000726C0000}"/>
    <cellStyle name="Normal 4 2 4 7" xfId="24006" xr:uid="{00000000-0005-0000-0000-0000736C0000}"/>
    <cellStyle name="Normal 4 2 4 7 2" xfId="51327" xr:uid="{00000000-0005-0000-0000-0000746C0000}"/>
    <cellStyle name="Normal 4 2 4 8" xfId="37669" xr:uid="{00000000-0005-0000-0000-0000756C0000}"/>
    <cellStyle name="Normal 4 2 5" xfId="8033" xr:uid="{00000000-0005-0000-0000-0000766C0000}"/>
    <cellStyle name="Normal 4 2 5 2" xfId="8034" xr:uid="{00000000-0005-0000-0000-0000776C0000}"/>
    <cellStyle name="Normal 4 2 5 2 2" xfId="8035" xr:uid="{00000000-0005-0000-0000-0000786C0000}"/>
    <cellStyle name="Normal 4 2 5 2 2 2" xfId="8036" xr:uid="{00000000-0005-0000-0000-0000796C0000}"/>
    <cellStyle name="Normal 4 2 5 2 2 2 2" xfId="8037" xr:uid="{00000000-0005-0000-0000-00007A6C0000}"/>
    <cellStyle name="Normal 4 2 5 2 2 2 2 2" xfId="24028" xr:uid="{00000000-0005-0000-0000-00007B6C0000}"/>
    <cellStyle name="Normal 4 2 5 2 2 2 2 2 2" xfId="51349" xr:uid="{00000000-0005-0000-0000-00007C6C0000}"/>
    <cellStyle name="Normal 4 2 5 2 2 2 2 3" xfId="37691" xr:uid="{00000000-0005-0000-0000-00007D6C0000}"/>
    <cellStyle name="Normal 4 2 5 2 2 2 3" xfId="24027" xr:uid="{00000000-0005-0000-0000-00007E6C0000}"/>
    <cellStyle name="Normal 4 2 5 2 2 2 3 2" xfId="51348" xr:uid="{00000000-0005-0000-0000-00007F6C0000}"/>
    <cellStyle name="Normal 4 2 5 2 2 2 4" xfId="37690" xr:uid="{00000000-0005-0000-0000-0000806C0000}"/>
    <cellStyle name="Normal 4 2 5 2 2 3" xfId="8038" xr:uid="{00000000-0005-0000-0000-0000816C0000}"/>
    <cellStyle name="Normal 4 2 5 2 2 3 2" xfId="24029" xr:uid="{00000000-0005-0000-0000-0000826C0000}"/>
    <cellStyle name="Normal 4 2 5 2 2 3 2 2" xfId="51350" xr:uid="{00000000-0005-0000-0000-0000836C0000}"/>
    <cellStyle name="Normal 4 2 5 2 2 3 3" xfId="37692" xr:uid="{00000000-0005-0000-0000-0000846C0000}"/>
    <cellStyle name="Normal 4 2 5 2 2 4" xfId="24026" xr:uid="{00000000-0005-0000-0000-0000856C0000}"/>
    <cellStyle name="Normal 4 2 5 2 2 4 2" xfId="51347" xr:uid="{00000000-0005-0000-0000-0000866C0000}"/>
    <cellStyle name="Normal 4 2 5 2 2 5" xfId="37689" xr:uid="{00000000-0005-0000-0000-0000876C0000}"/>
    <cellStyle name="Normal 4 2 5 2 3" xfId="8039" xr:uid="{00000000-0005-0000-0000-0000886C0000}"/>
    <cellStyle name="Normal 4 2 5 2 3 2" xfId="8040" xr:uid="{00000000-0005-0000-0000-0000896C0000}"/>
    <cellStyle name="Normal 4 2 5 2 3 2 2" xfId="24031" xr:uid="{00000000-0005-0000-0000-00008A6C0000}"/>
    <cellStyle name="Normal 4 2 5 2 3 2 2 2" xfId="51352" xr:uid="{00000000-0005-0000-0000-00008B6C0000}"/>
    <cellStyle name="Normal 4 2 5 2 3 2 3" xfId="37694" xr:uid="{00000000-0005-0000-0000-00008C6C0000}"/>
    <cellStyle name="Normal 4 2 5 2 3 3" xfId="24030" xr:uid="{00000000-0005-0000-0000-00008D6C0000}"/>
    <cellStyle name="Normal 4 2 5 2 3 3 2" xfId="51351" xr:uid="{00000000-0005-0000-0000-00008E6C0000}"/>
    <cellStyle name="Normal 4 2 5 2 3 4" xfId="37693" xr:uid="{00000000-0005-0000-0000-00008F6C0000}"/>
    <cellStyle name="Normal 4 2 5 2 4" xfId="8041" xr:uid="{00000000-0005-0000-0000-0000906C0000}"/>
    <cellStyle name="Normal 4 2 5 2 4 2" xfId="24032" xr:uid="{00000000-0005-0000-0000-0000916C0000}"/>
    <cellStyle name="Normal 4 2 5 2 4 2 2" xfId="51353" xr:uid="{00000000-0005-0000-0000-0000926C0000}"/>
    <cellStyle name="Normal 4 2 5 2 4 3" xfId="37695" xr:uid="{00000000-0005-0000-0000-0000936C0000}"/>
    <cellStyle name="Normal 4 2 5 2 5" xfId="24025" xr:uid="{00000000-0005-0000-0000-0000946C0000}"/>
    <cellStyle name="Normal 4 2 5 2 5 2" xfId="51346" xr:uid="{00000000-0005-0000-0000-0000956C0000}"/>
    <cellStyle name="Normal 4 2 5 2 6" xfId="37688" xr:uid="{00000000-0005-0000-0000-0000966C0000}"/>
    <cellStyle name="Normal 4 2 5 3" xfId="8042" xr:uid="{00000000-0005-0000-0000-0000976C0000}"/>
    <cellStyle name="Normal 4 2 5 3 2" xfId="8043" xr:uid="{00000000-0005-0000-0000-0000986C0000}"/>
    <cellStyle name="Normal 4 2 5 3 2 2" xfId="8044" xr:uid="{00000000-0005-0000-0000-0000996C0000}"/>
    <cellStyle name="Normal 4 2 5 3 2 2 2" xfId="24035" xr:uid="{00000000-0005-0000-0000-00009A6C0000}"/>
    <cellStyle name="Normal 4 2 5 3 2 2 2 2" xfId="51356" xr:uid="{00000000-0005-0000-0000-00009B6C0000}"/>
    <cellStyle name="Normal 4 2 5 3 2 2 3" xfId="37698" xr:uid="{00000000-0005-0000-0000-00009C6C0000}"/>
    <cellStyle name="Normal 4 2 5 3 2 3" xfId="24034" xr:uid="{00000000-0005-0000-0000-00009D6C0000}"/>
    <cellStyle name="Normal 4 2 5 3 2 3 2" xfId="51355" xr:uid="{00000000-0005-0000-0000-00009E6C0000}"/>
    <cellStyle name="Normal 4 2 5 3 2 4" xfId="37697" xr:uid="{00000000-0005-0000-0000-00009F6C0000}"/>
    <cellStyle name="Normal 4 2 5 3 3" xfId="8045" xr:uid="{00000000-0005-0000-0000-0000A06C0000}"/>
    <cellStyle name="Normal 4 2 5 3 3 2" xfId="24036" xr:uid="{00000000-0005-0000-0000-0000A16C0000}"/>
    <cellStyle name="Normal 4 2 5 3 3 2 2" xfId="51357" xr:uid="{00000000-0005-0000-0000-0000A26C0000}"/>
    <cellStyle name="Normal 4 2 5 3 3 3" xfId="37699" xr:uid="{00000000-0005-0000-0000-0000A36C0000}"/>
    <cellStyle name="Normal 4 2 5 3 4" xfId="24033" xr:uid="{00000000-0005-0000-0000-0000A46C0000}"/>
    <cellStyle name="Normal 4 2 5 3 4 2" xfId="51354" xr:uid="{00000000-0005-0000-0000-0000A56C0000}"/>
    <cellStyle name="Normal 4 2 5 3 5" xfId="37696" xr:uid="{00000000-0005-0000-0000-0000A66C0000}"/>
    <cellStyle name="Normal 4 2 5 4" xfId="8046" xr:uid="{00000000-0005-0000-0000-0000A76C0000}"/>
    <cellStyle name="Normal 4 2 5 4 2" xfId="8047" xr:uid="{00000000-0005-0000-0000-0000A86C0000}"/>
    <cellStyle name="Normal 4 2 5 4 2 2" xfId="24038" xr:uid="{00000000-0005-0000-0000-0000A96C0000}"/>
    <cellStyle name="Normal 4 2 5 4 2 2 2" xfId="51359" xr:uid="{00000000-0005-0000-0000-0000AA6C0000}"/>
    <cellStyle name="Normal 4 2 5 4 2 3" xfId="37701" xr:uid="{00000000-0005-0000-0000-0000AB6C0000}"/>
    <cellStyle name="Normal 4 2 5 4 3" xfId="24037" xr:uid="{00000000-0005-0000-0000-0000AC6C0000}"/>
    <cellStyle name="Normal 4 2 5 4 3 2" xfId="51358" xr:uid="{00000000-0005-0000-0000-0000AD6C0000}"/>
    <cellStyle name="Normal 4 2 5 4 4" xfId="37700" xr:uid="{00000000-0005-0000-0000-0000AE6C0000}"/>
    <cellStyle name="Normal 4 2 5 5" xfId="8048" xr:uid="{00000000-0005-0000-0000-0000AF6C0000}"/>
    <cellStyle name="Normal 4 2 5 5 2" xfId="24039" xr:uid="{00000000-0005-0000-0000-0000B06C0000}"/>
    <cellStyle name="Normal 4 2 5 5 2 2" xfId="51360" xr:uid="{00000000-0005-0000-0000-0000B16C0000}"/>
    <cellStyle name="Normal 4 2 5 5 3" xfId="37702" xr:uid="{00000000-0005-0000-0000-0000B26C0000}"/>
    <cellStyle name="Normal 4 2 5 6" xfId="24024" xr:uid="{00000000-0005-0000-0000-0000B36C0000}"/>
    <cellStyle name="Normal 4 2 5 6 2" xfId="51345" xr:uid="{00000000-0005-0000-0000-0000B46C0000}"/>
    <cellStyle name="Normal 4 2 5 7" xfId="37687" xr:uid="{00000000-0005-0000-0000-0000B56C0000}"/>
    <cellStyle name="Normal 4 2 6" xfId="8049" xr:uid="{00000000-0005-0000-0000-0000B66C0000}"/>
    <cellStyle name="Normal 4 2 6 2" xfId="8050" xr:uid="{00000000-0005-0000-0000-0000B76C0000}"/>
    <cellStyle name="Normal 4 2 6 2 2" xfId="8051" xr:uid="{00000000-0005-0000-0000-0000B86C0000}"/>
    <cellStyle name="Normal 4 2 6 2 2 2" xfId="8052" xr:uid="{00000000-0005-0000-0000-0000B96C0000}"/>
    <cellStyle name="Normal 4 2 6 2 2 2 2" xfId="8053" xr:uid="{00000000-0005-0000-0000-0000BA6C0000}"/>
    <cellStyle name="Normal 4 2 6 2 2 2 2 2" xfId="24044" xr:uid="{00000000-0005-0000-0000-0000BB6C0000}"/>
    <cellStyle name="Normal 4 2 6 2 2 2 2 2 2" xfId="51365" xr:uid="{00000000-0005-0000-0000-0000BC6C0000}"/>
    <cellStyle name="Normal 4 2 6 2 2 2 2 3" xfId="37707" xr:uid="{00000000-0005-0000-0000-0000BD6C0000}"/>
    <cellStyle name="Normal 4 2 6 2 2 2 3" xfId="24043" xr:uid="{00000000-0005-0000-0000-0000BE6C0000}"/>
    <cellStyle name="Normal 4 2 6 2 2 2 3 2" xfId="51364" xr:uid="{00000000-0005-0000-0000-0000BF6C0000}"/>
    <cellStyle name="Normal 4 2 6 2 2 2 4" xfId="37706" xr:uid="{00000000-0005-0000-0000-0000C06C0000}"/>
    <cellStyle name="Normal 4 2 6 2 2 3" xfId="8054" xr:uid="{00000000-0005-0000-0000-0000C16C0000}"/>
    <cellStyle name="Normal 4 2 6 2 2 3 2" xfId="24045" xr:uid="{00000000-0005-0000-0000-0000C26C0000}"/>
    <cellStyle name="Normal 4 2 6 2 2 3 2 2" xfId="51366" xr:uid="{00000000-0005-0000-0000-0000C36C0000}"/>
    <cellStyle name="Normal 4 2 6 2 2 3 3" xfId="37708" xr:uid="{00000000-0005-0000-0000-0000C46C0000}"/>
    <cellStyle name="Normal 4 2 6 2 2 4" xfId="24042" xr:uid="{00000000-0005-0000-0000-0000C56C0000}"/>
    <cellStyle name="Normal 4 2 6 2 2 4 2" xfId="51363" xr:uid="{00000000-0005-0000-0000-0000C66C0000}"/>
    <cellStyle name="Normal 4 2 6 2 2 5" xfId="37705" xr:uid="{00000000-0005-0000-0000-0000C76C0000}"/>
    <cellStyle name="Normal 4 2 6 2 3" xfId="8055" xr:uid="{00000000-0005-0000-0000-0000C86C0000}"/>
    <cellStyle name="Normal 4 2 6 2 3 2" xfId="8056" xr:uid="{00000000-0005-0000-0000-0000C96C0000}"/>
    <cellStyle name="Normal 4 2 6 2 3 2 2" xfId="24047" xr:uid="{00000000-0005-0000-0000-0000CA6C0000}"/>
    <cellStyle name="Normal 4 2 6 2 3 2 2 2" xfId="51368" xr:uid="{00000000-0005-0000-0000-0000CB6C0000}"/>
    <cellStyle name="Normal 4 2 6 2 3 2 3" xfId="37710" xr:uid="{00000000-0005-0000-0000-0000CC6C0000}"/>
    <cellStyle name="Normal 4 2 6 2 3 3" xfId="24046" xr:uid="{00000000-0005-0000-0000-0000CD6C0000}"/>
    <cellStyle name="Normal 4 2 6 2 3 3 2" xfId="51367" xr:uid="{00000000-0005-0000-0000-0000CE6C0000}"/>
    <cellStyle name="Normal 4 2 6 2 3 4" xfId="37709" xr:uid="{00000000-0005-0000-0000-0000CF6C0000}"/>
    <cellStyle name="Normal 4 2 6 2 4" xfId="8057" xr:uid="{00000000-0005-0000-0000-0000D06C0000}"/>
    <cellStyle name="Normal 4 2 6 2 4 2" xfId="24048" xr:uid="{00000000-0005-0000-0000-0000D16C0000}"/>
    <cellStyle name="Normal 4 2 6 2 4 2 2" xfId="51369" xr:uid="{00000000-0005-0000-0000-0000D26C0000}"/>
    <cellStyle name="Normal 4 2 6 2 4 3" xfId="37711" xr:uid="{00000000-0005-0000-0000-0000D36C0000}"/>
    <cellStyle name="Normal 4 2 6 2 5" xfId="24041" xr:uid="{00000000-0005-0000-0000-0000D46C0000}"/>
    <cellStyle name="Normal 4 2 6 2 5 2" xfId="51362" xr:uid="{00000000-0005-0000-0000-0000D56C0000}"/>
    <cellStyle name="Normal 4 2 6 2 6" xfId="37704" xr:uid="{00000000-0005-0000-0000-0000D66C0000}"/>
    <cellStyle name="Normal 4 2 6 3" xfId="8058" xr:uid="{00000000-0005-0000-0000-0000D76C0000}"/>
    <cellStyle name="Normal 4 2 6 3 2" xfId="8059" xr:uid="{00000000-0005-0000-0000-0000D86C0000}"/>
    <cellStyle name="Normal 4 2 6 3 2 2" xfId="8060" xr:uid="{00000000-0005-0000-0000-0000D96C0000}"/>
    <cellStyle name="Normal 4 2 6 3 2 2 2" xfId="24051" xr:uid="{00000000-0005-0000-0000-0000DA6C0000}"/>
    <cellStyle name="Normal 4 2 6 3 2 2 2 2" xfId="51372" xr:uid="{00000000-0005-0000-0000-0000DB6C0000}"/>
    <cellStyle name="Normal 4 2 6 3 2 2 3" xfId="37714" xr:uid="{00000000-0005-0000-0000-0000DC6C0000}"/>
    <cellStyle name="Normal 4 2 6 3 2 3" xfId="24050" xr:uid="{00000000-0005-0000-0000-0000DD6C0000}"/>
    <cellStyle name="Normal 4 2 6 3 2 3 2" xfId="51371" xr:uid="{00000000-0005-0000-0000-0000DE6C0000}"/>
    <cellStyle name="Normal 4 2 6 3 2 4" xfId="37713" xr:uid="{00000000-0005-0000-0000-0000DF6C0000}"/>
    <cellStyle name="Normal 4 2 6 3 3" xfId="8061" xr:uid="{00000000-0005-0000-0000-0000E06C0000}"/>
    <cellStyle name="Normal 4 2 6 3 3 2" xfId="24052" xr:uid="{00000000-0005-0000-0000-0000E16C0000}"/>
    <cellStyle name="Normal 4 2 6 3 3 2 2" xfId="51373" xr:uid="{00000000-0005-0000-0000-0000E26C0000}"/>
    <cellStyle name="Normal 4 2 6 3 3 3" xfId="37715" xr:uid="{00000000-0005-0000-0000-0000E36C0000}"/>
    <cellStyle name="Normal 4 2 6 3 4" xfId="24049" xr:uid="{00000000-0005-0000-0000-0000E46C0000}"/>
    <cellStyle name="Normal 4 2 6 3 4 2" xfId="51370" xr:uid="{00000000-0005-0000-0000-0000E56C0000}"/>
    <cellStyle name="Normal 4 2 6 3 5" xfId="37712" xr:uid="{00000000-0005-0000-0000-0000E66C0000}"/>
    <cellStyle name="Normal 4 2 6 4" xfId="8062" xr:uid="{00000000-0005-0000-0000-0000E76C0000}"/>
    <cellStyle name="Normal 4 2 6 4 2" xfId="8063" xr:uid="{00000000-0005-0000-0000-0000E86C0000}"/>
    <cellStyle name="Normal 4 2 6 4 2 2" xfId="24054" xr:uid="{00000000-0005-0000-0000-0000E96C0000}"/>
    <cellStyle name="Normal 4 2 6 4 2 2 2" xfId="51375" xr:uid="{00000000-0005-0000-0000-0000EA6C0000}"/>
    <cellStyle name="Normal 4 2 6 4 2 3" xfId="37717" xr:uid="{00000000-0005-0000-0000-0000EB6C0000}"/>
    <cellStyle name="Normal 4 2 6 4 3" xfId="24053" xr:uid="{00000000-0005-0000-0000-0000EC6C0000}"/>
    <cellStyle name="Normal 4 2 6 4 3 2" xfId="51374" xr:uid="{00000000-0005-0000-0000-0000ED6C0000}"/>
    <cellStyle name="Normal 4 2 6 4 4" xfId="37716" xr:uid="{00000000-0005-0000-0000-0000EE6C0000}"/>
    <cellStyle name="Normal 4 2 6 5" xfId="8064" xr:uid="{00000000-0005-0000-0000-0000EF6C0000}"/>
    <cellStyle name="Normal 4 2 6 5 2" xfId="24055" xr:uid="{00000000-0005-0000-0000-0000F06C0000}"/>
    <cellStyle name="Normal 4 2 6 5 2 2" xfId="51376" xr:uid="{00000000-0005-0000-0000-0000F16C0000}"/>
    <cellStyle name="Normal 4 2 6 5 3" xfId="37718" xr:uid="{00000000-0005-0000-0000-0000F26C0000}"/>
    <cellStyle name="Normal 4 2 6 6" xfId="24040" xr:uid="{00000000-0005-0000-0000-0000F36C0000}"/>
    <cellStyle name="Normal 4 2 6 6 2" xfId="51361" xr:uid="{00000000-0005-0000-0000-0000F46C0000}"/>
    <cellStyle name="Normal 4 2 6 7" xfId="37703" xr:uid="{00000000-0005-0000-0000-0000F56C0000}"/>
    <cellStyle name="Normal 4 2 7" xfId="8065" xr:uid="{00000000-0005-0000-0000-0000F66C0000}"/>
    <cellStyle name="Normal 4 2 7 2" xfId="8066" xr:uid="{00000000-0005-0000-0000-0000F76C0000}"/>
    <cellStyle name="Normal 4 2 7 2 2" xfId="8067" xr:uid="{00000000-0005-0000-0000-0000F86C0000}"/>
    <cellStyle name="Normal 4 2 7 2 2 2" xfId="8068" xr:uid="{00000000-0005-0000-0000-0000F96C0000}"/>
    <cellStyle name="Normal 4 2 7 2 2 2 2" xfId="24059" xr:uid="{00000000-0005-0000-0000-0000FA6C0000}"/>
    <cellStyle name="Normal 4 2 7 2 2 2 2 2" xfId="51380" xr:uid="{00000000-0005-0000-0000-0000FB6C0000}"/>
    <cellStyle name="Normal 4 2 7 2 2 2 3" xfId="37722" xr:uid="{00000000-0005-0000-0000-0000FC6C0000}"/>
    <cellStyle name="Normal 4 2 7 2 2 3" xfId="24058" xr:uid="{00000000-0005-0000-0000-0000FD6C0000}"/>
    <cellStyle name="Normal 4 2 7 2 2 3 2" xfId="51379" xr:uid="{00000000-0005-0000-0000-0000FE6C0000}"/>
    <cellStyle name="Normal 4 2 7 2 2 4" xfId="37721" xr:uid="{00000000-0005-0000-0000-0000FF6C0000}"/>
    <cellStyle name="Normal 4 2 7 2 3" xfId="8069" xr:uid="{00000000-0005-0000-0000-0000006D0000}"/>
    <cellStyle name="Normal 4 2 7 2 3 2" xfId="24060" xr:uid="{00000000-0005-0000-0000-0000016D0000}"/>
    <cellStyle name="Normal 4 2 7 2 3 2 2" xfId="51381" xr:uid="{00000000-0005-0000-0000-0000026D0000}"/>
    <cellStyle name="Normal 4 2 7 2 3 3" xfId="37723" xr:uid="{00000000-0005-0000-0000-0000036D0000}"/>
    <cellStyle name="Normal 4 2 7 2 4" xfId="24057" xr:uid="{00000000-0005-0000-0000-0000046D0000}"/>
    <cellStyle name="Normal 4 2 7 2 4 2" xfId="51378" xr:uid="{00000000-0005-0000-0000-0000056D0000}"/>
    <cellStyle name="Normal 4 2 7 2 5" xfId="37720" xr:uid="{00000000-0005-0000-0000-0000066D0000}"/>
    <cellStyle name="Normal 4 2 7 3" xfId="8070" xr:uid="{00000000-0005-0000-0000-0000076D0000}"/>
    <cellStyle name="Normal 4 2 7 3 2" xfId="8071" xr:uid="{00000000-0005-0000-0000-0000086D0000}"/>
    <cellStyle name="Normal 4 2 7 3 2 2" xfId="24062" xr:uid="{00000000-0005-0000-0000-0000096D0000}"/>
    <cellStyle name="Normal 4 2 7 3 2 2 2" xfId="51383" xr:uid="{00000000-0005-0000-0000-00000A6D0000}"/>
    <cellStyle name="Normal 4 2 7 3 2 3" xfId="37725" xr:uid="{00000000-0005-0000-0000-00000B6D0000}"/>
    <cellStyle name="Normal 4 2 7 3 3" xfId="24061" xr:uid="{00000000-0005-0000-0000-00000C6D0000}"/>
    <cellStyle name="Normal 4 2 7 3 3 2" xfId="51382" xr:uid="{00000000-0005-0000-0000-00000D6D0000}"/>
    <cellStyle name="Normal 4 2 7 3 4" xfId="37724" xr:uid="{00000000-0005-0000-0000-00000E6D0000}"/>
    <cellStyle name="Normal 4 2 7 4" xfId="8072" xr:uid="{00000000-0005-0000-0000-00000F6D0000}"/>
    <cellStyle name="Normal 4 2 7 4 2" xfId="24063" xr:uid="{00000000-0005-0000-0000-0000106D0000}"/>
    <cellStyle name="Normal 4 2 7 4 2 2" xfId="51384" xr:uid="{00000000-0005-0000-0000-0000116D0000}"/>
    <cellStyle name="Normal 4 2 7 4 3" xfId="37726" xr:uid="{00000000-0005-0000-0000-0000126D0000}"/>
    <cellStyle name="Normal 4 2 7 5" xfId="24056" xr:uid="{00000000-0005-0000-0000-0000136D0000}"/>
    <cellStyle name="Normal 4 2 7 5 2" xfId="51377" xr:uid="{00000000-0005-0000-0000-0000146D0000}"/>
    <cellStyle name="Normal 4 2 7 6" xfId="37719" xr:uid="{00000000-0005-0000-0000-0000156D0000}"/>
    <cellStyle name="Normal 4 2 8" xfId="8073" xr:uid="{00000000-0005-0000-0000-0000166D0000}"/>
    <cellStyle name="Normal 4 2 8 2" xfId="8074" xr:uid="{00000000-0005-0000-0000-0000176D0000}"/>
    <cellStyle name="Normal 4 2 8 2 2" xfId="8075" xr:uid="{00000000-0005-0000-0000-0000186D0000}"/>
    <cellStyle name="Normal 4 2 8 2 2 2" xfId="8076" xr:uid="{00000000-0005-0000-0000-0000196D0000}"/>
    <cellStyle name="Normal 4 2 8 2 2 2 2" xfId="24067" xr:uid="{00000000-0005-0000-0000-00001A6D0000}"/>
    <cellStyle name="Normal 4 2 8 2 2 2 2 2" xfId="51388" xr:uid="{00000000-0005-0000-0000-00001B6D0000}"/>
    <cellStyle name="Normal 4 2 8 2 2 2 3" xfId="37730" xr:uid="{00000000-0005-0000-0000-00001C6D0000}"/>
    <cellStyle name="Normal 4 2 8 2 2 3" xfId="24066" xr:uid="{00000000-0005-0000-0000-00001D6D0000}"/>
    <cellStyle name="Normal 4 2 8 2 2 3 2" xfId="51387" xr:uid="{00000000-0005-0000-0000-00001E6D0000}"/>
    <cellStyle name="Normal 4 2 8 2 2 4" xfId="37729" xr:uid="{00000000-0005-0000-0000-00001F6D0000}"/>
    <cellStyle name="Normal 4 2 8 2 3" xfId="8077" xr:uid="{00000000-0005-0000-0000-0000206D0000}"/>
    <cellStyle name="Normal 4 2 8 2 3 2" xfId="24068" xr:uid="{00000000-0005-0000-0000-0000216D0000}"/>
    <cellStyle name="Normal 4 2 8 2 3 2 2" xfId="51389" xr:uid="{00000000-0005-0000-0000-0000226D0000}"/>
    <cellStyle name="Normal 4 2 8 2 3 3" xfId="37731" xr:uid="{00000000-0005-0000-0000-0000236D0000}"/>
    <cellStyle name="Normal 4 2 8 2 4" xfId="24065" xr:uid="{00000000-0005-0000-0000-0000246D0000}"/>
    <cellStyle name="Normal 4 2 8 2 4 2" xfId="51386" xr:uid="{00000000-0005-0000-0000-0000256D0000}"/>
    <cellStyle name="Normal 4 2 8 2 5" xfId="37728" xr:uid="{00000000-0005-0000-0000-0000266D0000}"/>
    <cellStyle name="Normal 4 2 8 3" xfId="8078" xr:uid="{00000000-0005-0000-0000-0000276D0000}"/>
    <cellStyle name="Normal 4 2 8 3 2" xfId="8079" xr:uid="{00000000-0005-0000-0000-0000286D0000}"/>
    <cellStyle name="Normal 4 2 8 3 2 2" xfId="24070" xr:uid="{00000000-0005-0000-0000-0000296D0000}"/>
    <cellStyle name="Normal 4 2 8 3 2 2 2" xfId="51391" xr:uid="{00000000-0005-0000-0000-00002A6D0000}"/>
    <cellStyle name="Normal 4 2 8 3 2 3" xfId="37733" xr:uid="{00000000-0005-0000-0000-00002B6D0000}"/>
    <cellStyle name="Normal 4 2 8 3 3" xfId="24069" xr:uid="{00000000-0005-0000-0000-00002C6D0000}"/>
    <cellStyle name="Normal 4 2 8 3 3 2" xfId="51390" xr:uid="{00000000-0005-0000-0000-00002D6D0000}"/>
    <cellStyle name="Normal 4 2 8 3 4" xfId="37732" xr:uid="{00000000-0005-0000-0000-00002E6D0000}"/>
    <cellStyle name="Normal 4 2 8 4" xfId="8080" xr:uid="{00000000-0005-0000-0000-00002F6D0000}"/>
    <cellStyle name="Normal 4 2 8 4 2" xfId="24071" xr:uid="{00000000-0005-0000-0000-0000306D0000}"/>
    <cellStyle name="Normal 4 2 8 4 2 2" xfId="51392" xr:uid="{00000000-0005-0000-0000-0000316D0000}"/>
    <cellStyle name="Normal 4 2 8 4 3" xfId="37734" xr:uid="{00000000-0005-0000-0000-0000326D0000}"/>
    <cellStyle name="Normal 4 2 8 5" xfId="24064" xr:uid="{00000000-0005-0000-0000-0000336D0000}"/>
    <cellStyle name="Normal 4 2 8 5 2" xfId="51385" xr:uid="{00000000-0005-0000-0000-0000346D0000}"/>
    <cellStyle name="Normal 4 2 8 6" xfId="37727" xr:uid="{00000000-0005-0000-0000-0000356D0000}"/>
    <cellStyle name="Normal 4 2 9" xfId="8081" xr:uid="{00000000-0005-0000-0000-0000366D0000}"/>
    <cellStyle name="Normal 4 2 9 2" xfId="8082" xr:uid="{00000000-0005-0000-0000-0000376D0000}"/>
    <cellStyle name="Normal 4 2 9 2 2" xfId="8083" xr:uid="{00000000-0005-0000-0000-0000386D0000}"/>
    <cellStyle name="Normal 4 2 9 2 2 2" xfId="8084" xr:uid="{00000000-0005-0000-0000-0000396D0000}"/>
    <cellStyle name="Normal 4 2 9 2 2 2 2" xfId="24075" xr:uid="{00000000-0005-0000-0000-00003A6D0000}"/>
    <cellStyle name="Normal 4 2 9 2 2 2 2 2" xfId="51396" xr:uid="{00000000-0005-0000-0000-00003B6D0000}"/>
    <cellStyle name="Normal 4 2 9 2 2 2 3" xfId="37738" xr:uid="{00000000-0005-0000-0000-00003C6D0000}"/>
    <cellStyle name="Normal 4 2 9 2 2 3" xfId="24074" xr:uid="{00000000-0005-0000-0000-00003D6D0000}"/>
    <cellStyle name="Normal 4 2 9 2 2 3 2" xfId="51395" xr:uid="{00000000-0005-0000-0000-00003E6D0000}"/>
    <cellStyle name="Normal 4 2 9 2 2 4" xfId="37737" xr:uid="{00000000-0005-0000-0000-00003F6D0000}"/>
    <cellStyle name="Normal 4 2 9 2 3" xfId="8085" xr:uid="{00000000-0005-0000-0000-0000406D0000}"/>
    <cellStyle name="Normal 4 2 9 2 3 2" xfId="24076" xr:uid="{00000000-0005-0000-0000-0000416D0000}"/>
    <cellStyle name="Normal 4 2 9 2 3 2 2" xfId="51397" xr:uid="{00000000-0005-0000-0000-0000426D0000}"/>
    <cellStyle name="Normal 4 2 9 2 3 3" xfId="37739" xr:uid="{00000000-0005-0000-0000-0000436D0000}"/>
    <cellStyle name="Normal 4 2 9 2 4" xfId="24073" xr:uid="{00000000-0005-0000-0000-0000446D0000}"/>
    <cellStyle name="Normal 4 2 9 2 4 2" xfId="51394" xr:uid="{00000000-0005-0000-0000-0000456D0000}"/>
    <cellStyle name="Normal 4 2 9 2 5" xfId="37736" xr:uid="{00000000-0005-0000-0000-0000466D0000}"/>
    <cellStyle name="Normal 4 2 9 3" xfId="8086" xr:uid="{00000000-0005-0000-0000-0000476D0000}"/>
    <cellStyle name="Normal 4 2 9 3 2" xfId="8087" xr:uid="{00000000-0005-0000-0000-0000486D0000}"/>
    <cellStyle name="Normal 4 2 9 3 2 2" xfId="24078" xr:uid="{00000000-0005-0000-0000-0000496D0000}"/>
    <cellStyle name="Normal 4 2 9 3 2 2 2" xfId="51399" xr:uid="{00000000-0005-0000-0000-00004A6D0000}"/>
    <cellStyle name="Normal 4 2 9 3 2 3" xfId="37741" xr:uid="{00000000-0005-0000-0000-00004B6D0000}"/>
    <cellStyle name="Normal 4 2 9 3 3" xfId="24077" xr:uid="{00000000-0005-0000-0000-00004C6D0000}"/>
    <cellStyle name="Normal 4 2 9 3 3 2" xfId="51398" xr:uid="{00000000-0005-0000-0000-00004D6D0000}"/>
    <cellStyle name="Normal 4 2 9 3 4" xfId="37740" xr:uid="{00000000-0005-0000-0000-00004E6D0000}"/>
    <cellStyle name="Normal 4 2 9 4" xfId="8088" xr:uid="{00000000-0005-0000-0000-00004F6D0000}"/>
    <cellStyle name="Normal 4 2 9 4 2" xfId="24079" xr:uid="{00000000-0005-0000-0000-0000506D0000}"/>
    <cellStyle name="Normal 4 2 9 4 2 2" xfId="51400" xr:uid="{00000000-0005-0000-0000-0000516D0000}"/>
    <cellStyle name="Normal 4 2 9 4 3" xfId="37742" xr:uid="{00000000-0005-0000-0000-0000526D0000}"/>
    <cellStyle name="Normal 4 2 9 5" xfId="24072" xr:uid="{00000000-0005-0000-0000-0000536D0000}"/>
    <cellStyle name="Normal 4 2 9 5 2" xfId="51393" xr:uid="{00000000-0005-0000-0000-0000546D0000}"/>
    <cellStyle name="Normal 4 2 9 6" xfId="37735" xr:uid="{00000000-0005-0000-0000-0000556D0000}"/>
    <cellStyle name="Normal 4 3" xfId="8089" xr:uid="{00000000-0005-0000-0000-0000566D0000}"/>
    <cellStyle name="Normal 4 3 10" xfId="8090" xr:uid="{00000000-0005-0000-0000-0000576D0000}"/>
    <cellStyle name="Normal 4 3 10 2" xfId="8091" xr:uid="{00000000-0005-0000-0000-0000586D0000}"/>
    <cellStyle name="Normal 4 3 10 2 2" xfId="24082" xr:uid="{00000000-0005-0000-0000-0000596D0000}"/>
    <cellStyle name="Normal 4 3 10 2 2 2" xfId="51403" xr:uid="{00000000-0005-0000-0000-00005A6D0000}"/>
    <cellStyle name="Normal 4 3 10 2 3" xfId="37745" xr:uid="{00000000-0005-0000-0000-00005B6D0000}"/>
    <cellStyle name="Normal 4 3 10 3" xfId="24081" xr:uid="{00000000-0005-0000-0000-00005C6D0000}"/>
    <cellStyle name="Normal 4 3 10 3 2" xfId="51402" xr:uid="{00000000-0005-0000-0000-00005D6D0000}"/>
    <cellStyle name="Normal 4 3 10 4" xfId="37744" xr:uid="{00000000-0005-0000-0000-00005E6D0000}"/>
    <cellStyle name="Normal 4 3 11" xfId="8092" xr:uid="{00000000-0005-0000-0000-00005F6D0000}"/>
    <cellStyle name="Normal 4 3 11 2" xfId="8093" xr:uid="{00000000-0005-0000-0000-0000606D0000}"/>
    <cellStyle name="Normal 4 3 11 2 2" xfId="24084" xr:uid="{00000000-0005-0000-0000-0000616D0000}"/>
    <cellStyle name="Normal 4 3 11 2 2 2" xfId="51405" xr:uid="{00000000-0005-0000-0000-0000626D0000}"/>
    <cellStyle name="Normal 4 3 11 2 3" xfId="37747" xr:uid="{00000000-0005-0000-0000-0000636D0000}"/>
    <cellStyle name="Normal 4 3 11 3" xfId="24083" xr:uid="{00000000-0005-0000-0000-0000646D0000}"/>
    <cellStyle name="Normal 4 3 11 3 2" xfId="51404" xr:uid="{00000000-0005-0000-0000-0000656D0000}"/>
    <cellStyle name="Normal 4 3 11 4" xfId="37746" xr:uid="{00000000-0005-0000-0000-0000666D0000}"/>
    <cellStyle name="Normal 4 3 12" xfId="8094" xr:uid="{00000000-0005-0000-0000-0000676D0000}"/>
    <cellStyle name="Normal 4 3 12 2" xfId="24085" xr:uid="{00000000-0005-0000-0000-0000686D0000}"/>
    <cellStyle name="Normal 4 3 12 2 2" xfId="51406" xr:uid="{00000000-0005-0000-0000-0000696D0000}"/>
    <cellStyle name="Normal 4 3 12 3" xfId="37748" xr:uid="{00000000-0005-0000-0000-00006A6D0000}"/>
    <cellStyle name="Normal 4 3 13" xfId="24080" xr:uid="{00000000-0005-0000-0000-00006B6D0000}"/>
    <cellStyle name="Normal 4 3 13 2" xfId="51401" xr:uid="{00000000-0005-0000-0000-00006C6D0000}"/>
    <cellStyle name="Normal 4 3 14" xfId="37743" xr:uid="{00000000-0005-0000-0000-00006D6D0000}"/>
    <cellStyle name="Normal 4 3 2" xfId="8095" xr:uid="{00000000-0005-0000-0000-00006E6D0000}"/>
    <cellStyle name="Normal 4 3 2 2" xfId="8096" xr:uid="{00000000-0005-0000-0000-00006F6D0000}"/>
    <cellStyle name="Normal 4 3 2 2 2" xfId="8097" xr:uid="{00000000-0005-0000-0000-0000706D0000}"/>
    <cellStyle name="Normal 4 3 2 2 2 2" xfId="8098" xr:uid="{00000000-0005-0000-0000-0000716D0000}"/>
    <cellStyle name="Normal 4 3 2 2 2 2 2" xfId="8099" xr:uid="{00000000-0005-0000-0000-0000726D0000}"/>
    <cellStyle name="Normal 4 3 2 2 2 2 2 2" xfId="24090" xr:uid="{00000000-0005-0000-0000-0000736D0000}"/>
    <cellStyle name="Normal 4 3 2 2 2 2 2 2 2" xfId="51411" xr:uid="{00000000-0005-0000-0000-0000746D0000}"/>
    <cellStyle name="Normal 4 3 2 2 2 2 2 3" xfId="37753" xr:uid="{00000000-0005-0000-0000-0000756D0000}"/>
    <cellStyle name="Normal 4 3 2 2 2 2 3" xfId="24089" xr:uid="{00000000-0005-0000-0000-0000766D0000}"/>
    <cellStyle name="Normal 4 3 2 2 2 2 3 2" xfId="51410" xr:uid="{00000000-0005-0000-0000-0000776D0000}"/>
    <cellStyle name="Normal 4 3 2 2 2 2 4" xfId="37752" xr:uid="{00000000-0005-0000-0000-0000786D0000}"/>
    <cellStyle name="Normal 4 3 2 2 2 3" xfId="8100" xr:uid="{00000000-0005-0000-0000-0000796D0000}"/>
    <cellStyle name="Normal 4 3 2 2 2 3 2" xfId="24091" xr:uid="{00000000-0005-0000-0000-00007A6D0000}"/>
    <cellStyle name="Normal 4 3 2 2 2 3 2 2" xfId="51412" xr:uid="{00000000-0005-0000-0000-00007B6D0000}"/>
    <cellStyle name="Normal 4 3 2 2 2 3 3" xfId="37754" xr:uid="{00000000-0005-0000-0000-00007C6D0000}"/>
    <cellStyle name="Normal 4 3 2 2 2 4" xfId="24088" xr:uid="{00000000-0005-0000-0000-00007D6D0000}"/>
    <cellStyle name="Normal 4 3 2 2 2 4 2" xfId="51409" xr:uid="{00000000-0005-0000-0000-00007E6D0000}"/>
    <cellStyle name="Normal 4 3 2 2 2 5" xfId="37751" xr:uid="{00000000-0005-0000-0000-00007F6D0000}"/>
    <cellStyle name="Normal 4 3 2 2 3" xfId="8101" xr:uid="{00000000-0005-0000-0000-0000806D0000}"/>
    <cellStyle name="Normal 4 3 2 2 3 2" xfId="8102" xr:uid="{00000000-0005-0000-0000-0000816D0000}"/>
    <cellStyle name="Normal 4 3 2 2 3 2 2" xfId="24093" xr:uid="{00000000-0005-0000-0000-0000826D0000}"/>
    <cellStyle name="Normal 4 3 2 2 3 2 2 2" xfId="51414" xr:uid="{00000000-0005-0000-0000-0000836D0000}"/>
    <cellStyle name="Normal 4 3 2 2 3 2 3" xfId="37756" xr:uid="{00000000-0005-0000-0000-0000846D0000}"/>
    <cellStyle name="Normal 4 3 2 2 3 3" xfId="24092" xr:uid="{00000000-0005-0000-0000-0000856D0000}"/>
    <cellStyle name="Normal 4 3 2 2 3 3 2" xfId="51413" xr:uid="{00000000-0005-0000-0000-0000866D0000}"/>
    <cellStyle name="Normal 4 3 2 2 3 4" xfId="37755" xr:uid="{00000000-0005-0000-0000-0000876D0000}"/>
    <cellStyle name="Normal 4 3 2 2 4" xfId="8103" xr:uid="{00000000-0005-0000-0000-0000886D0000}"/>
    <cellStyle name="Normal 4 3 2 2 4 2" xfId="24094" xr:uid="{00000000-0005-0000-0000-0000896D0000}"/>
    <cellStyle name="Normal 4 3 2 2 4 2 2" xfId="51415" xr:uid="{00000000-0005-0000-0000-00008A6D0000}"/>
    <cellStyle name="Normal 4 3 2 2 4 3" xfId="37757" xr:uid="{00000000-0005-0000-0000-00008B6D0000}"/>
    <cellStyle name="Normal 4 3 2 2 5" xfId="24087" xr:uid="{00000000-0005-0000-0000-00008C6D0000}"/>
    <cellStyle name="Normal 4 3 2 2 5 2" xfId="51408" xr:uid="{00000000-0005-0000-0000-00008D6D0000}"/>
    <cellStyle name="Normal 4 3 2 2 6" xfId="37750" xr:uid="{00000000-0005-0000-0000-00008E6D0000}"/>
    <cellStyle name="Normal 4 3 2 3" xfId="8104" xr:uid="{00000000-0005-0000-0000-00008F6D0000}"/>
    <cellStyle name="Normal 4 3 2 3 2" xfId="8105" xr:uid="{00000000-0005-0000-0000-0000906D0000}"/>
    <cellStyle name="Normal 4 3 2 3 2 2" xfId="8106" xr:uid="{00000000-0005-0000-0000-0000916D0000}"/>
    <cellStyle name="Normal 4 3 2 3 2 2 2" xfId="8107" xr:uid="{00000000-0005-0000-0000-0000926D0000}"/>
    <cellStyle name="Normal 4 3 2 3 2 2 2 2" xfId="24098" xr:uid="{00000000-0005-0000-0000-0000936D0000}"/>
    <cellStyle name="Normal 4 3 2 3 2 2 2 2 2" xfId="51419" xr:uid="{00000000-0005-0000-0000-0000946D0000}"/>
    <cellStyle name="Normal 4 3 2 3 2 2 2 3" xfId="37761" xr:uid="{00000000-0005-0000-0000-0000956D0000}"/>
    <cellStyle name="Normal 4 3 2 3 2 2 3" xfId="24097" xr:uid="{00000000-0005-0000-0000-0000966D0000}"/>
    <cellStyle name="Normal 4 3 2 3 2 2 3 2" xfId="51418" xr:uid="{00000000-0005-0000-0000-0000976D0000}"/>
    <cellStyle name="Normal 4 3 2 3 2 2 4" xfId="37760" xr:uid="{00000000-0005-0000-0000-0000986D0000}"/>
    <cellStyle name="Normal 4 3 2 3 2 3" xfId="8108" xr:uid="{00000000-0005-0000-0000-0000996D0000}"/>
    <cellStyle name="Normal 4 3 2 3 2 3 2" xfId="24099" xr:uid="{00000000-0005-0000-0000-00009A6D0000}"/>
    <cellStyle name="Normal 4 3 2 3 2 3 2 2" xfId="51420" xr:uid="{00000000-0005-0000-0000-00009B6D0000}"/>
    <cellStyle name="Normal 4 3 2 3 2 3 3" xfId="37762" xr:uid="{00000000-0005-0000-0000-00009C6D0000}"/>
    <cellStyle name="Normal 4 3 2 3 2 4" xfId="24096" xr:uid="{00000000-0005-0000-0000-00009D6D0000}"/>
    <cellStyle name="Normal 4 3 2 3 2 4 2" xfId="51417" xr:uid="{00000000-0005-0000-0000-00009E6D0000}"/>
    <cellStyle name="Normal 4 3 2 3 2 5" xfId="37759" xr:uid="{00000000-0005-0000-0000-00009F6D0000}"/>
    <cellStyle name="Normal 4 3 2 3 3" xfId="8109" xr:uid="{00000000-0005-0000-0000-0000A06D0000}"/>
    <cellStyle name="Normal 4 3 2 3 3 2" xfId="8110" xr:uid="{00000000-0005-0000-0000-0000A16D0000}"/>
    <cellStyle name="Normal 4 3 2 3 3 2 2" xfId="24101" xr:uid="{00000000-0005-0000-0000-0000A26D0000}"/>
    <cellStyle name="Normal 4 3 2 3 3 2 2 2" xfId="51422" xr:uid="{00000000-0005-0000-0000-0000A36D0000}"/>
    <cellStyle name="Normal 4 3 2 3 3 2 3" xfId="37764" xr:uid="{00000000-0005-0000-0000-0000A46D0000}"/>
    <cellStyle name="Normal 4 3 2 3 3 3" xfId="24100" xr:uid="{00000000-0005-0000-0000-0000A56D0000}"/>
    <cellStyle name="Normal 4 3 2 3 3 3 2" xfId="51421" xr:uid="{00000000-0005-0000-0000-0000A66D0000}"/>
    <cellStyle name="Normal 4 3 2 3 3 4" xfId="37763" xr:uid="{00000000-0005-0000-0000-0000A76D0000}"/>
    <cellStyle name="Normal 4 3 2 3 4" xfId="8111" xr:uid="{00000000-0005-0000-0000-0000A86D0000}"/>
    <cellStyle name="Normal 4 3 2 3 4 2" xfId="24102" xr:uid="{00000000-0005-0000-0000-0000A96D0000}"/>
    <cellStyle name="Normal 4 3 2 3 4 2 2" xfId="51423" xr:uid="{00000000-0005-0000-0000-0000AA6D0000}"/>
    <cellStyle name="Normal 4 3 2 3 4 3" xfId="37765" xr:uid="{00000000-0005-0000-0000-0000AB6D0000}"/>
    <cellStyle name="Normal 4 3 2 3 5" xfId="24095" xr:uid="{00000000-0005-0000-0000-0000AC6D0000}"/>
    <cellStyle name="Normal 4 3 2 3 5 2" xfId="51416" xr:uid="{00000000-0005-0000-0000-0000AD6D0000}"/>
    <cellStyle name="Normal 4 3 2 3 6" xfId="37758" xr:uid="{00000000-0005-0000-0000-0000AE6D0000}"/>
    <cellStyle name="Normal 4 3 2 4" xfId="8112" xr:uid="{00000000-0005-0000-0000-0000AF6D0000}"/>
    <cellStyle name="Normal 4 3 2 4 2" xfId="8113" xr:uid="{00000000-0005-0000-0000-0000B06D0000}"/>
    <cellStyle name="Normal 4 3 2 4 2 2" xfId="8114" xr:uid="{00000000-0005-0000-0000-0000B16D0000}"/>
    <cellStyle name="Normal 4 3 2 4 2 2 2" xfId="24105" xr:uid="{00000000-0005-0000-0000-0000B26D0000}"/>
    <cellStyle name="Normal 4 3 2 4 2 2 2 2" xfId="51426" xr:uid="{00000000-0005-0000-0000-0000B36D0000}"/>
    <cellStyle name="Normal 4 3 2 4 2 2 3" xfId="37768" xr:uid="{00000000-0005-0000-0000-0000B46D0000}"/>
    <cellStyle name="Normal 4 3 2 4 2 3" xfId="24104" xr:uid="{00000000-0005-0000-0000-0000B56D0000}"/>
    <cellStyle name="Normal 4 3 2 4 2 3 2" xfId="51425" xr:uid="{00000000-0005-0000-0000-0000B66D0000}"/>
    <cellStyle name="Normal 4 3 2 4 2 4" xfId="37767" xr:uid="{00000000-0005-0000-0000-0000B76D0000}"/>
    <cellStyle name="Normal 4 3 2 4 3" xfId="8115" xr:uid="{00000000-0005-0000-0000-0000B86D0000}"/>
    <cellStyle name="Normal 4 3 2 4 3 2" xfId="24106" xr:uid="{00000000-0005-0000-0000-0000B96D0000}"/>
    <cellStyle name="Normal 4 3 2 4 3 2 2" xfId="51427" xr:uid="{00000000-0005-0000-0000-0000BA6D0000}"/>
    <cellStyle name="Normal 4 3 2 4 3 3" xfId="37769" xr:uid="{00000000-0005-0000-0000-0000BB6D0000}"/>
    <cellStyle name="Normal 4 3 2 4 4" xfId="24103" xr:uid="{00000000-0005-0000-0000-0000BC6D0000}"/>
    <cellStyle name="Normal 4 3 2 4 4 2" xfId="51424" xr:uid="{00000000-0005-0000-0000-0000BD6D0000}"/>
    <cellStyle name="Normal 4 3 2 4 5" xfId="37766" xr:uid="{00000000-0005-0000-0000-0000BE6D0000}"/>
    <cellStyle name="Normal 4 3 2 5" xfId="8116" xr:uid="{00000000-0005-0000-0000-0000BF6D0000}"/>
    <cellStyle name="Normal 4 3 2 5 2" xfId="8117" xr:uid="{00000000-0005-0000-0000-0000C06D0000}"/>
    <cellStyle name="Normal 4 3 2 5 2 2" xfId="24108" xr:uid="{00000000-0005-0000-0000-0000C16D0000}"/>
    <cellStyle name="Normal 4 3 2 5 2 2 2" xfId="51429" xr:uid="{00000000-0005-0000-0000-0000C26D0000}"/>
    <cellStyle name="Normal 4 3 2 5 2 3" xfId="37771" xr:uid="{00000000-0005-0000-0000-0000C36D0000}"/>
    <cellStyle name="Normal 4 3 2 5 3" xfId="24107" xr:uid="{00000000-0005-0000-0000-0000C46D0000}"/>
    <cellStyle name="Normal 4 3 2 5 3 2" xfId="51428" xr:uid="{00000000-0005-0000-0000-0000C56D0000}"/>
    <cellStyle name="Normal 4 3 2 5 4" xfId="37770" xr:uid="{00000000-0005-0000-0000-0000C66D0000}"/>
    <cellStyle name="Normal 4 3 2 6" xfId="8118" xr:uid="{00000000-0005-0000-0000-0000C76D0000}"/>
    <cellStyle name="Normal 4 3 2 6 2" xfId="8119" xr:uid="{00000000-0005-0000-0000-0000C86D0000}"/>
    <cellStyle name="Normal 4 3 2 6 2 2" xfId="24110" xr:uid="{00000000-0005-0000-0000-0000C96D0000}"/>
    <cellStyle name="Normal 4 3 2 6 2 2 2" xfId="51431" xr:uid="{00000000-0005-0000-0000-0000CA6D0000}"/>
    <cellStyle name="Normal 4 3 2 6 2 3" xfId="37773" xr:uid="{00000000-0005-0000-0000-0000CB6D0000}"/>
    <cellStyle name="Normal 4 3 2 6 3" xfId="24109" xr:uid="{00000000-0005-0000-0000-0000CC6D0000}"/>
    <cellStyle name="Normal 4 3 2 6 3 2" xfId="51430" xr:uid="{00000000-0005-0000-0000-0000CD6D0000}"/>
    <cellStyle name="Normal 4 3 2 6 4" xfId="37772" xr:uid="{00000000-0005-0000-0000-0000CE6D0000}"/>
    <cellStyle name="Normal 4 3 2 7" xfId="8120" xr:uid="{00000000-0005-0000-0000-0000CF6D0000}"/>
    <cellStyle name="Normal 4 3 2 7 2" xfId="24111" xr:uid="{00000000-0005-0000-0000-0000D06D0000}"/>
    <cellStyle name="Normal 4 3 2 7 2 2" xfId="51432" xr:uid="{00000000-0005-0000-0000-0000D16D0000}"/>
    <cellStyle name="Normal 4 3 2 7 3" xfId="37774" xr:uid="{00000000-0005-0000-0000-0000D26D0000}"/>
    <cellStyle name="Normal 4 3 2 8" xfId="24086" xr:uid="{00000000-0005-0000-0000-0000D36D0000}"/>
    <cellStyle name="Normal 4 3 2 8 2" xfId="51407" xr:uid="{00000000-0005-0000-0000-0000D46D0000}"/>
    <cellStyle name="Normal 4 3 2 9" xfId="37749" xr:uid="{00000000-0005-0000-0000-0000D56D0000}"/>
    <cellStyle name="Normal 4 3 3" xfId="8121" xr:uid="{00000000-0005-0000-0000-0000D66D0000}"/>
    <cellStyle name="Normal 4 3 3 2" xfId="8122" xr:uid="{00000000-0005-0000-0000-0000D76D0000}"/>
    <cellStyle name="Normal 4 3 3 2 2" xfId="8123" xr:uid="{00000000-0005-0000-0000-0000D86D0000}"/>
    <cellStyle name="Normal 4 3 3 2 2 2" xfId="8124" xr:uid="{00000000-0005-0000-0000-0000D96D0000}"/>
    <cellStyle name="Normal 4 3 3 2 2 2 2" xfId="8125" xr:uid="{00000000-0005-0000-0000-0000DA6D0000}"/>
    <cellStyle name="Normal 4 3 3 2 2 2 2 2" xfId="24116" xr:uid="{00000000-0005-0000-0000-0000DB6D0000}"/>
    <cellStyle name="Normal 4 3 3 2 2 2 2 2 2" xfId="51437" xr:uid="{00000000-0005-0000-0000-0000DC6D0000}"/>
    <cellStyle name="Normal 4 3 3 2 2 2 2 3" xfId="37779" xr:uid="{00000000-0005-0000-0000-0000DD6D0000}"/>
    <cellStyle name="Normal 4 3 3 2 2 2 3" xfId="24115" xr:uid="{00000000-0005-0000-0000-0000DE6D0000}"/>
    <cellStyle name="Normal 4 3 3 2 2 2 3 2" xfId="51436" xr:uid="{00000000-0005-0000-0000-0000DF6D0000}"/>
    <cellStyle name="Normal 4 3 3 2 2 2 4" xfId="37778" xr:uid="{00000000-0005-0000-0000-0000E06D0000}"/>
    <cellStyle name="Normal 4 3 3 2 2 3" xfId="8126" xr:uid="{00000000-0005-0000-0000-0000E16D0000}"/>
    <cellStyle name="Normal 4 3 3 2 2 3 2" xfId="24117" xr:uid="{00000000-0005-0000-0000-0000E26D0000}"/>
    <cellStyle name="Normal 4 3 3 2 2 3 2 2" xfId="51438" xr:uid="{00000000-0005-0000-0000-0000E36D0000}"/>
    <cellStyle name="Normal 4 3 3 2 2 3 3" xfId="37780" xr:uid="{00000000-0005-0000-0000-0000E46D0000}"/>
    <cellStyle name="Normal 4 3 3 2 2 4" xfId="24114" xr:uid="{00000000-0005-0000-0000-0000E56D0000}"/>
    <cellStyle name="Normal 4 3 3 2 2 4 2" xfId="51435" xr:uid="{00000000-0005-0000-0000-0000E66D0000}"/>
    <cellStyle name="Normal 4 3 3 2 2 5" xfId="37777" xr:uid="{00000000-0005-0000-0000-0000E76D0000}"/>
    <cellStyle name="Normal 4 3 3 2 3" xfId="8127" xr:uid="{00000000-0005-0000-0000-0000E86D0000}"/>
    <cellStyle name="Normal 4 3 3 2 3 2" xfId="8128" xr:uid="{00000000-0005-0000-0000-0000E96D0000}"/>
    <cellStyle name="Normal 4 3 3 2 3 2 2" xfId="24119" xr:uid="{00000000-0005-0000-0000-0000EA6D0000}"/>
    <cellStyle name="Normal 4 3 3 2 3 2 2 2" xfId="51440" xr:uid="{00000000-0005-0000-0000-0000EB6D0000}"/>
    <cellStyle name="Normal 4 3 3 2 3 2 3" xfId="37782" xr:uid="{00000000-0005-0000-0000-0000EC6D0000}"/>
    <cellStyle name="Normal 4 3 3 2 3 3" xfId="24118" xr:uid="{00000000-0005-0000-0000-0000ED6D0000}"/>
    <cellStyle name="Normal 4 3 3 2 3 3 2" xfId="51439" xr:uid="{00000000-0005-0000-0000-0000EE6D0000}"/>
    <cellStyle name="Normal 4 3 3 2 3 4" xfId="37781" xr:uid="{00000000-0005-0000-0000-0000EF6D0000}"/>
    <cellStyle name="Normal 4 3 3 2 4" xfId="8129" xr:uid="{00000000-0005-0000-0000-0000F06D0000}"/>
    <cellStyle name="Normal 4 3 3 2 4 2" xfId="24120" xr:uid="{00000000-0005-0000-0000-0000F16D0000}"/>
    <cellStyle name="Normal 4 3 3 2 4 2 2" xfId="51441" xr:uid="{00000000-0005-0000-0000-0000F26D0000}"/>
    <cellStyle name="Normal 4 3 3 2 4 3" xfId="37783" xr:uid="{00000000-0005-0000-0000-0000F36D0000}"/>
    <cellStyle name="Normal 4 3 3 2 5" xfId="24113" xr:uid="{00000000-0005-0000-0000-0000F46D0000}"/>
    <cellStyle name="Normal 4 3 3 2 5 2" xfId="51434" xr:uid="{00000000-0005-0000-0000-0000F56D0000}"/>
    <cellStyle name="Normal 4 3 3 2 6" xfId="37776" xr:uid="{00000000-0005-0000-0000-0000F66D0000}"/>
    <cellStyle name="Normal 4 3 3 3" xfId="8130" xr:uid="{00000000-0005-0000-0000-0000F76D0000}"/>
    <cellStyle name="Normal 4 3 3 3 2" xfId="8131" xr:uid="{00000000-0005-0000-0000-0000F86D0000}"/>
    <cellStyle name="Normal 4 3 3 3 2 2" xfId="8132" xr:uid="{00000000-0005-0000-0000-0000F96D0000}"/>
    <cellStyle name="Normal 4 3 3 3 2 2 2" xfId="24123" xr:uid="{00000000-0005-0000-0000-0000FA6D0000}"/>
    <cellStyle name="Normal 4 3 3 3 2 2 2 2" xfId="51444" xr:uid="{00000000-0005-0000-0000-0000FB6D0000}"/>
    <cellStyle name="Normal 4 3 3 3 2 2 3" xfId="37786" xr:uid="{00000000-0005-0000-0000-0000FC6D0000}"/>
    <cellStyle name="Normal 4 3 3 3 2 3" xfId="24122" xr:uid="{00000000-0005-0000-0000-0000FD6D0000}"/>
    <cellStyle name="Normal 4 3 3 3 2 3 2" xfId="51443" xr:uid="{00000000-0005-0000-0000-0000FE6D0000}"/>
    <cellStyle name="Normal 4 3 3 3 2 4" xfId="37785" xr:uid="{00000000-0005-0000-0000-0000FF6D0000}"/>
    <cellStyle name="Normal 4 3 3 3 3" xfId="8133" xr:uid="{00000000-0005-0000-0000-0000006E0000}"/>
    <cellStyle name="Normal 4 3 3 3 3 2" xfId="24124" xr:uid="{00000000-0005-0000-0000-0000016E0000}"/>
    <cellStyle name="Normal 4 3 3 3 3 2 2" xfId="51445" xr:uid="{00000000-0005-0000-0000-0000026E0000}"/>
    <cellStyle name="Normal 4 3 3 3 3 3" xfId="37787" xr:uid="{00000000-0005-0000-0000-0000036E0000}"/>
    <cellStyle name="Normal 4 3 3 3 4" xfId="24121" xr:uid="{00000000-0005-0000-0000-0000046E0000}"/>
    <cellStyle name="Normal 4 3 3 3 4 2" xfId="51442" xr:uid="{00000000-0005-0000-0000-0000056E0000}"/>
    <cellStyle name="Normal 4 3 3 3 5" xfId="37784" xr:uid="{00000000-0005-0000-0000-0000066E0000}"/>
    <cellStyle name="Normal 4 3 3 4" xfId="8134" xr:uid="{00000000-0005-0000-0000-0000076E0000}"/>
    <cellStyle name="Normal 4 3 3 4 2" xfId="8135" xr:uid="{00000000-0005-0000-0000-0000086E0000}"/>
    <cellStyle name="Normal 4 3 3 4 2 2" xfId="24126" xr:uid="{00000000-0005-0000-0000-0000096E0000}"/>
    <cellStyle name="Normal 4 3 3 4 2 2 2" xfId="51447" xr:uid="{00000000-0005-0000-0000-00000A6E0000}"/>
    <cellStyle name="Normal 4 3 3 4 2 3" xfId="37789" xr:uid="{00000000-0005-0000-0000-00000B6E0000}"/>
    <cellStyle name="Normal 4 3 3 4 3" xfId="24125" xr:uid="{00000000-0005-0000-0000-00000C6E0000}"/>
    <cellStyle name="Normal 4 3 3 4 3 2" xfId="51446" xr:uid="{00000000-0005-0000-0000-00000D6E0000}"/>
    <cellStyle name="Normal 4 3 3 4 4" xfId="37788" xr:uid="{00000000-0005-0000-0000-00000E6E0000}"/>
    <cellStyle name="Normal 4 3 3 5" xfId="8136" xr:uid="{00000000-0005-0000-0000-00000F6E0000}"/>
    <cellStyle name="Normal 4 3 3 5 2" xfId="24127" xr:uid="{00000000-0005-0000-0000-0000106E0000}"/>
    <cellStyle name="Normal 4 3 3 5 2 2" xfId="51448" xr:uid="{00000000-0005-0000-0000-0000116E0000}"/>
    <cellStyle name="Normal 4 3 3 5 3" xfId="37790" xr:uid="{00000000-0005-0000-0000-0000126E0000}"/>
    <cellStyle name="Normal 4 3 3 6" xfId="24112" xr:uid="{00000000-0005-0000-0000-0000136E0000}"/>
    <cellStyle name="Normal 4 3 3 6 2" xfId="51433" xr:uid="{00000000-0005-0000-0000-0000146E0000}"/>
    <cellStyle name="Normal 4 3 3 7" xfId="37775" xr:uid="{00000000-0005-0000-0000-0000156E0000}"/>
    <cellStyle name="Normal 4 3 4" xfId="8137" xr:uid="{00000000-0005-0000-0000-0000166E0000}"/>
    <cellStyle name="Normal 4 3 4 2" xfId="8138" xr:uid="{00000000-0005-0000-0000-0000176E0000}"/>
    <cellStyle name="Normal 4 3 4 2 2" xfId="8139" xr:uid="{00000000-0005-0000-0000-0000186E0000}"/>
    <cellStyle name="Normal 4 3 4 2 2 2" xfId="8140" xr:uid="{00000000-0005-0000-0000-0000196E0000}"/>
    <cellStyle name="Normal 4 3 4 2 2 2 2" xfId="24131" xr:uid="{00000000-0005-0000-0000-00001A6E0000}"/>
    <cellStyle name="Normal 4 3 4 2 2 2 2 2" xfId="51452" xr:uid="{00000000-0005-0000-0000-00001B6E0000}"/>
    <cellStyle name="Normal 4 3 4 2 2 2 3" xfId="37794" xr:uid="{00000000-0005-0000-0000-00001C6E0000}"/>
    <cellStyle name="Normal 4 3 4 2 2 3" xfId="24130" xr:uid="{00000000-0005-0000-0000-00001D6E0000}"/>
    <cellStyle name="Normal 4 3 4 2 2 3 2" xfId="51451" xr:uid="{00000000-0005-0000-0000-00001E6E0000}"/>
    <cellStyle name="Normal 4 3 4 2 2 4" xfId="37793" xr:uid="{00000000-0005-0000-0000-00001F6E0000}"/>
    <cellStyle name="Normal 4 3 4 2 3" xfId="8141" xr:uid="{00000000-0005-0000-0000-0000206E0000}"/>
    <cellStyle name="Normal 4 3 4 2 3 2" xfId="24132" xr:uid="{00000000-0005-0000-0000-0000216E0000}"/>
    <cellStyle name="Normal 4 3 4 2 3 2 2" xfId="51453" xr:uid="{00000000-0005-0000-0000-0000226E0000}"/>
    <cellStyle name="Normal 4 3 4 2 3 3" xfId="37795" xr:uid="{00000000-0005-0000-0000-0000236E0000}"/>
    <cellStyle name="Normal 4 3 4 2 4" xfId="24129" xr:uid="{00000000-0005-0000-0000-0000246E0000}"/>
    <cellStyle name="Normal 4 3 4 2 4 2" xfId="51450" xr:uid="{00000000-0005-0000-0000-0000256E0000}"/>
    <cellStyle name="Normal 4 3 4 2 5" xfId="37792" xr:uid="{00000000-0005-0000-0000-0000266E0000}"/>
    <cellStyle name="Normal 4 3 4 3" xfId="8142" xr:uid="{00000000-0005-0000-0000-0000276E0000}"/>
    <cellStyle name="Normal 4 3 4 3 2" xfId="8143" xr:uid="{00000000-0005-0000-0000-0000286E0000}"/>
    <cellStyle name="Normal 4 3 4 3 2 2" xfId="24134" xr:uid="{00000000-0005-0000-0000-0000296E0000}"/>
    <cellStyle name="Normal 4 3 4 3 2 2 2" xfId="51455" xr:uid="{00000000-0005-0000-0000-00002A6E0000}"/>
    <cellStyle name="Normal 4 3 4 3 2 3" xfId="37797" xr:uid="{00000000-0005-0000-0000-00002B6E0000}"/>
    <cellStyle name="Normal 4 3 4 3 3" xfId="24133" xr:uid="{00000000-0005-0000-0000-00002C6E0000}"/>
    <cellStyle name="Normal 4 3 4 3 3 2" xfId="51454" xr:uid="{00000000-0005-0000-0000-00002D6E0000}"/>
    <cellStyle name="Normal 4 3 4 3 4" xfId="37796" xr:uid="{00000000-0005-0000-0000-00002E6E0000}"/>
    <cellStyle name="Normal 4 3 4 4" xfId="8144" xr:uid="{00000000-0005-0000-0000-00002F6E0000}"/>
    <cellStyle name="Normal 4 3 4 4 2" xfId="24135" xr:uid="{00000000-0005-0000-0000-0000306E0000}"/>
    <cellStyle name="Normal 4 3 4 4 2 2" xfId="51456" xr:uid="{00000000-0005-0000-0000-0000316E0000}"/>
    <cellStyle name="Normal 4 3 4 4 3" xfId="37798" xr:uid="{00000000-0005-0000-0000-0000326E0000}"/>
    <cellStyle name="Normal 4 3 4 5" xfId="24128" xr:uid="{00000000-0005-0000-0000-0000336E0000}"/>
    <cellStyle name="Normal 4 3 4 5 2" xfId="51449" xr:uid="{00000000-0005-0000-0000-0000346E0000}"/>
    <cellStyle name="Normal 4 3 4 6" xfId="37791" xr:uid="{00000000-0005-0000-0000-0000356E0000}"/>
    <cellStyle name="Normal 4 3 5" xfId="8145" xr:uid="{00000000-0005-0000-0000-0000366E0000}"/>
    <cellStyle name="Normal 4 3 5 2" xfId="8146" xr:uid="{00000000-0005-0000-0000-0000376E0000}"/>
    <cellStyle name="Normal 4 3 5 2 2" xfId="8147" xr:uid="{00000000-0005-0000-0000-0000386E0000}"/>
    <cellStyle name="Normal 4 3 5 2 2 2" xfId="8148" xr:uid="{00000000-0005-0000-0000-0000396E0000}"/>
    <cellStyle name="Normal 4 3 5 2 2 2 2" xfId="24139" xr:uid="{00000000-0005-0000-0000-00003A6E0000}"/>
    <cellStyle name="Normal 4 3 5 2 2 2 2 2" xfId="51460" xr:uid="{00000000-0005-0000-0000-00003B6E0000}"/>
    <cellStyle name="Normal 4 3 5 2 2 2 3" xfId="37802" xr:uid="{00000000-0005-0000-0000-00003C6E0000}"/>
    <cellStyle name="Normal 4 3 5 2 2 3" xfId="24138" xr:uid="{00000000-0005-0000-0000-00003D6E0000}"/>
    <cellStyle name="Normal 4 3 5 2 2 3 2" xfId="51459" xr:uid="{00000000-0005-0000-0000-00003E6E0000}"/>
    <cellStyle name="Normal 4 3 5 2 2 4" xfId="37801" xr:uid="{00000000-0005-0000-0000-00003F6E0000}"/>
    <cellStyle name="Normal 4 3 5 2 3" xfId="8149" xr:uid="{00000000-0005-0000-0000-0000406E0000}"/>
    <cellStyle name="Normal 4 3 5 2 3 2" xfId="24140" xr:uid="{00000000-0005-0000-0000-0000416E0000}"/>
    <cellStyle name="Normal 4 3 5 2 3 2 2" xfId="51461" xr:uid="{00000000-0005-0000-0000-0000426E0000}"/>
    <cellStyle name="Normal 4 3 5 2 3 3" xfId="37803" xr:uid="{00000000-0005-0000-0000-0000436E0000}"/>
    <cellStyle name="Normal 4 3 5 2 4" xfId="24137" xr:uid="{00000000-0005-0000-0000-0000446E0000}"/>
    <cellStyle name="Normal 4 3 5 2 4 2" xfId="51458" xr:uid="{00000000-0005-0000-0000-0000456E0000}"/>
    <cellStyle name="Normal 4 3 5 2 5" xfId="37800" xr:uid="{00000000-0005-0000-0000-0000466E0000}"/>
    <cellStyle name="Normal 4 3 5 3" xfId="8150" xr:uid="{00000000-0005-0000-0000-0000476E0000}"/>
    <cellStyle name="Normal 4 3 5 3 2" xfId="8151" xr:uid="{00000000-0005-0000-0000-0000486E0000}"/>
    <cellStyle name="Normal 4 3 5 3 2 2" xfId="24142" xr:uid="{00000000-0005-0000-0000-0000496E0000}"/>
    <cellStyle name="Normal 4 3 5 3 2 2 2" xfId="51463" xr:uid="{00000000-0005-0000-0000-00004A6E0000}"/>
    <cellStyle name="Normal 4 3 5 3 2 3" xfId="37805" xr:uid="{00000000-0005-0000-0000-00004B6E0000}"/>
    <cellStyle name="Normal 4 3 5 3 3" xfId="24141" xr:uid="{00000000-0005-0000-0000-00004C6E0000}"/>
    <cellStyle name="Normal 4 3 5 3 3 2" xfId="51462" xr:uid="{00000000-0005-0000-0000-00004D6E0000}"/>
    <cellStyle name="Normal 4 3 5 3 4" xfId="37804" xr:uid="{00000000-0005-0000-0000-00004E6E0000}"/>
    <cellStyle name="Normal 4 3 5 4" xfId="8152" xr:uid="{00000000-0005-0000-0000-00004F6E0000}"/>
    <cellStyle name="Normal 4 3 5 4 2" xfId="24143" xr:uid="{00000000-0005-0000-0000-0000506E0000}"/>
    <cellStyle name="Normal 4 3 5 4 2 2" xfId="51464" xr:uid="{00000000-0005-0000-0000-0000516E0000}"/>
    <cellStyle name="Normal 4 3 5 4 3" xfId="37806" xr:uid="{00000000-0005-0000-0000-0000526E0000}"/>
    <cellStyle name="Normal 4 3 5 5" xfId="24136" xr:uid="{00000000-0005-0000-0000-0000536E0000}"/>
    <cellStyle name="Normal 4 3 5 5 2" xfId="51457" xr:uid="{00000000-0005-0000-0000-0000546E0000}"/>
    <cellStyle name="Normal 4 3 5 6" xfId="37799" xr:uid="{00000000-0005-0000-0000-0000556E0000}"/>
    <cellStyle name="Normal 4 3 6" xfId="8153" xr:uid="{00000000-0005-0000-0000-0000566E0000}"/>
    <cellStyle name="Normal 4 3 6 2" xfId="8154" xr:uid="{00000000-0005-0000-0000-0000576E0000}"/>
    <cellStyle name="Normal 4 3 6 2 2" xfId="8155" xr:uid="{00000000-0005-0000-0000-0000586E0000}"/>
    <cellStyle name="Normal 4 3 6 2 2 2" xfId="8156" xr:uid="{00000000-0005-0000-0000-0000596E0000}"/>
    <cellStyle name="Normal 4 3 6 2 2 2 2" xfId="24147" xr:uid="{00000000-0005-0000-0000-00005A6E0000}"/>
    <cellStyle name="Normal 4 3 6 2 2 2 2 2" xfId="51468" xr:uid="{00000000-0005-0000-0000-00005B6E0000}"/>
    <cellStyle name="Normal 4 3 6 2 2 2 3" xfId="37810" xr:uid="{00000000-0005-0000-0000-00005C6E0000}"/>
    <cellStyle name="Normal 4 3 6 2 2 3" xfId="24146" xr:uid="{00000000-0005-0000-0000-00005D6E0000}"/>
    <cellStyle name="Normal 4 3 6 2 2 3 2" xfId="51467" xr:uid="{00000000-0005-0000-0000-00005E6E0000}"/>
    <cellStyle name="Normal 4 3 6 2 2 4" xfId="37809" xr:uid="{00000000-0005-0000-0000-00005F6E0000}"/>
    <cellStyle name="Normal 4 3 6 2 3" xfId="8157" xr:uid="{00000000-0005-0000-0000-0000606E0000}"/>
    <cellStyle name="Normal 4 3 6 2 3 2" xfId="24148" xr:uid="{00000000-0005-0000-0000-0000616E0000}"/>
    <cellStyle name="Normal 4 3 6 2 3 2 2" xfId="51469" xr:uid="{00000000-0005-0000-0000-0000626E0000}"/>
    <cellStyle name="Normal 4 3 6 2 3 3" xfId="37811" xr:uid="{00000000-0005-0000-0000-0000636E0000}"/>
    <cellStyle name="Normal 4 3 6 2 4" xfId="24145" xr:uid="{00000000-0005-0000-0000-0000646E0000}"/>
    <cellStyle name="Normal 4 3 6 2 4 2" xfId="51466" xr:uid="{00000000-0005-0000-0000-0000656E0000}"/>
    <cellStyle name="Normal 4 3 6 2 5" xfId="37808" xr:uid="{00000000-0005-0000-0000-0000666E0000}"/>
    <cellStyle name="Normal 4 3 6 3" xfId="8158" xr:uid="{00000000-0005-0000-0000-0000676E0000}"/>
    <cellStyle name="Normal 4 3 6 3 2" xfId="8159" xr:uid="{00000000-0005-0000-0000-0000686E0000}"/>
    <cellStyle name="Normal 4 3 6 3 2 2" xfId="24150" xr:uid="{00000000-0005-0000-0000-0000696E0000}"/>
    <cellStyle name="Normal 4 3 6 3 2 2 2" xfId="51471" xr:uid="{00000000-0005-0000-0000-00006A6E0000}"/>
    <cellStyle name="Normal 4 3 6 3 2 3" xfId="37813" xr:uid="{00000000-0005-0000-0000-00006B6E0000}"/>
    <cellStyle name="Normal 4 3 6 3 3" xfId="24149" xr:uid="{00000000-0005-0000-0000-00006C6E0000}"/>
    <cellStyle name="Normal 4 3 6 3 3 2" xfId="51470" xr:uid="{00000000-0005-0000-0000-00006D6E0000}"/>
    <cellStyle name="Normal 4 3 6 3 4" xfId="37812" xr:uid="{00000000-0005-0000-0000-00006E6E0000}"/>
    <cellStyle name="Normal 4 3 6 4" xfId="8160" xr:uid="{00000000-0005-0000-0000-00006F6E0000}"/>
    <cellStyle name="Normal 4 3 6 4 2" xfId="24151" xr:uid="{00000000-0005-0000-0000-0000706E0000}"/>
    <cellStyle name="Normal 4 3 6 4 2 2" xfId="51472" xr:uid="{00000000-0005-0000-0000-0000716E0000}"/>
    <cellStyle name="Normal 4 3 6 4 3" xfId="37814" xr:uid="{00000000-0005-0000-0000-0000726E0000}"/>
    <cellStyle name="Normal 4 3 6 5" xfId="24144" xr:uid="{00000000-0005-0000-0000-0000736E0000}"/>
    <cellStyle name="Normal 4 3 6 5 2" xfId="51465" xr:uid="{00000000-0005-0000-0000-0000746E0000}"/>
    <cellStyle name="Normal 4 3 6 6" xfId="37807" xr:uid="{00000000-0005-0000-0000-0000756E0000}"/>
    <cellStyle name="Normal 4 3 7" xfId="8161" xr:uid="{00000000-0005-0000-0000-0000766E0000}"/>
    <cellStyle name="Normal 4 3 7 2" xfId="8162" xr:uid="{00000000-0005-0000-0000-0000776E0000}"/>
    <cellStyle name="Normal 4 3 7 2 2" xfId="8163" xr:uid="{00000000-0005-0000-0000-0000786E0000}"/>
    <cellStyle name="Normal 4 3 7 2 2 2" xfId="24154" xr:uid="{00000000-0005-0000-0000-0000796E0000}"/>
    <cellStyle name="Normal 4 3 7 2 2 2 2" xfId="51475" xr:uid="{00000000-0005-0000-0000-00007A6E0000}"/>
    <cellStyle name="Normal 4 3 7 2 2 3" xfId="37817" xr:uid="{00000000-0005-0000-0000-00007B6E0000}"/>
    <cellStyle name="Normal 4 3 7 2 3" xfId="24153" xr:uid="{00000000-0005-0000-0000-00007C6E0000}"/>
    <cellStyle name="Normal 4 3 7 2 3 2" xfId="51474" xr:uid="{00000000-0005-0000-0000-00007D6E0000}"/>
    <cellStyle name="Normal 4 3 7 2 4" xfId="37816" xr:uid="{00000000-0005-0000-0000-00007E6E0000}"/>
    <cellStyle name="Normal 4 3 7 3" xfId="8164" xr:uid="{00000000-0005-0000-0000-00007F6E0000}"/>
    <cellStyle name="Normal 4 3 7 3 2" xfId="24155" xr:uid="{00000000-0005-0000-0000-0000806E0000}"/>
    <cellStyle name="Normal 4 3 7 3 2 2" xfId="51476" xr:uid="{00000000-0005-0000-0000-0000816E0000}"/>
    <cellStyle name="Normal 4 3 7 3 3" xfId="37818" xr:uid="{00000000-0005-0000-0000-0000826E0000}"/>
    <cellStyle name="Normal 4 3 7 4" xfId="24152" xr:uid="{00000000-0005-0000-0000-0000836E0000}"/>
    <cellStyle name="Normal 4 3 7 4 2" xfId="51473" xr:uid="{00000000-0005-0000-0000-0000846E0000}"/>
    <cellStyle name="Normal 4 3 7 5" xfId="37815" xr:uid="{00000000-0005-0000-0000-0000856E0000}"/>
    <cellStyle name="Normal 4 3 8" xfId="8165" xr:uid="{00000000-0005-0000-0000-0000866E0000}"/>
    <cellStyle name="Normal 4 3 9" xfId="8166" xr:uid="{00000000-0005-0000-0000-0000876E0000}"/>
    <cellStyle name="Normal 4 3 9 2" xfId="8167" xr:uid="{00000000-0005-0000-0000-0000886E0000}"/>
    <cellStyle name="Normal 4 3 9 2 2" xfId="8168" xr:uid="{00000000-0005-0000-0000-0000896E0000}"/>
    <cellStyle name="Normal 4 3 9 2 2 2" xfId="24158" xr:uid="{00000000-0005-0000-0000-00008A6E0000}"/>
    <cellStyle name="Normal 4 3 9 2 2 2 2" xfId="51479" xr:uid="{00000000-0005-0000-0000-00008B6E0000}"/>
    <cellStyle name="Normal 4 3 9 2 2 3" xfId="37821" xr:uid="{00000000-0005-0000-0000-00008C6E0000}"/>
    <cellStyle name="Normal 4 3 9 2 3" xfId="24157" xr:uid="{00000000-0005-0000-0000-00008D6E0000}"/>
    <cellStyle name="Normal 4 3 9 2 3 2" xfId="51478" xr:uid="{00000000-0005-0000-0000-00008E6E0000}"/>
    <cellStyle name="Normal 4 3 9 2 4" xfId="37820" xr:uid="{00000000-0005-0000-0000-00008F6E0000}"/>
    <cellStyle name="Normal 4 3 9 3" xfId="8169" xr:uid="{00000000-0005-0000-0000-0000906E0000}"/>
    <cellStyle name="Normal 4 3 9 3 2" xfId="24159" xr:uid="{00000000-0005-0000-0000-0000916E0000}"/>
    <cellStyle name="Normal 4 3 9 3 2 2" xfId="51480" xr:uid="{00000000-0005-0000-0000-0000926E0000}"/>
    <cellStyle name="Normal 4 3 9 3 3" xfId="37822" xr:uid="{00000000-0005-0000-0000-0000936E0000}"/>
    <cellStyle name="Normal 4 3 9 4" xfId="24156" xr:uid="{00000000-0005-0000-0000-0000946E0000}"/>
    <cellStyle name="Normal 4 3 9 4 2" xfId="51477" xr:uid="{00000000-0005-0000-0000-0000956E0000}"/>
    <cellStyle name="Normal 4 3 9 5" xfId="37819" xr:uid="{00000000-0005-0000-0000-0000966E0000}"/>
    <cellStyle name="Normal 4 4" xfId="8170" xr:uid="{00000000-0005-0000-0000-0000976E0000}"/>
    <cellStyle name="Normal 4 4 10" xfId="8171" xr:uid="{00000000-0005-0000-0000-0000986E0000}"/>
    <cellStyle name="Normal 4 4 10 2" xfId="8172" xr:uid="{00000000-0005-0000-0000-0000996E0000}"/>
    <cellStyle name="Normal 4 4 10 2 2" xfId="24162" xr:uid="{00000000-0005-0000-0000-00009A6E0000}"/>
    <cellStyle name="Normal 4 4 10 2 2 2" xfId="51483" xr:uid="{00000000-0005-0000-0000-00009B6E0000}"/>
    <cellStyle name="Normal 4 4 10 2 3" xfId="37825" xr:uid="{00000000-0005-0000-0000-00009C6E0000}"/>
    <cellStyle name="Normal 4 4 10 3" xfId="24161" xr:uid="{00000000-0005-0000-0000-00009D6E0000}"/>
    <cellStyle name="Normal 4 4 10 3 2" xfId="51482" xr:uid="{00000000-0005-0000-0000-00009E6E0000}"/>
    <cellStyle name="Normal 4 4 10 4" xfId="37824" xr:uid="{00000000-0005-0000-0000-00009F6E0000}"/>
    <cellStyle name="Normal 4 4 11" xfId="8173" xr:uid="{00000000-0005-0000-0000-0000A06E0000}"/>
    <cellStyle name="Normal 4 4 11 2" xfId="8174" xr:uid="{00000000-0005-0000-0000-0000A16E0000}"/>
    <cellStyle name="Normal 4 4 11 2 2" xfId="24164" xr:uid="{00000000-0005-0000-0000-0000A26E0000}"/>
    <cellStyle name="Normal 4 4 11 2 2 2" xfId="51485" xr:uid="{00000000-0005-0000-0000-0000A36E0000}"/>
    <cellStyle name="Normal 4 4 11 2 3" xfId="37827" xr:uid="{00000000-0005-0000-0000-0000A46E0000}"/>
    <cellStyle name="Normal 4 4 11 3" xfId="24163" xr:uid="{00000000-0005-0000-0000-0000A56E0000}"/>
    <cellStyle name="Normal 4 4 11 3 2" xfId="51484" xr:uid="{00000000-0005-0000-0000-0000A66E0000}"/>
    <cellStyle name="Normal 4 4 11 4" xfId="37826" xr:uid="{00000000-0005-0000-0000-0000A76E0000}"/>
    <cellStyle name="Normal 4 4 12" xfId="8175" xr:uid="{00000000-0005-0000-0000-0000A86E0000}"/>
    <cellStyle name="Normal 4 4 12 2" xfId="24165" xr:uid="{00000000-0005-0000-0000-0000A96E0000}"/>
    <cellStyle name="Normal 4 4 12 2 2" xfId="51486" xr:uid="{00000000-0005-0000-0000-0000AA6E0000}"/>
    <cellStyle name="Normal 4 4 12 3" xfId="37828" xr:uid="{00000000-0005-0000-0000-0000AB6E0000}"/>
    <cellStyle name="Normal 4 4 13" xfId="24160" xr:uid="{00000000-0005-0000-0000-0000AC6E0000}"/>
    <cellStyle name="Normal 4 4 13 2" xfId="51481" xr:uid="{00000000-0005-0000-0000-0000AD6E0000}"/>
    <cellStyle name="Normal 4 4 14" xfId="37823" xr:uid="{00000000-0005-0000-0000-0000AE6E0000}"/>
    <cellStyle name="Normal 4 4 2" xfId="8176" xr:uid="{00000000-0005-0000-0000-0000AF6E0000}"/>
    <cellStyle name="Normal 4 4 2 2" xfId="8177" xr:uid="{00000000-0005-0000-0000-0000B06E0000}"/>
    <cellStyle name="Normal 4 4 2 2 2" xfId="8178" xr:uid="{00000000-0005-0000-0000-0000B16E0000}"/>
    <cellStyle name="Normal 4 4 2 2 2 2" xfId="8179" xr:uid="{00000000-0005-0000-0000-0000B26E0000}"/>
    <cellStyle name="Normal 4 4 2 2 2 2 2" xfId="8180" xr:uid="{00000000-0005-0000-0000-0000B36E0000}"/>
    <cellStyle name="Normal 4 4 2 2 2 2 2 2" xfId="24170" xr:uid="{00000000-0005-0000-0000-0000B46E0000}"/>
    <cellStyle name="Normal 4 4 2 2 2 2 2 2 2" xfId="51491" xr:uid="{00000000-0005-0000-0000-0000B56E0000}"/>
    <cellStyle name="Normal 4 4 2 2 2 2 2 3" xfId="37833" xr:uid="{00000000-0005-0000-0000-0000B66E0000}"/>
    <cellStyle name="Normal 4 4 2 2 2 2 3" xfId="24169" xr:uid="{00000000-0005-0000-0000-0000B76E0000}"/>
    <cellStyle name="Normal 4 4 2 2 2 2 3 2" xfId="51490" xr:uid="{00000000-0005-0000-0000-0000B86E0000}"/>
    <cellStyle name="Normal 4 4 2 2 2 2 4" xfId="37832" xr:uid="{00000000-0005-0000-0000-0000B96E0000}"/>
    <cellStyle name="Normal 4 4 2 2 2 3" xfId="8181" xr:uid="{00000000-0005-0000-0000-0000BA6E0000}"/>
    <cellStyle name="Normal 4 4 2 2 2 3 2" xfId="24171" xr:uid="{00000000-0005-0000-0000-0000BB6E0000}"/>
    <cellStyle name="Normal 4 4 2 2 2 3 2 2" xfId="51492" xr:uid="{00000000-0005-0000-0000-0000BC6E0000}"/>
    <cellStyle name="Normal 4 4 2 2 2 3 3" xfId="37834" xr:uid="{00000000-0005-0000-0000-0000BD6E0000}"/>
    <cellStyle name="Normal 4 4 2 2 2 4" xfId="24168" xr:uid="{00000000-0005-0000-0000-0000BE6E0000}"/>
    <cellStyle name="Normal 4 4 2 2 2 4 2" xfId="51489" xr:uid="{00000000-0005-0000-0000-0000BF6E0000}"/>
    <cellStyle name="Normal 4 4 2 2 2 5" xfId="37831" xr:uid="{00000000-0005-0000-0000-0000C06E0000}"/>
    <cellStyle name="Normal 4 4 2 2 3" xfId="8182" xr:uid="{00000000-0005-0000-0000-0000C16E0000}"/>
    <cellStyle name="Normal 4 4 2 2 3 2" xfId="8183" xr:uid="{00000000-0005-0000-0000-0000C26E0000}"/>
    <cellStyle name="Normal 4 4 2 2 3 2 2" xfId="24173" xr:uid="{00000000-0005-0000-0000-0000C36E0000}"/>
    <cellStyle name="Normal 4 4 2 2 3 2 2 2" xfId="51494" xr:uid="{00000000-0005-0000-0000-0000C46E0000}"/>
    <cellStyle name="Normal 4 4 2 2 3 2 3" xfId="37836" xr:uid="{00000000-0005-0000-0000-0000C56E0000}"/>
    <cellStyle name="Normal 4 4 2 2 3 3" xfId="24172" xr:uid="{00000000-0005-0000-0000-0000C66E0000}"/>
    <cellStyle name="Normal 4 4 2 2 3 3 2" xfId="51493" xr:uid="{00000000-0005-0000-0000-0000C76E0000}"/>
    <cellStyle name="Normal 4 4 2 2 3 4" xfId="37835" xr:uid="{00000000-0005-0000-0000-0000C86E0000}"/>
    <cellStyle name="Normal 4 4 2 2 4" xfId="8184" xr:uid="{00000000-0005-0000-0000-0000C96E0000}"/>
    <cellStyle name="Normal 4 4 2 2 4 2" xfId="24174" xr:uid="{00000000-0005-0000-0000-0000CA6E0000}"/>
    <cellStyle name="Normal 4 4 2 2 4 2 2" xfId="51495" xr:uid="{00000000-0005-0000-0000-0000CB6E0000}"/>
    <cellStyle name="Normal 4 4 2 2 4 3" xfId="37837" xr:uid="{00000000-0005-0000-0000-0000CC6E0000}"/>
    <cellStyle name="Normal 4 4 2 2 5" xfId="24167" xr:uid="{00000000-0005-0000-0000-0000CD6E0000}"/>
    <cellStyle name="Normal 4 4 2 2 5 2" xfId="51488" xr:uid="{00000000-0005-0000-0000-0000CE6E0000}"/>
    <cellStyle name="Normal 4 4 2 2 6" xfId="37830" xr:uid="{00000000-0005-0000-0000-0000CF6E0000}"/>
    <cellStyle name="Normal 4 4 2 3" xfId="8185" xr:uid="{00000000-0005-0000-0000-0000D06E0000}"/>
    <cellStyle name="Normal 4 4 2 3 2" xfId="8186" xr:uid="{00000000-0005-0000-0000-0000D16E0000}"/>
    <cellStyle name="Normal 4 4 2 3 2 2" xfId="8187" xr:uid="{00000000-0005-0000-0000-0000D26E0000}"/>
    <cellStyle name="Normal 4 4 2 3 2 2 2" xfId="24177" xr:uid="{00000000-0005-0000-0000-0000D36E0000}"/>
    <cellStyle name="Normal 4 4 2 3 2 2 2 2" xfId="51498" xr:uid="{00000000-0005-0000-0000-0000D46E0000}"/>
    <cellStyle name="Normal 4 4 2 3 2 2 3" xfId="37840" xr:uid="{00000000-0005-0000-0000-0000D56E0000}"/>
    <cellStyle name="Normal 4 4 2 3 2 3" xfId="24176" xr:uid="{00000000-0005-0000-0000-0000D66E0000}"/>
    <cellStyle name="Normal 4 4 2 3 2 3 2" xfId="51497" xr:uid="{00000000-0005-0000-0000-0000D76E0000}"/>
    <cellStyle name="Normal 4 4 2 3 2 4" xfId="37839" xr:uid="{00000000-0005-0000-0000-0000D86E0000}"/>
    <cellStyle name="Normal 4 4 2 3 3" xfId="8188" xr:uid="{00000000-0005-0000-0000-0000D96E0000}"/>
    <cellStyle name="Normal 4 4 2 3 3 2" xfId="24178" xr:uid="{00000000-0005-0000-0000-0000DA6E0000}"/>
    <cellStyle name="Normal 4 4 2 3 3 2 2" xfId="51499" xr:uid="{00000000-0005-0000-0000-0000DB6E0000}"/>
    <cellStyle name="Normal 4 4 2 3 3 3" xfId="37841" xr:uid="{00000000-0005-0000-0000-0000DC6E0000}"/>
    <cellStyle name="Normal 4 4 2 3 4" xfId="24175" xr:uid="{00000000-0005-0000-0000-0000DD6E0000}"/>
    <cellStyle name="Normal 4 4 2 3 4 2" xfId="51496" xr:uid="{00000000-0005-0000-0000-0000DE6E0000}"/>
    <cellStyle name="Normal 4 4 2 3 5" xfId="37838" xr:uid="{00000000-0005-0000-0000-0000DF6E0000}"/>
    <cellStyle name="Normal 4 4 2 4" xfId="8189" xr:uid="{00000000-0005-0000-0000-0000E06E0000}"/>
    <cellStyle name="Normal 4 4 2 4 2" xfId="8190" xr:uid="{00000000-0005-0000-0000-0000E16E0000}"/>
    <cellStyle name="Normal 4 4 2 4 2 2" xfId="24180" xr:uid="{00000000-0005-0000-0000-0000E26E0000}"/>
    <cellStyle name="Normal 4 4 2 4 2 2 2" xfId="51501" xr:uid="{00000000-0005-0000-0000-0000E36E0000}"/>
    <cellStyle name="Normal 4 4 2 4 2 3" xfId="37843" xr:uid="{00000000-0005-0000-0000-0000E46E0000}"/>
    <cellStyle name="Normal 4 4 2 4 3" xfId="24179" xr:uid="{00000000-0005-0000-0000-0000E56E0000}"/>
    <cellStyle name="Normal 4 4 2 4 3 2" xfId="51500" xr:uid="{00000000-0005-0000-0000-0000E66E0000}"/>
    <cellStyle name="Normal 4 4 2 4 4" xfId="37842" xr:uid="{00000000-0005-0000-0000-0000E76E0000}"/>
    <cellStyle name="Normal 4 4 2 5" xfId="8191" xr:uid="{00000000-0005-0000-0000-0000E86E0000}"/>
    <cellStyle name="Normal 4 4 2 5 2" xfId="8192" xr:uid="{00000000-0005-0000-0000-0000E96E0000}"/>
    <cellStyle name="Normal 4 4 2 5 2 2" xfId="24182" xr:uid="{00000000-0005-0000-0000-0000EA6E0000}"/>
    <cellStyle name="Normal 4 4 2 5 2 2 2" xfId="51503" xr:uid="{00000000-0005-0000-0000-0000EB6E0000}"/>
    <cellStyle name="Normal 4 4 2 5 2 3" xfId="37845" xr:uid="{00000000-0005-0000-0000-0000EC6E0000}"/>
    <cellStyle name="Normal 4 4 2 5 3" xfId="24181" xr:uid="{00000000-0005-0000-0000-0000ED6E0000}"/>
    <cellStyle name="Normal 4 4 2 5 3 2" xfId="51502" xr:uid="{00000000-0005-0000-0000-0000EE6E0000}"/>
    <cellStyle name="Normal 4 4 2 5 4" xfId="37844" xr:uid="{00000000-0005-0000-0000-0000EF6E0000}"/>
    <cellStyle name="Normal 4 4 2 6" xfId="8193" xr:uid="{00000000-0005-0000-0000-0000F06E0000}"/>
    <cellStyle name="Normal 4 4 2 6 2" xfId="24183" xr:uid="{00000000-0005-0000-0000-0000F16E0000}"/>
    <cellStyle name="Normal 4 4 2 6 2 2" xfId="51504" xr:uid="{00000000-0005-0000-0000-0000F26E0000}"/>
    <cellStyle name="Normal 4 4 2 6 3" xfId="37846" xr:uid="{00000000-0005-0000-0000-0000F36E0000}"/>
    <cellStyle name="Normal 4 4 2 7" xfId="24166" xr:uid="{00000000-0005-0000-0000-0000F46E0000}"/>
    <cellStyle name="Normal 4 4 2 7 2" xfId="51487" xr:uid="{00000000-0005-0000-0000-0000F56E0000}"/>
    <cellStyle name="Normal 4 4 2 8" xfId="37829" xr:uid="{00000000-0005-0000-0000-0000F66E0000}"/>
    <cellStyle name="Normal 4 4 3" xfId="8194" xr:uid="{00000000-0005-0000-0000-0000F76E0000}"/>
    <cellStyle name="Normal 4 4 3 2" xfId="8195" xr:uid="{00000000-0005-0000-0000-0000F86E0000}"/>
    <cellStyle name="Normal 4 4 3 2 2" xfId="8196" xr:uid="{00000000-0005-0000-0000-0000F96E0000}"/>
    <cellStyle name="Normal 4 4 3 2 2 2" xfId="8197" xr:uid="{00000000-0005-0000-0000-0000FA6E0000}"/>
    <cellStyle name="Normal 4 4 3 2 2 2 2" xfId="8198" xr:uid="{00000000-0005-0000-0000-0000FB6E0000}"/>
    <cellStyle name="Normal 4 4 3 2 2 2 2 2" xfId="24188" xr:uid="{00000000-0005-0000-0000-0000FC6E0000}"/>
    <cellStyle name="Normal 4 4 3 2 2 2 2 2 2" xfId="51509" xr:uid="{00000000-0005-0000-0000-0000FD6E0000}"/>
    <cellStyle name="Normal 4 4 3 2 2 2 2 3" xfId="37851" xr:uid="{00000000-0005-0000-0000-0000FE6E0000}"/>
    <cellStyle name="Normal 4 4 3 2 2 2 3" xfId="24187" xr:uid="{00000000-0005-0000-0000-0000FF6E0000}"/>
    <cellStyle name="Normal 4 4 3 2 2 2 3 2" xfId="51508" xr:uid="{00000000-0005-0000-0000-0000006F0000}"/>
    <cellStyle name="Normal 4 4 3 2 2 2 4" xfId="37850" xr:uid="{00000000-0005-0000-0000-0000016F0000}"/>
    <cellStyle name="Normal 4 4 3 2 2 3" xfId="8199" xr:uid="{00000000-0005-0000-0000-0000026F0000}"/>
    <cellStyle name="Normal 4 4 3 2 2 3 2" xfId="24189" xr:uid="{00000000-0005-0000-0000-0000036F0000}"/>
    <cellStyle name="Normal 4 4 3 2 2 3 2 2" xfId="51510" xr:uid="{00000000-0005-0000-0000-0000046F0000}"/>
    <cellStyle name="Normal 4 4 3 2 2 3 3" xfId="37852" xr:uid="{00000000-0005-0000-0000-0000056F0000}"/>
    <cellStyle name="Normal 4 4 3 2 2 4" xfId="24186" xr:uid="{00000000-0005-0000-0000-0000066F0000}"/>
    <cellStyle name="Normal 4 4 3 2 2 4 2" xfId="51507" xr:uid="{00000000-0005-0000-0000-0000076F0000}"/>
    <cellStyle name="Normal 4 4 3 2 2 5" xfId="37849" xr:uid="{00000000-0005-0000-0000-0000086F0000}"/>
    <cellStyle name="Normal 4 4 3 2 3" xfId="8200" xr:uid="{00000000-0005-0000-0000-0000096F0000}"/>
    <cellStyle name="Normal 4 4 3 2 3 2" xfId="8201" xr:uid="{00000000-0005-0000-0000-00000A6F0000}"/>
    <cellStyle name="Normal 4 4 3 2 3 2 2" xfId="24191" xr:uid="{00000000-0005-0000-0000-00000B6F0000}"/>
    <cellStyle name="Normal 4 4 3 2 3 2 2 2" xfId="51512" xr:uid="{00000000-0005-0000-0000-00000C6F0000}"/>
    <cellStyle name="Normal 4 4 3 2 3 2 3" xfId="37854" xr:uid="{00000000-0005-0000-0000-00000D6F0000}"/>
    <cellStyle name="Normal 4 4 3 2 3 3" xfId="24190" xr:uid="{00000000-0005-0000-0000-00000E6F0000}"/>
    <cellStyle name="Normal 4 4 3 2 3 3 2" xfId="51511" xr:uid="{00000000-0005-0000-0000-00000F6F0000}"/>
    <cellStyle name="Normal 4 4 3 2 3 4" xfId="37853" xr:uid="{00000000-0005-0000-0000-0000106F0000}"/>
    <cellStyle name="Normal 4 4 3 2 4" xfId="8202" xr:uid="{00000000-0005-0000-0000-0000116F0000}"/>
    <cellStyle name="Normal 4 4 3 2 4 2" xfId="24192" xr:uid="{00000000-0005-0000-0000-0000126F0000}"/>
    <cellStyle name="Normal 4 4 3 2 4 2 2" xfId="51513" xr:uid="{00000000-0005-0000-0000-0000136F0000}"/>
    <cellStyle name="Normal 4 4 3 2 4 3" xfId="37855" xr:uid="{00000000-0005-0000-0000-0000146F0000}"/>
    <cellStyle name="Normal 4 4 3 2 5" xfId="24185" xr:uid="{00000000-0005-0000-0000-0000156F0000}"/>
    <cellStyle name="Normal 4 4 3 2 5 2" xfId="51506" xr:uid="{00000000-0005-0000-0000-0000166F0000}"/>
    <cellStyle name="Normal 4 4 3 2 6" xfId="37848" xr:uid="{00000000-0005-0000-0000-0000176F0000}"/>
    <cellStyle name="Normal 4 4 3 3" xfId="8203" xr:uid="{00000000-0005-0000-0000-0000186F0000}"/>
    <cellStyle name="Normal 4 4 3 3 2" xfId="8204" xr:uid="{00000000-0005-0000-0000-0000196F0000}"/>
    <cellStyle name="Normal 4 4 3 3 2 2" xfId="8205" xr:uid="{00000000-0005-0000-0000-00001A6F0000}"/>
    <cellStyle name="Normal 4 4 3 3 2 2 2" xfId="24195" xr:uid="{00000000-0005-0000-0000-00001B6F0000}"/>
    <cellStyle name="Normal 4 4 3 3 2 2 2 2" xfId="51516" xr:uid="{00000000-0005-0000-0000-00001C6F0000}"/>
    <cellStyle name="Normal 4 4 3 3 2 2 3" xfId="37858" xr:uid="{00000000-0005-0000-0000-00001D6F0000}"/>
    <cellStyle name="Normal 4 4 3 3 2 3" xfId="24194" xr:uid="{00000000-0005-0000-0000-00001E6F0000}"/>
    <cellStyle name="Normal 4 4 3 3 2 3 2" xfId="51515" xr:uid="{00000000-0005-0000-0000-00001F6F0000}"/>
    <cellStyle name="Normal 4 4 3 3 2 4" xfId="37857" xr:uid="{00000000-0005-0000-0000-0000206F0000}"/>
    <cellStyle name="Normal 4 4 3 3 3" xfId="8206" xr:uid="{00000000-0005-0000-0000-0000216F0000}"/>
    <cellStyle name="Normal 4 4 3 3 3 2" xfId="24196" xr:uid="{00000000-0005-0000-0000-0000226F0000}"/>
    <cellStyle name="Normal 4 4 3 3 3 2 2" xfId="51517" xr:uid="{00000000-0005-0000-0000-0000236F0000}"/>
    <cellStyle name="Normal 4 4 3 3 3 3" xfId="37859" xr:uid="{00000000-0005-0000-0000-0000246F0000}"/>
    <cellStyle name="Normal 4 4 3 3 4" xfId="24193" xr:uid="{00000000-0005-0000-0000-0000256F0000}"/>
    <cellStyle name="Normal 4 4 3 3 4 2" xfId="51514" xr:uid="{00000000-0005-0000-0000-0000266F0000}"/>
    <cellStyle name="Normal 4 4 3 3 5" xfId="37856" xr:uid="{00000000-0005-0000-0000-0000276F0000}"/>
    <cellStyle name="Normal 4 4 3 4" xfId="8207" xr:uid="{00000000-0005-0000-0000-0000286F0000}"/>
    <cellStyle name="Normal 4 4 3 4 2" xfId="8208" xr:uid="{00000000-0005-0000-0000-0000296F0000}"/>
    <cellStyle name="Normal 4 4 3 4 2 2" xfId="24198" xr:uid="{00000000-0005-0000-0000-00002A6F0000}"/>
    <cellStyle name="Normal 4 4 3 4 2 2 2" xfId="51519" xr:uid="{00000000-0005-0000-0000-00002B6F0000}"/>
    <cellStyle name="Normal 4 4 3 4 2 3" xfId="37861" xr:uid="{00000000-0005-0000-0000-00002C6F0000}"/>
    <cellStyle name="Normal 4 4 3 4 3" xfId="24197" xr:uid="{00000000-0005-0000-0000-00002D6F0000}"/>
    <cellStyle name="Normal 4 4 3 4 3 2" xfId="51518" xr:uid="{00000000-0005-0000-0000-00002E6F0000}"/>
    <cellStyle name="Normal 4 4 3 4 4" xfId="37860" xr:uid="{00000000-0005-0000-0000-00002F6F0000}"/>
    <cellStyle name="Normal 4 4 3 5" xfId="8209" xr:uid="{00000000-0005-0000-0000-0000306F0000}"/>
    <cellStyle name="Normal 4 4 3 5 2" xfId="24199" xr:uid="{00000000-0005-0000-0000-0000316F0000}"/>
    <cellStyle name="Normal 4 4 3 5 2 2" xfId="51520" xr:uid="{00000000-0005-0000-0000-0000326F0000}"/>
    <cellStyle name="Normal 4 4 3 5 3" xfId="37862" xr:uid="{00000000-0005-0000-0000-0000336F0000}"/>
    <cellStyle name="Normal 4 4 3 6" xfId="24184" xr:uid="{00000000-0005-0000-0000-0000346F0000}"/>
    <cellStyle name="Normal 4 4 3 6 2" xfId="51505" xr:uid="{00000000-0005-0000-0000-0000356F0000}"/>
    <cellStyle name="Normal 4 4 3 7" xfId="37847" xr:uid="{00000000-0005-0000-0000-0000366F0000}"/>
    <cellStyle name="Normal 4 4 4" xfId="8210" xr:uid="{00000000-0005-0000-0000-0000376F0000}"/>
    <cellStyle name="Normal 4 4 4 2" xfId="8211" xr:uid="{00000000-0005-0000-0000-0000386F0000}"/>
    <cellStyle name="Normal 4 4 4 2 2" xfId="8212" xr:uid="{00000000-0005-0000-0000-0000396F0000}"/>
    <cellStyle name="Normal 4 4 4 2 2 2" xfId="8213" xr:uid="{00000000-0005-0000-0000-00003A6F0000}"/>
    <cellStyle name="Normal 4 4 4 2 2 2 2" xfId="24203" xr:uid="{00000000-0005-0000-0000-00003B6F0000}"/>
    <cellStyle name="Normal 4 4 4 2 2 2 2 2" xfId="51524" xr:uid="{00000000-0005-0000-0000-00003C6F0000}"/>
    <cellStyle name="Normal 4 4 4 2 2 2 3" xfId="37866" xr:uid="{00000000-0005-0000-0000-00003D6F0000}"/>
    <cellStyle name="Normal 4 4 4 2 2 3" xfId="24202" xr:uid="{00000000-0005-0000-0000-00003E6F0000}"/>
    <cellStyle name="Normal 4 4 4 2 2 3 2" xfId="51523" xr:uid="{00000000-0005-0000-0000-00003F6F0000}"/>
    <cellStyle name="Normal 4 4 4 2 2 4" xfId="37865" xr:uid="{00000000-0005-0000-0000-0000406F0000}"/>
    <cellStyle name="Normal 4 4 4 2 3" xfId="8214" xr:uid="{00000000-0005-0000-0000-0000416F0000}"/>
    <cellStyle name="Normal 4 4 4 2 3 2" xfId="24204" xr:uid="{00000000-0005-0000-0000-0000426F0000}"/>
    <cellStyle name="Normal 4 4 4 2 3 2 2" xfId="51525" xr:uid="{00000000-0005-0000-0000-0000436F0000}"/>
    <cellStyle name="Normal 4 4 4 2 3 3" xfId="37867" xr:uid="{00000000-0005-0000-0000-0000446F0000}"/>
    <cellStyle name="Normal 4 4 4 2 4" xfId="24201" xr:uid="{00000000-0005-0000-0000-0000456F0000}"/>
    <cellStyle name="Normal 4 4 4 2 4 2" xfId="51522" xr:uid="{00000000-0005-0000-0000-0000466F0000}"/>
    <cellStyle name="Normal 4 4 4 2 5" xfId="37864" xr:uid="{00000000-0005-0000-0000-0000476F0000}"/>
    <cellStyle name="Normal 4 4 4 3" xfId="8215" xr:uid="{00000000-0005-0000-0000-0000486F0000}"/>
    <cellStyle name="Normal 4 4 4 3 2" xfId="8216" xr:uid="{00000000-0005-0000-0000-0000496F0000}"/>
    <cellStyle name="Normal 4 4 4 3 2 2" xfId="24206" xr:uid="{00000000-0005-0000-0000-00004A6F0000}"/>
    <cellStyle name="Normal 4 4 4 3 2 2 2" xfId="51527" xr:uid="{00000000-0005-0000-0000-00004B6F0000}"/>
    <cellStyle name="Normal 4 4 4 3 2 3" xfId="37869" xr:uid="{00000000-0005-0000-0000-00004C6F0000}"/>
    <cellStyle name="Normal 4 4 4 3 3" xfId="24205" xr:uid="{00000000-0005-0000-0000-00004D6F0000}"/>
    <cellStyle name="Normal 4 4 4 3 3 2" xfId="51526" xr:uid="{00000000-0005-0000-0000-00004E6F0000}"/>
    <cellStyle name="Normal 4 4 4 3 4" xfId="37868" xr:uid="{00000000-0005-0000-0000-00004F6F0000}"/>
    <cellStyle name="Normal 4 4 4 4" xfId="8217" xr:uid="{00000000-0005-0000-0000-0000506F0000}"/>
    <cellStyle name="Normal 4 4 4 4 2" xfId="24207" xr:uid="{00000000-0005-0000-0000-0000516F0000}"/>
    <cellStyle name="Normal 4 4 4 4 2 2" xfId="51528" xr:uid="{00000000-0005-0000-0000-0000526F0000}"/>
    <cellStyle name="Normal 4 4 4 4 3" xfId="37870" xr:uid="{00000000-0005-0000-0000-0000536F0000}"/>
    <cellStyle name="Normal 4 4 4 5" xfId="24200" xr:uid="{00000000-0005-0000-0000-0000546F0000}"/>
    <cellStyle name="Normal 4 4 4 5 2" xfId="51521" xr:uid="{00000000-0005-0000-0000-0000556F0000}"/>
    <cellStyle name="Normal 4 4 4 6" xfId="37863" xr:uid="{00000000-0005-0000-0000-0000566F0000}"/>
    <cellStyle name="Normal 4 4 5" xfId="8218" xr:uid="{00000000-0005-0000-0000-0000576F0000}"/>
    <cellStyle name="Normal 4 4 5 2" xfId="8219" xr:uid="{00000000-0005-0000-0000-0000586F0000}"/>
    <cellStyle name="Normal 4 4 5 2 2" xfId="8220" xr:uid="{00000000-0005-0000-0000-0000596F0000}"/>
    <cellStyle name="Normal 4 4 5 2 2 2" xfId="8221" xr:uid="{00000000-0005-0000-0000-00005A6F0000}"/>
    <cellStyle name="Normal 4 4 5 2 2 2 2" xfId="24211" xr:uid="{00000000-0005-0000-0000-00005B6F0000}"/>
    <cellStyle name="Normal 4 4 5 2 2 2 2 2" xfId="51532" xr:uid="{00000000-0005-0000-0000-00005C6F0000}"/>
    <cellStyle name="Normal 4 4 5 2 2 2 3" xfId="37874" xr:uid="{00000000-0005-0000-0000-00005D6F0000}"/>
    <cellStyle name="Normal 4 4 5 2 2 3" xfId="24210" xr:uid="{00000000-0005-0000-0000-00005E6F0000}"/>
    <cellStyle name="Normal 4 4 5 2 2 3 2" xfId="51531" xr:uid="{00000000-0005-0000-0000-00005F6F0000}"/>
    <cellStyle name="Normal 4 4 5 2 2 4" xfId="37873" xr:uid="{00000000-0005-0000-0000-0000606F0000}"/>
    <cellStyle name="Normal 4 4 5 2 3" xfId="8222" xr:uid="{00000000-0005-0000-0000-0000616F0000}"/>
    <cellStyle name="Normal 4 4 5 2 3 2" xfId="24212" xr:uid="{00000000-0005-0000-0000-0000626F0000}"/>
    <cellStyle name="Normal 4 4 5 2 3 2 2" xfId="51533" xr:uid="{00000000-0005-0000-0000-0000636F0000}"/>
    <cellStyle name="Normal 4 4 5 2 3 3" xfId="37875" xr:uid="{00000000-0005-0000-0000-0000646F0000}"/>
    <cellStyle name="Normal 4 4 5 2 4" xfId="24209" xr:uid="{00000000-0005-0000-0000-0000656F0000}"/>
    <cellStyle name="Normal 4 4 5 2 4 2" xfId="51530" xr:uid="{00000000-0005-0000-0000-0000666F0000}"/>
    <cellStyle name="Normal 4 4 5 2 5" xfId="37872" xr:uid="{00000000-0005-0000-0000-0000676F0000}"/>
    <cellStyle name="Normal 4 4 5 3" xfId="8223" xr:uid="{00000000-0005-0000-0000-0000686F0000}"/>
    <cellStyle name="Normal 4 4 5 3 2" xfId="8224" xr:uid="{00000000-0005-0000-0000-0000696F0000}"/>
    <cellStyle name="Normal 4 4 5 3 2 2" xfId="24214" xr:uid="{00000000-0005-0000-0000-00006A6F0000}"/>
    <cellStyle name="Normal 4 4 5 3 2 2 2" xfId="51535" xr:uid="{00000000-0005-0000-0000-00006B6F0000}"/>
    <cellStyle name="Normal 4 4 5 3 2 3" xfId="37877" xr:uid="{00000000-0005-0000-0000-00006C6F0000}"/>
    <cellStyle name="Normal 4 4 5 3 3" xfId="24213" xr:uid="{00000000-0005-0000-0000-00006D6F0000}"/>
    <cellStyle name="Normal 4 4 5 3 3 2" xfId="51534" xr:uid="{00000000-0005-0000-0000-00006E6F0000}"/>
    <cellStyle name="Normal 4 4 5 3 4" xfId="37876" xr:uid="{00000000-0005-0000-0000-00006F6F0000}"/>
    <cellStyle name="Normal 4 4 5 4" xfId="8225" xr:uid="{00000000-0005-0000-0000-0000706F0000}"/>
    <cellStyle name="Normal 4 4 5 4 2" xfId="24215" xr:uid="{00000000-0005-0000-0000-0000716F0000}"/>
    <cellStyle name="Normal 4 4 5 4 2 2" xfId="51536" xr:uid="{00000000-0005-0000-0000-0000726F0000}"/>
    <cellStyle name="Normal 4 4 5 4 3" xfId="37878" xr:uid="{00000000-0005-0000-0000-0000736F0000}"/>
    <cellStyle name="Normal 4 4 5 5" xfId="24208" xr:uid="{00000000-0005-0000-0000-0000746F0000}"/>
    <cellStyle name="Normal 4 4 5 5 2" xfId="51529" xr:uid="{00000000-0005-0000-0000-0000756F0000}"/>
    <cellStyle name="Normal 4 4 5 6" xfId="37871" xr:uid="{00000000-0005-0000-0000-0000766F0000}"/>
    <cellStyle name="Normal 4 4 6" xfId="8226" xr:uid="{00000000-0005-0000-0000-0000776F0000}"/>
    <cellStyle name="Normal 4 4 6 2" xfId="8227" xr:uid="{00000000-0005-0000-0000-0000786F0000}"/>
    <cellStyle name="Normal 4 4 6 2 2" xfId="8228" xr:uid="{00000000-0005-0000-0000-0000796F0000}"/>
    <cellStyle name="Normal 4 4 6 2 2 2" xfId="8229" xr:uid="{00000000-0005-0000-0000-00007A6F0000}"/>
    <cellStyle name="Normal 4 4 6 2 2 2 2" xfId="24219" xr:uid="{00000000-0005-0000-0000-00007B6F0000}"/>
    <cellStyle name="Normal 4 4 6 2 2 2 2 2" xfId="51540" xr:uid="{00000000-0005-0000-0000-00007C6F0000}"/>
    <cellStyle name="Normal 4 4 6 2 2 2 3" xfId="37882" xr:uid="{00000000-0005-0000-0000-00007D6F0000}"/>
    <cellStyle name="Normal 4 4 6 2 2 3" xfId="24218" xr:uid="{00000000-0005-0000-0000-00007E6F0000}"/>
    <cellStyle name="Normal 4 4 6 2 2 3 2" xfId="51539" xr:uid="{00000000-0005-0000-0000-00007F6F0000}"/>
    <cellStyle name="Normal 4 4 6 2 2 4" xfId="37881" xr:uid="{00000000-0005-0000-0000-0000806F0000}"/>
    <cellStyle name="Normal 4 4 6 2 3" xfId="8230" xr:uid="{00000000-0005-0000-0000-0000816F0000}"/>
    <cellStyle name="Normal 4 4 6 2 3 2" xfId="24220" xr:uid="{00000000-0005-0000-0000-0000826F0000}"/>
    <cellStyle name="Normal 4 4 6 2 3 2 2" xfId="51541" xr:uid="{00000000-0005-0000-0000-0000836F0000}"/>
    <cellStyle name="Normal 4 4 6 2 3 3" xfId="37883" xr:uid="{00000000-0005-0000-0000-0000846F0000}"/>
    <cellStyle name="Normal 4 4 6 2 4" xfId="24217" xr:uid="{00000000-0005-0000-0000-0000856F0000}"/>
    <cellStyle name="Normal 4 4 6 2 4 2" xfId="51538" xr:uid="{00000000-0005-0000-0000-0000866F0000}"/>
    <cellStyle name="Normal 4 4 6 2 5" xfId="37880" xr:uid="{00000000-0005-0000-0000-0000876F0000}"/>
    <cellStyle name="Normal 4 4 6 3" xfId="8231" xr:uid="{00000000-0005-0000-0000-0000886F0000}"/>
    <cellStyle name="Normal 4 4 6 3 2" xfId="8232" xr:uid="{00000000-0005-0000-0000-0000896F0000}"/>
    <cellStyle name="Normal 4 4 6 3 2 2" xfId="24222" xr:uid="{00000000-0005-0000-0000-00008A6F0000}"/>
    <cellStyle name="Normal 4 4 6 3 2 2 2" xfId="51543" xr:uid="{00000000-0005-0000-0000-00008B6F0000}"/>
    <cellStyle name="Normal 4 4 6 3 2 3" xfId="37885" xr:uid="{00000000-0005-0000-0000-00008C6F0000}"/>
    <cellStyle name="Normal 4 4 6 3 3" xfId="24221" xr:uid="{00000000-0005-0000-0000-00008D6F0000}"/>
    <cellStyle name="Normal 4 4 6 3 3 2" xfId="51542" xr:uid="{00000000-0005-0000-0000-00008E6F0000}"/>
    <cellStyle name="Normal 4 4 6 3 4" xfId="37884" xr:uid="{00000000-0005-0000-0000-00008F6F0000}"/>
    <cellStyle name="Normal 4 4 6 4" xfId="8233" xr:uid="{00000000-0005-0000-0000-0000906F0000}"/>
    <cellStyle name="Normal 4 4 6 4 2" xfId="24223" xr:uid="{00000000-0005-0000-0000-0000916F0000}"/>
    <cellStyle name="Normal 4 4 6 4 2 2" xfId="51544" xr:uid="{00000000-0005-0000-0000-0000926F0000}"/>
    <cellStyle name="Normal 4 4 6 4 3" xfId="37886" xr:uid="{00000000-0005-0000-0000-0000936F0000}"/>
    <cellStyle name="Normal 4 4 6 5" xfId="24216" xr:uid="{00000000-0005-0000-0000-0000946F0000}"/>
    <cellStyle name="Normal 4 4 6 5 2" xfId="51537" xr:uid="{00000000-0005-0000-0000-0000956F0000}"/>
    <cellStyle name="Normal 4 4 6 6" xfId="37879" xr:uid="{00000000-0005-0000-0000-0000966F0000}"/>
    <cellStyle name="Normal 4 4 7" xfId="8234" xr:uid="{00000000-0005-0000-0000-0000976F0000}"/>
    <cellStyle name="Normal 4 4 7 2" xfId="8235" xr:uid="{00000000-0005-0000-0000-0000986F0000}"/>
    <cellStyle name="Normal 4 4 7 2 2" xfId="8236" xr:uid="{00000000-0005-0000-0000-0000996F0000}"/>
    <cellStyle name="Normal 4 4 7 2 2 2" xfId="24226" xr:uid="{00000000-0005-0000-0000-00009A6F0000}"/>
    <cellStyle name="Normal 4 4 7 2 2 2 2" xfId="51547" xr:uid="{00000000-0005-0000-0000-00009B6F0000}"/>
    <cellStyle name="Normal 4 4 7 2 2 3" xfId="37889" xr:uid="{00000000-0005-0000-0000-00009C6F0000}"/>
    <cellStyle name="Normal 4 4 7 2 3" xfId="24225" xr:uid="{00000000-0005-0000-0000-00009D6F0000}"/>
    <cellStyle name="Normal 4 4 7 2 3 2" xfId="51546" xr:uid="{00000000-0005-0000-0000-00009E6F0000}"/>
    <cellStyle name="Normal 4 4 7 2 4" xfId="37888" xr:uid="{00000000-0005-0000-0000-00009F6F0000}"/>
    <cellStyle name="Normal 4 4 7 3" xfId="8237" xr:uid="{00000000-0005-0000-0000-0000A06F0000}"/>
    <cellStyle name="Normal 4 4 7 3 2" xfId="24227" xr:uid="{00000000-0005-0000-0000-0000A16F0000}"/>
    <cellStyle name="Normal 4 4 7 3 2 2" xfId="51548" xr:uid="{00000000-0005-0000-0000-0000A26F0000}"/>
    <cellStyle name="Normal 4 4 7 3 3" xfId="37890" xr:uid="{00000000-0005-0000-0000-0000A36F0000}"/>
    <cellStyle name="Normal 4 4 7 4" xfId="24224" xr:uid="{00000000-0005-0000-0000-0000A46F0000}"/>
    <cellStyle name="Normal 4 4 7 4 2" xfId="51545" xr:uid="{00000000-0005-0000-0000-0000A56F0000}"/>
    <cellStyle name="Normal 4 4 7 5" xfId="37887" xr:uid="{00000000-0005-0000-0000-0000A66F0000}"/>
    <cellStyle name="Normal 4 4 8" xfId="8238" xr:uid="{00000000-0005-0000-0000-0000A76F0000}"/>
    <cellStyle name="Normal 4 4 9" xfId="8239" xr:uid="{00000000-0005-0000-0000-0000A86F0000}"/>
    <cellStyle name="Normal 4 4 9 2" xfId="8240" xr:uid="{00000000-0005-0000-0000-0000A96F0000}"/>
    <cellStyle name="Normal 4 4 9 2 2" xfId="8241" xr:uid="{00000000-0005-0000-0000-0000AA6F0000}"/>
    <cellStyle name="Normal 4 4 9 2 2 2" xfId="24230" xr:uid="{00000000-0005-0000-0000-0000AB6F0000}"/>
    <cellStyle name="Normal 4 4 9 2 2 2 2" xfId="51551" xr:uid="{00000000-0005-0000-0000-0000AC6F0000}"/>
    <cellStyle name="Normal 4 4 9 2 2 3" xfId="37893" xr:uid="{00000000-0005-0000-0000-0000AD6F0000}"/>
    <cellStyle name="Normal 4 4 9 2 3" xfId="24229" xr:uid="{00000000-0005-0000-0000-0000AE6F0000}"/>
    <cellStyle name="Normal 4 4 9 2 3 2" xfId="51550" xr:uid="{00000000-0005-0000-0000-0000AF6F0000}"/>
    <cellStyle name="Normal 4 4 9 2 4" xfId="37892" xr:uid="{00000000-0005-0000-0000-0000B06F0000}"/>
    <cellStyle name="Normal 4 4 9 3" xfId="8242" xr:uid="{00000000-0005-0000-0000-0000B16F0000}"/>
    <cellStyle name="Normal 4 4 9 3 2" xfId="24231" xr:uid="{00000000-0005-0000-0000-0000B26F0000}"/>
    <cellStyle name="Normal 4 4 9 3 2 2" xfId="51552" xr:uid="{00000000-0005-0000-0000-0000B36F0000}"/>
    <cellStyle name="Normal 4 4 9 3 3" xfId="37894" xr:uid="{00000000-0005-0000-0000-0000B46F0000}"/>
    <cellStyle name="Normal 4 4 9 4" xfId="24228" xr:uid="{00000000-0005-0000-0000-0000B56F0000}"/>
    <cellStyle name="Normal 4 4 9 4 2" xfId="51549" xr:uid="{00000000-0005-0000-0000-0000B66F0000}"/>
    <cellStyle name="Normal 4 4 9 5" xfId="37891" xr:uid="{00000000-0005-0000-0000-0000B76F0000}"/>
    <cellStyle name="Normal 4 5" xfId="8243" xr:uid="{00000000-0005-0000-0000-0000B86F0000}"/>
    <cellStyle name="Normal 4 5 10" xfId="24232" xr:uid="{00000000-0005-0000-0000-0000B96F0000}"/>
    <cellStyle name="Normal 4 5 10 2" xfId="51553" xr:uid="{00000000-0005-0000-0000-0000BA6F0000}"/>
    <cellStyle name="Normal 4 5 11" xfId="37895" xr:uid="{00000000-0005-0000-0000-0000BB6F0000}"/>
    <cellStyle name="Normal 4 5 2" xfId="8244" xr:uid="{00000000-0005-0000-0000-0000BC6F0000}"/>
    <cellStyle name="Normal 4 5 2 2" xfId="8245" xr:uid="{00000000-0005-0000-0000-0000BD6F0000}"/>
    <cellStyle name="Normal 4 5 2 2 2" xfId="8246" xr:uid="{00000000-0005-0000-0000-0000BE6F0000}"/>
    <cellStyle name="Normal 4 5 2 2 2 2" xfId="8247" xr:uid="{00000000-0005-0000-0000-0000BF6F0000}"/>
    <cellStyle name="Normal 4 5 2 2 2 2 2" xfId="8248" xr:uid="{00000000-0005-0000-0000-0000C06F0000}"/>
    <cellStyle name="Normal 4 5 2 2 2 2 2 2" xfId="24237" xr:uid="{00000000-0005-0000-0000-0000C16F0000}"/>
    <cellStyle name="Normal 4 5 2 2 2 2 2 2 2" xfId="51558" xr:uid="{00000000-0005-0000-0000-0000C26F0000}"/>
    <cellStyle name="Normal 4 5 2 2 2 2 2 3" xfId="37900" xr:uid="{00000000-0005-0000-0000-0000C36F0000}"/>
    <cellStyle name="Normal 4 5 2 2 2 2 3" xfId="24236" xr:uid="{00000000-0005-0000-0000-0000C46F0000}"/>
    <cellStyle name="Normal 4 5 2 2 2 2 3 2" xfId="51557" xr:uid="{00000000-0005-0000-0000-0000C56F0000}"/>
    <cellStyle name="Normal 4 5 2 2 2 2 4" xfId="37899" xr:uid="{00000000-0005-0000-0000-0000C66F0000}"/>
    <cellStyle name="Normal 4 5 2 2 2 3" xfId="8249" xr:uid="{00000000-0005-0000-0000-0000C76F0000}"/>
    <cellStyle name="Normal 4 5 2 2 2 3 2" xfId="24238" xr:uid="{00000000-0005-0000-0000-0000C86F0000}"/>
    <cellStyle name="Normal 4 5 2 2 2 3 2 2" xfId="51559" xr:uid="{00000000-0005-0000-0000-0000C96F0000}"/>
    <cellStyle name="Normal 4 5 2 2 2 3 3" xfId="37901" xr:uid="{00000000-0005-0000-0000-0000CA6F0000}"/>
    <cellStyle name="Normal 4 5 2 2 2 4" xfId="24235" xr:uid="{00000000-0005-0000-0000-0000CB6F0000}"/>
    <cellStyle name="Normal 4 5 2 2 2 4 2" xfId="51556" xr:uid="{00000000-0005-0000-0000-0000CC6F0000}"/>
    <cellStyle name="Normal 4 5 2 2 2 5" xfId="37898" xr:uid="{00000000-0005-0000-0000-0000CD6F0000}"/>
    <cellStyle name="Normal 4 5 2 2 3" xfId="8250" xr:uid="{00000000-0005-0000-0000-0000CE6F0000}"/>
    <cellStyle name="Normal 4 5 2 2 3 2" xfId="8251" xr:uid="{00000000-0005-0000-0000-0000CF6F0000}"/>
    <cellStyle name="Normal 4 5 2 2 3 2 2" xfId="24240" xr:uid="{00000000-0005-0000-0000-0000D06F0000}"/>
    <cellStyle name="Normal 4 5 2 2 3 2 2 2" xfId="51561" xr:uid="{00000000-0005-0000-0000-0000D16F0000}"/>
    <cellStyle name="Normal 4 5 2 2 3 2 3" xfId="37903" xr:uid="{00000000-0005-0000-0000-0000D26F0000}"/>
    <cellStyle name="Normal 4 5 2 2 3 3" xfId="24239" xr:uid="{00000000-0005-0000-0000-0000D36F0000}"/>
    <cellStyle name="Normal 4 5 2 2 3 3 2" xfId="51560" xr:uid="{00000000-0005-0000-0000-0000D46F0000}"/>
    <cellStyle name="Normal 4 5 2 2 3 4" xfId="37902" xr:uid="{00000000-0005-0000-0000-0000D56F0000}"/>
    <cellStyle name="Normal 4 5 2 2 4" xfId="8252" xr:uid="{00000000-0005-0000-0000-0000D66F0000}"/>
    <cellStyle name="Normal 4 5 2 2 4 2" xfId="24241" xr:uid="{00000000-0005-0000-0000-0000D76F0000}"/>
    <cellStyle name="Normal 4 5 2 2 4 2 2" xfId="51562" xr:uid="{00000000-0005-0000-0000-0000D86F0000}"/>
    <cellStyle name="Normal 4 5 2 2 4 3" xfId="37904" xr:uid="{00000000-0005-0000-0000-0000D96F0000}"/>
    <cellStyle name="Normal 4 5 2 2 5" xfId="24234" xr:uid="{00000000-0005-0000-0000-0000DA6F0000}"/>
    <cellStyle name="Normal 4 5 2 2 5 2" xfId="51555" xr:uid="{00000000-0005-0000-0000-0000DB6F0000}"/>
    <cellStyle name="Normal 4 5 2 2 6" xfId="37897" xr:uid="{00000000-0005-0000-0000-0000DC6F0000}"/>
    <cellStyle name="Normal 4 5 2 3" xfId="8253" xr:uid="{00000000-0005-0000-0000-0000DD6F0000}"/>
    <cellStyle name="Normal 4 5 2 3 2" xfId="8254" xr:uid="{00000000-0005-0000-0000-0000DE6F0000}"/>
    <cellStyle name="Normal 4 5 2 3 2 2" xfId="8255" xr:uid="{00000000-0005-0000-0000-0000DF6F0000}"/>
    <cellStyle name="Normal 4 5 2 3 2 2 2" xfId="24244" xr:uid="{00000000-0005-0000-0000-0000E06F0000}"/>
    <cellStyle name="Normal 4 5 2 3 2 2 2 2" xfId="51565" xr:uid="{00000000-0005-0000-0000-0000E16F0000}"/>
    <cellStyle name="Normal 4 5 2 3 2 2 3" xfId="37907" xr:uid="{00000000-0005-0000-0000-0000E26F0000}"/>
    <cellStyle name="Normal 4 5 2 3 2 3" xfId="24243" xr:uid="{00000000-0005-0000-0000-0000E36F0000}"/>
    <cellStyle name="Normal 4 5 2 3 2 3 2" xfId="51564" xr:uid="{00000000-0005-0000-0000-0000E46F0000}"/>
    <cellStyle name="Normal 4 5 2 3 2 4" xfId="37906" xr:uid="{00000000-0005-0000-0000-0000E56F0000}"/>
    <cellStyle name="Normal 4 5 2 3 3" xfId="8256" xr:uid="{00000000-0005-0000-0000-0000E66F0000}"/>
    <cellStyle name="Normal 4 5 2 3 3 2" xfId="24245" xr:uid="{00000000-0005-0000-0000-0000E76F0000}"/>
    <cellStyle name="Normal 4 5 2 3 3 2 2" xfId="51566" xr:uid="{00000000-0005-0000-0000-0000E86F0000}"/>
    <cellStyle name="Normal 4 5 2 3 3 3" xfId="37908" xr:uid="{00000000-0005-0000-0000-0000E96F0000}"/>
    <cellStyle name="Normal 4 5 2 3 4" xfId="24242" xr:uid="{00000000-0005-0000-0000-0000EA6F0000}"/>
    <cellStyle name="Normal 4 5 2 3 4 2" xfId="51563" xr:uid="{00000000-0005-0000-0000-0000EB6F0000}"/>
    <cellStyle name="Normal 4 5 2 3 5" xfId="37905" xr:uid="{00000000-0005-0000-0000-0000EC6F0000}"/>
    <cellStyle name="Normal 4 5 2 4" xfId="8257" xr:uid="{00000000-0005-0000-0000-0000ED6F0000}"/>
    <cellStyle name="Normal 4 5 2 4 2" xfId="8258" xr:uid="{00000000-0005-0000-0000-0000EE6F0000}"/>
    <cellStyle name="Normal 4 5 2 4 2 2" xfId="24247" xr:uid="{00000000-0005-0000-0000-0000EF6F0000}"/>
    <cellStyle name="Normal 4 5 2 4 2 2 2" xfId="51568" xr:uid="{00000000-0005-0000-0000-0000F06F0000}"/>
    <cellStyle name="Normal 4 5 2 4 2 3" xfId="37910" xr:uid="{00000000-0005-0000-0000-0000F16F0000}"/>
    <cellStyle name="Normal 4 5 2 4 3" xfId="24246" xr:uid="{00000000-0005-0000-0000-0000F26F0000}"/>
    <cellStyle name="Normal 4 5 2 4 3 2" xfId="51567" xr:uid="{00000000-0005-0000-0000-0000F36F0000}"/>
    <cellStyle name="Normal 4 5 2 4 4" xfId="37909" xr:uid="{00000000-0005-0000-0000-0000F46F0000}"/>
    <cellStyle name="Normal 4 5 2 5" xfId="8259" xr:uid="{00000000-0005-0000-0000-0000F56F0000}"/>
    <cellStyle name="Normal 4 5 2 5 2" xfId="8260" xr:uid="{00000000-0005-0000-0000-0000F66F0000}"/>
    <cellStyle name="Normal 4 5 2 5 2 2" xfId="24249" xr:uid="{00000000-0005-0000-0000-0000F76F0000}"/>
    <cellStyle name="Normal 4 5 2 5 2 2 2" xfId="51570" xr:uid="{00000000-0005-0000-0000-0000F86F0000}"/>
    <cellStyle name="Normal 4 5 2 5 2 3" xfId="37912" xr:uid="{00000000-0005-0000-0000-0000F96F0000}"/>
    <cellStyle name="Normal 4 5 2 5 3" xfId="24248" xr:uid="{00000000-0005-0000-0000-0000FA6F0000}"/>
    <cellStyle name="Normal 4 5 2 5 3 2" xfId="51569" xr:uid="{00000000-0005-0000-0000-0000FB6F0000}"/>
    <cellStyle name="Normal 4 5 2 5 4" xfId="37911" xr:uid="{00000000-0005-0000-0000-0000FC6F0000}"/>
    <cellStyle name="Normal 4 5 2 6" xfId="8261" xr:uid="{00000000-0005-0000-0000-0000FD6F0000}"/>
    <cellStyle name="Normal 4 5 2 6 2" xfId="24250" xr:uid="{00000000-0005-0000-0000-0000FE6F0000}"/>
    <cellStyle name="Normal 4 5 2 6 2 2" xfId="51571" xr:uid="{00000000-0005-0000-0000-0000FF6F0000}"/>
    <cellStyle name="Normal 4 5 2 6 3" xfId="37913" xr:uid="{00000000-0005-0000-0000-000000700000}"/>
    <cellStyle name="Normal 4 5 2 7" xfId="24233" xr:uid="{00000000-0005-0000-0000-000001700000}"/>
    <cellStyle name="Normal 4 5 2 7 2" xfId="51554" xr:uid="{00000000-0005-0000-0000-000002700000}"/>
    <cellStyle name="Normal 4 5 2 8" xfId="37896" xr:uid="{00000000-0005-0000-0000-000003700000}"/>
    <cellStyle name="Normal 4 5 3" xfId="8262" xr:uid="{00000000-0005-0000-0000-000004700000}"/>
    <cellStyle name="Normal 4 5 3 2" xfId="8263" xr:uid="{00000000-0005-0000-0000-000005700000}"/>
    <cellStyle name="Normal 4 5 3 2 2" xfId="8264" xr:uid="{00000000-0005-0000-0000-000006700000}"/>
    <cellStyle name="Normal 4 5 3 2 2 2" xfId="8265" xr:uid="{00000000-0005-0000-0000-000007700000}"/>
    <cellStyle name="Normal 4 5 3 2 2 2 2" xfId="24254" xr:uid="{00000000-0005-0000-0000-000008700000}"/>
    <cellStyle name="Normal 4 5 3 2 2 2 2 2" xfId="51575" xr:uid="{00000000-0005-0000-0000-000009700000}"/>
    <cellStyle name="Normal 4 5 3 2 2 2 3" xfId="37917" xr:uid="{00000000-0005-0000-0000-00000A700000}"/>
    <cellStyle name="Normal 4 5 3 2 2 3" xfId="24253" xr:uid="{00000000-0005-0000-0000-00000B700000}"/>
    <cellStyle name="Normal 4 5 3 2 2 3 2" xfId="51574" xr:uid="{00000000-0005-0000-0000-00000C700000}"/>
    <cellStyle name="Normal 4 5 3 2 2 4" xfId="37916" xr:uid="{00000000-0005-0000-0000-00000D700000}"/>
    <cellStyle name="Normal 4 5 3 2 3" xfId="8266" xr:uid="{00000000-0005-0000-0000-00000E700000}"/>
    <cellStyle name="Normal 4 5 3 2 3 2" xfId="24255" xr:uid="{00000000-0005-0000-0000-00000F700000}"/>
    <cellStyle name="Normal 4 5 3 2 3 2 2" xfId="51576" xr:uid="{00000000-0005-0000-0000-000010700000}"/>
    <cellStyle name="Normal 4 5 3 2 3 3" xfId="37918" xr:uid="{00000000-0005-0000-0000-000011700000}"/>
    <cellStyle name="Normal 4 5 3 2 4" xfId="24252" xr:uid="{00000000-0005-0000-0000-000012700000}"/>
    <cellStyle name="Normal 4 5 3 2 4 2" xfId="51573" xr:uid="{00000000-0005-0000-0000-000013700000}"/>
    <cellStyle name="Normal 4 5 3 2 5" xfId="37915" xr:uid="{00000000-0005-0000-0000-000014700000}"/>
    <cellStyle name="Normal 4 5 3 3" xfId="8267" xr:uid="{00000000-0005-0000-0000-000015700000}"/>
    <cellStyle name="Normal 4 5 3 3 2" xfId="8268" xr:uid="{00000000-0005-0000-0000-000016700000}"/>
    <cellStyle name="Normal 4 5 3 3 2 2" xfId="24257" xr:uid="{00000000-0005-0000-0000-000017700000}"/>
    <cellStyle name="Normal 4 5 3 3 2 2 2" xfId="51578" xr:uid="{00000000-0005-0000-0000-000018700000}"/>
    <cellStyle name="Normal 4 5 3 3 2 3" xfId="37920" xr:uid="{00000000-0005-0000-0000-000019700000}"/>
    <cellStyle name="Normal 4 5 3 3 3" xfId="24256" xr:uid="{00000000-0005-0000-0000-00001A700000}"/>
    <cellStyle name="Normal 4 5 3 3 3 2" xfId="51577" xr:uid="{00000000-0005-0000-0000-00001B700000}"/>
    <cellStyle name="Normal 4 5 3 3 4" xfId="37919" xr:uid="{00000000-0005-0000-0000-00001C700000}"/>
    <cellStyle name="Normal 4 5 3 4" xfId="8269" xr:uid="{00000000-0005-0000-0000-00001D700000}"/>
    <cellStyle name="Normal 4 5 3 4 2" xfId="24258" xr:uid="{00000000-0005-0000-0000-00001E700000}"/>
    <cellStyle name="Normal 4 5 3 4 2 2" xfId="51579" xr:uid="{00000000-0005-0000-0000-00001F700000}"/>
    <cellStyle name="Normal 4 5 3 4 3" xfId="37921" xr:uid="{00000000-0005-0000-0000-000020700000}"/>
    <cellStyle name="Normal 4 5 3 5" xfId="24251" xr:uid="{00000000-0005-0000-0000-000021700000}"/>
    <cellStyle name="Normal 4 5 3 5 2" xfId="51572" xr:uid="{00000000-0005-0000-0000-000022700000}"/>
    <cellStyle name="Normal 4 5 3 6" xfId="37914" xr:uid="{00000000-0005-0000-0000-000023700000}"/>
    <cellStyle name="Normal 4 5 4" xfId="8270" xr:uid="{00000000-0005-0000-0000-000024700000}"/>
    <cellStyle name="Normal 4 5 4 2" xfId="8271" xr:uid="{00000000-0005-0000-0000-000025700000}"/>
    <cellStyle name="Normal 4 5 4 2 2" xfId="8272" xr:uid="{00000000-0005-0000-0000-000026700000}"/>
    <cellStyle name="Normal 4 5 4 2 2 2" xfId="8273" xr:uid="{00000000-0005-0000-0000-000027700000}"/>
    <cellStyle name="Normal 4 5 4 2 2 2 2" xfId="24262" xr:uid="{00000000-0005-0000-0000-000028700000}"/>
    <cellStyle name="Normal 4 5 4 2 2 2 2 2" xfId="51583" xr:uid="{00000000-0005-0000-0000-000029700000}"/>
    <cellStyle name="Normal 4 5 4 2 2 2 3" xfId="37925" xr:uid="{00000000-0005-0000-0000-00002A700000}"/>
    <cellStyle name="Normal 4 5 4 2 2 3" xfId="24261" xr:uid="{00000000-0005-0000-0000-00002B700000}"/>
    <cellStyle name="Normal 4 5 4 2 2 3 2" xfId="51582" xr:uid="{00000000-0005-0000-0000-00002C700000}"/>
    <cellStyle name="Normal 4 5 4 2 2 4" xfId="37924" xr:uid="{00000000-0005-0000-0000-00002D700000}"/>
    <cellStyle name="Normal 4 5 4 2 3" xfId="8274" xr:uid="{00000000-0005-0000-0000-00002E700000}"/>
    <cellStyle name="Normal 4 5 4 2 3 2" xfId="24263" xr:uid="{00000000-0005-0000-0000-00002F700000}"/>
    <cellStyle name="Normal 4 5 4 2 3 2 2" xfId="51584" xr:uid="{00000000-0005-0000-0000-000030700000}"/>
    <cellStyle name="Normal 4 5 4 2 3 3" xfId="37926" xr:uid="{00000000-0005-0000-0000-000031700000}"/>
    <cellStyle name="Normal 4 5 4 2 4" xfId="24260" xr:uid="{00000000-0005-0000-0000-000032700000}"/>
    <cellStyle name="Normal 4 5 4 2 4 2" xfId="51581" xr:uid="{00000000-0005-0000-0000-000033700000}"/>
    <cellStyle name="Normal 4 5 4 2 5" xfId="37923" xr:uid="{00000000-0005-0000-0000-000034700000}"/>
    <cellStyle name="Normal 4 5 4 3" xfId="8275" xr:uid="{00000000-0005-0000-0000-000035700000}"/>
    <cellStyle name="Normal 4 5 4 3 2" xfId="8276" xr:uid="{00000000-0005-0000-0000-000036700000}"/>
    <cellStyle name="Normal 4 5 4 3 2 2" xfId="24265" xr:uid="{00000000-0005-0000-0000-000037700000}"/>
    <cellStyle name="Normal 4 5 4 3 2 2 2" xfId="51586" xr:uid="{00000000-0005-0000-0000-000038700000}"/>
    <cellStyle name="Normal 4 5 4 3 2 3" xfId="37928" xr:uid="{00000000-0005-0000-0000-000039700000}"/>
    <cellStyle name="Normal 4 5 4 3 3" xfId="24264" xr:uid="{00000000-0005-0000-0000-00003A700000}"/>
    <cellStyle name="Normal 4 5 4 3 3 2" xfId="51585" xr:uid="{00000000-0005-0000-0000-00003B700000}"/>
    <cellStyle name="Normal 4 5 4 3 4" xfId="37927" xr:uid="{00000000-0005-0000-0000-00003C700000}"/>
    <cellStyle name="Normal 4 5 4 4" xfId="8277" xr:uid="{00000000-0005-0000-0000-00003D700000}"/>
    <cellStyle name="Normal 4 5 4 4 2" xfId="24266" xr:uid="{00000000-0005-0000-0000-00003E700000}"/>
    <cellStyle name="Normal 4 5 4 4 2 2" xfId="51587" xr:uid="{00000000-0005-0000-0000-00003F700000}"/>
    <cellStyle name="Normal 4 5 4 4 3" xfId="37929" xr:uid="{00000000-0005-0000-0000-000040700000}"/>
    <cellStyle name="Normal 4 5 4 5" xfId="24259" xr:uid="{00000000-0005-0000-0000-000041700000}"/>
    <cellStyle name="Normal 4 5 4 5 2" xfId="51580" xr:uid="{00000000-0005-0000-0000-000042700000}"/>
    <cellStyle name="Normal 4 5 4 6" xfId="37922" xr:uid="{00000000-0005-0000-0000-000043700000}"/>
    <cellStyle name="Normal 4 5 5" xfId="8278" xr:uid="{00000000-0005-0000-0000-000044700000}"/>
    <cellStyle name="Normal 4 5 5 2" xfId="8279" xr:uid="{00000000-0005-0000-0000-000045700000}"/>
    <cellStyle name="Normal 4 5 5 2 2" xfId="8280" xr:uid="{00000000-0005-0000-0000-000046700000}"/>
    <cellStyle name="Normal 4 5 5 2 2 2" xfId="24269" xr:uid="{00000000-0005-0000-0000-000047700000}"/>
    <cellStyle name="Normal 4 5 5 2 2 2 2" xfId="51590" xr:uid="{00000000-0005-0000-0000-000048700000}"/>
    <cellStyle name="Normal 4 5 5 2 2 3" xfId="37932" xr:uid="{00000000-0005-0000-0000-000049700000}"/>
    <cellStyle name="Normal 4 5 5 2 3" xfId="24268" xr:uid="{00000000-0005-0000-0000-00004A700000}"/>
    <cellStyle name="Normal 4 5 5 2 3 2" xfId="51589" xr:uid="{00000000-0005-0000-0000-00004B700000}"/>
    <cellStyle name="Normal 4 5 5 2 4" xfId="37931" xr:uid="{00000000-0005-0000-0000-00004C700000}"/>
    <cellStyle name="Normal 4 5 5 3" xfId="8281" xr:uid="{00000000-0005-0000-0000-00004D700000}"/>
    <cellStyle name="Normal 4 5 5 3 2" xfId="24270" xr:uid="{00000000-0005-0000-0000-00004E700000}"/>
    <cellStyle name="Normal 4 5 5 3 2 2" xfId="51591" xr:uid="{00000000-0005-0000-0000-00004F700000}"/>
    <cellStyle name="Normal 4 5 5 3 3" xfId="37933" xr:uid="{00000000-0005-0000-0000-000050700000}"/>
    <cellStyle name="Normal 4 5 5 4" xfId="24267" xr:uid="{00000000-0005-0000-0000-000051700000}"/>
    <cellStyle name="Normal 4 5 5 4 2" xfId="51588" xr:uid="{00000000-0005-0000-0000-000052700000}"/>
    <cellStyle name="Normal 4 5 5 5" xfId="37930" xr:uid="{00000000-0005-0000-0000-000053700000}"/>
    <cellStyle name="Normal 4 5 6" xfId="8282" xr:uid="{00000000-0005-0000-0000-000054700000}"/>
    <cellStyle name="Normal 4 5 6 2" xfId="8283" xr:uid="{00000000-0005-0000-0000-000055700000}"/>
    <cellStyle name="Normal 4 5 6 2 2" xfId="8284" xr:uid="{00000000-0005-0000-0000-000056700000}"/>
    <cellStyle name="Normal 4 5 6 2 2 2" xfId="24273" xr:uid="{00000000-0005-0000-0000-000057700000}"/>
    <cellStyle name="Normal 4 5 6 2 2 2 2" xfId="51594" xr:uid="{00000000-0005-0000-0000-000058700000}"/>
    <cellStyle name="Normal 4 5 6 2 2 3" xfId="37936" xr:uid="{00000000-0005-0000-0000-000059700000}"/>
    <cellStyle name="Normal 4 5 6 2 3" xfId="24272" xr:uid="{00000000-0005-0000-0000-00005A700000}"/>
    <cellStyle name="Normal 4 5 6 2 3 2" xfId="51593" xr:uid="{00000000-0005-0000-0000-00005B700000}"/>
    <cellStyle name="Normal 4 5 6 2 4" xfId="37935" xr:uid="{00000000-0005-0000-0000-00005C700000}"/>
    <cellStyle name="Normal 4 5 6 3" xfId="8285" xr:uid="{00000000-0005-0000-0000-00005D700000}"/>
    <cellStyle name="Normal 4 5 6 3 2" xfId="24274" xr:uid="{00000000-0005-0000-0000-00005E700000}"/>
    <cellStyle name="Normal 4 5 6 3 2 2" xfId="51595" xr:uid="{00000000-0005-0000-0000-00005F700000}"/>
    <cellStyle name="Normal 4 5 6 3 3" xfId="37937" xr:uid="{00000000-0005-0000-0000-000060700000}"/>
    <cellStyle name="Normal 4 5 6 4" xfId="24271" xr:uid="{00000000-0005-0000-0000-000061700000}"/>
    <cellStyle name="Normal 4 5 6 4 2" xfId="51592" xr:uid="{00000000-0005-0000-0000-000062700000}"/>
    <cellStyle name="Normal 4 5 6 5" xfId="37934" xr:uid="{00000000-0005-0000-0000-000063700000}"/>
    <cellStyle name="Normal 4 5 7" xfId="8286" xr:uid="{00000000-0005-0000-0000-000064700000}"/>
    <cellStyle name="Normal 4 5 7 2" xfId="8287" xr:uid="{00000000-0005-0000-0000-000065700000}"/>
    <cellStyle name="Normal 4 5 7 2 2" xfId="24276" xr:uid="{00000000-0005-0000-0000-000066700000}"/>
    <cellStyle name="Normal 4 5 7 2 2 2" xfId="51597" xr:uid="{00000000-0005-0000-0000-000067700000}"/>
    <cellStyle name="Normal 4 5 7 2 3" xfId="37939" xr:uid="{00000000-0005-0000-0000-000068700000}"/>
    <cellStyle name="Normal 4 5 7 3" xfId="24275" xr:uid="{00000000-0005-0000-0000-000069700000}"/>
    <cellStyle name="Normal 4 5 7 3 2" xfId="51596" xr:uid="{00000000-0005-0000-0000-00006A700000}"/>
    <cellStyle name="Normal 4 5 7 4" xfId="37938" xr:uid="{00000000-0005-0000-0000-00006B700000}"/>
    <cellStyle name="Normal 4 5 8" xfId="8288" xr:uid="{00000000-0005-0000-0000-00006C700000}"/>
    <cellStyle name="Normal 4 5 8 2" xfId="8289" xr:uid="{00000000-0005-0000-0000-00006D700000}"/>
    <cellStyle name="Normal 4 5 8 2 2" xfId="24278" xr:uid="{00000000-0005-0000-0000-00006E700000}"/>
    <cellStyle name="Normal 4 5 8 2 2 2" xfId="51599" xr:uid="{00000000-0005-0000-0000-00006F700000}"/>
    <cellStyle name="Normal 4 5 8 2 3" xfId="37941" xr:uid="{00000000-0005-0000-0000-000070700000}"/>
    <cellStyle name="Normal 4 5 8 3" xfId="24277" xr:uid="{00000000-0005-0000-0000-000071700000}"/>
    <cellStyle name="Normal 4 5 8 3 2" xfId="51598" xr:uid="{00000000-0005-0000-0000-000072700000}"/>
    <cellStyle name="Normal 4 5 8 4" xfId="37940" xr:uid="{00000000-0005-0000-0000-000073700000}"/>
    <cellStyle name="Normal 4 5 9" xfId="8290" xr:uid="{00000000-0005-0000-0000-000074700000}"/>
    <cellStyle name="Normal 4 5 9 2" xfId="24279" xr:uid="{00000000-0005-0000-0000-000075700000}"/>
    <cellStyle name="Normal 4 5 9 2 2" xfId="51600" xr:uid="{00000000-0005-0000-0000-000076700000}"/>
    <cellStyle name="Normal 4 5 9 3" xfId="37942" xr:uid="{00000000-0005-0000-0000-000077700000}"/>
    <cellStyle name="Normal 4 6" xfId="8291" xr:uid="{00000000-0005-0000-0000-000078700000}"/>
    <cellStyle name="Normal 4 6 2" xfId="8292" xr:uid="{00000000-0005-0000-0000-000079700000}"/>
    <cellStyle name="Normal 4 6 2 2" xfId="8293" xr:uid="{00000000-0005-0000-0000-00007A700000}"/>
    <cellStyle name="Normal 4 6 2 2 2" xfId="8294" xr:uid="{00000000-0005-0000-0000-00007B700000}"/>
    <cellStyle name="Normal 4 6 2 2 2 2" xfId="8295" xr:uid="{00000000-0005-0000-0000-00007C700000}"/>
    <cellStyle name="Normal 4 6 2 2 2 2 2" xfId="24284" xr:uid="{00000000-0005-0000-0000-00007D700000}"/>
    <cellStyle name="Normal 4 6 2 2 2 2 2 2" xfId="51605" xr:uid="{00000000-0005-0000-0000-00007E700000}"/>
    <cellStyle name="Normal 4 6 2 2 2 2 3" xfId="37947" xr:uid="{00000000-0005-0000-0000-00007F700000}"/>
    <cellStyle name="Normal 4 6 2 2 2 3" xfId="24283" xr:uid="{00000000-0005-0000-0000-000080700000}"/>
    <cellStyle name="Normal 4 6 2 2 2 3 2" xfId="51604" xr:uid="{00000000-0005-0000-0000-000081700000}"/>
    <cellStyle name="Normal 4 6 2 2 2 4" xfId="37946" xr:uid="{00000000-0005-0000-0000-000082700000}"/>
    <cellStyle name="Normal 4 6 2 2 3" xfId="8296" xr:uid="{00000000-0005-0000-0000-000083700000}"/>
    <cellStyle name="Normal 4 6 2 2 3 2" xfId="24285" xr:uid="{00000000-0005-0000-0000-000084700000}"/>
    <cellStyle name="Normal 4 6 2 2 3 2 2" xfId="51606" xr:uid="{00000000-0005-0000-0000-000085700000}"/>
    <cellStyle name="Normal 4 6 2 2 3 3" xfId="37948" xr:uid="{00000000-0005-0000-0000-000086700000}"/>
    <cellStyle name="Normal 4 6 2 2 4" xfId="24282" xr:uid="{00000000-0005-0000-0000-000087700000}"/>
    <cellStyle name="Normal 4 6 2 2 4 2" xfId="51603" xr:uid="{00000000-0005-0000-0000-000088700000}"/>
    <cellStyle name="Normal 4 6 2 2 5" xfId="37945" xr:uid="{00000000-0005-0000-0000-000089700000}"/>
    <cellStyle name="Normal 4 6 2 3" xfId="8297" xr:uid="{00000000-0005-0000-0000-00008A700000}"/>
    <cellStyle name="Normal 4 6 2 3 2" xfId="8298" xr:uid="{00000000-0005-0000-0000-00008B700000}"/>
    <cellStyle name="Normal 4 6 2 3 2 2" xfId="24287" xr:uid="{00000000-0005-0000-0000-00008C700000}"/>
    <cellStyle name="Normal 4 6 2 3 2 2 2" xfId="51608" xr:uid="{00000000-0005-0000-0000-00008D700000}"/>
    <cellStyle name="Normal 4 6 2 3 2 3" xfId="37950" xr:uid="{00000000-0005-0000-0000-00008E700000}"/>
    <cellStyle name="Normal 4 6 2 3 3" xfId="24286" xr:uid="{00000000-0005-0000-0000-00008F700000}"/>
    <cellStyle name="Normal 4 6 2 3 3 2" xfId="51607" xr:uid="{00000000-0005-0000-0000-000090700000}"/>
    <cellStyle name="Normal 4 6 2 3 4" xfId="37949" xr:uid="{00000000-0005-0000-0000-000091700000}"/>
    <cellStyle name="Normal 4 6 2 4" xfId="8299" xr:uid="{00000000-0005-0000-0000-000092700000}"/>
    <cellStyle name="Normal 4 6 2 4 2" xfId="8300" xr:uid="{00000000-0005-0000-0000-000093700000}"/>
    <cellStyle name="Normal 4 6 2 4 2 2" xfId="24289" xr:uid="{00000000-0005-0000-0000-000094700000}"/>
    <cellStyle name="Normal 4 6 2 4 2 2 2" xfId="51610" xr:uid="{00000000-0005-0000-0000-000095700000}"/>
    <cellStyle name="Normal 4 6 2 4 2 3" xfId="37952" xr:uid="{00000000-0005-0000-0000-000096700000}"/>
    <cellStyle name="Normal 4 6 2 4 3" xfId="24288" xr:uid="{00000000-0005-0000-0000-000097700000}"/>
    <cellStyle name="Normal 4 6 2 4 3 2" xfId="51609" xr:uid="{00000000-0005-0000-0000-000098700000}"/>
    <cellStyle name="Normal 4 6 2 4 4" xfId="37951" xr:uid="{00000000-0005-0000-0000-000099700000}"/>
    <cellStyle name="Normal 4 6 2 5" xfId="8301" xr:uid="{00000000-0005-0000-0000-00009A700000}"/>
    <cellStyle name="Normal 4 6 2 5 2" xfId="24290" xr:uid="{00000000-0005-0000-0000-00009B700000}"/>
    <cellStyle name="Normal 4 6 2 5 2 2" xfId="51611" xr:uid="{00000000-0005-0000-0000-00009C700000}"/>
    <cellStyle name="Normal 4 6 2 5 3" xfId="37953" xr:uid="{00000000-0005-0000-0000-00009D700000}"/>
    <cellStyle name="Normal 4 6 2 6" xfId="24281" xr:uid="{00000000-0005-0000-0000-00009E700000}"/>
    <cellStyle name="Normal 4 6 2 6 2" xfId="51602" xr:uid="{00000000-0005-0000-0000-00009F700000}"/>
    <cellStyle name="Normal 4 6 2 7" xfId="37944" xr:uid="{00000000-0005-0000-0000-0000A0700000}"/>
    <cellStyle name="Normal 4 6 3" xfId="8302" xr:uid="{00000000-0005-0000-0000-0000A1700000}"/>
    <cellStyle name="Normal 4 6 3 2" xfId="8303" xr:uid="{00000000-0005-0000-0000-0000A2700000}"/>
    <cellStyle name="Normal 4 6 3 2 2" xfId="8304" xr:uid="{00000000-0005-0000-0000-0000A3700000}"/>
    <cellStyle name="Normal 4 6 3 2 2 2" xfId="24293" xr:uid="{00000000-0005-0000-0000-0000A4700000}"/>
    <cellStyle name="Normal 4 6 3 2 2 2 2" xfId="51614" xr:uid="{00000000-0005-0000-0000-0000A5700000}"/>
    <cellStyle name="Normal 4 6 3 2 2 3" xfId="37956" xr:uid="{00000000-0005-0000-0000-0000A6700000}"/>
    <cellStyle name="Normal 4 6 3 2 3" xfId="24292" xr:uid="{00000000-0005-0000-0000-0000A7700000}"/>
    <cellStyle name="Normal 4 6 3 2 3 2" xfId="51613" xr:uid="{00000000-0005-0000-0000-0000A8700000}"/>
    <cellStyle name="Normal 4 6 3 2 4" xfId="37955" xr:uid="{00000000-0005-0000-0000-0000A9700000}"/>
    <cellStyle name="Normal 4 6 3 3" xfId="8305" xr:uid="{00000000-0005-0000-0000-0000AA700000}"/>
    <cellStyle name="Normal 4 6 3 3 2" xfId="24294" xr:uid="{00000000-0005-0000-0000-0000AB700000}"/>
    <cellStyle name="Normal 4 6 3 3 2 2" xfId="51615" xr:uid="{00000000-0005-0000-0000-0000AC700000}"/>
    <cellStyle name="Normal 4 6 3 3 3" xfId="37957" xr:uid="{00000000-0005-0000-0000-0000AD700000}"/>
    <cellStyle name="Normal 4 6 3 4" xfId="24291" xr:uid="{00000000-0005-0000-0000-0000AE700000}"/>
    <cellStyle name="Normal 4 6 3 4 2" xfId="51612" xr:uid="{00000000-0005-0000-0000-0000AF700000}"/>
    <cellStyle name="Normal 4 6 3 5" xfId="37954" xr:uid="{00000000-0005-0000-0000-0000B0700000}"/>
    <cellStyle name="Normal 4 6 4" xfId="8306" xr:uid="{00000000-0005-0000-0000-0000B1700000}"/>
    <cellStyle name="Normal 4 6 4 2" xfId="8307" xr:uid="{00000000-0005-0000-0000-0000B2700000}"/>
    <cellStyle name="Normal 4 6 4 2 2" xfId="8308" xr:uid="{00000000-0005-0000-0000-0000B3700000}"/>
    <cellStyle name="Normal 4 6 4 2 2 2" xfId="24297" xr:uid="{00000000-0005-0000-0000-0000B4700000}"/>
    <cellStyle name="Normal 4 6 4 2 2 2 2" xfId="51618" xr:uid="{00000000-0005-0000-0000-0000B5700000}"/>
    <cellStyle name="Normal 4 6 4 2 2 3" xfId="37960" xr:uid="{00000000-0005-0000-0000-0000B6700000}"/>
    <cellStyle name="Normal 4 6 4 2 3" xfId="24296" xr:uid="{00000000-0005-0000-0000-0000B7700000}"/>
    <cellStyle name="Normal 4 6 4 2 3 2" xfId="51617" xr:uid="{00000000-0005-0000-0000-0000B8700000}"/>
    <cellStyle name="Normal 4 6 4 2 4" xfId="37959" xr:uid="{00000000-0005-0000-0000-0000B9700000}"/>
    <cellStyle name="Normal 4 6 4 3" xfId="8309" xr:uid="{00000000-0005-0000-0000-0000BA700000}"/>
    <cellStyle name="Normal 4 6 4 3 2" xfId="24298" xr:uid="{00000000-0005-0000-0000-0000BB700000}"/>
    <cellStyle name="Normal 4 6 4 3 2 2" xfId="51619" xr:uid="{00000000-0005-0000-0000-0000BC700000}"/>
    <cellStyle name="Normal 4 6 4 3 3" xfId="37961" xr:uid="{00000000-0005-0000-0000-0000BD700000}"/>
    <cellStyle name="Normal 4 6 4 4" xfId="24295" xr:uid="{00000000-0005-0000-0000-0000BE700000}"/>
    <cellStyle name="Normal 4 6 4 4 2" xfId="51616" xr:uid="{00000000-0005-0000-0000-0000BF700000}"/>
    <cellStyle name="Normal 4 6 4 5" xfId="37958" xr:uid="{00000000-0005-0000-0000-0000C0700000}"/>
    <cellStyle name="Normal 4 6 5" xfId="8310" xr:uid="{00000000-0005-0000-0000-0000C1700000}"/>
    <cellStyle name="Normal 4 6 5 2" xfId="8311" xr:uid="{00000000-0005-0000-0000-0000C2700000}"/>
    <cellStyle name="Normal 4 6 5 2 2" xfId="24300" xr:uid="{00000000-0005-0000-0000-0000C3700000}"/>
    <cellStyle name="Normal 4 6 5 2 2 2" xfId="51621" xr:uid="{00000000-0005-0000-0000-0000C4700000}"/>
    <cellStyle name="Normal 4 6 5 2 3" xfId="37963" xr:uid="{00000000-0005-0000-0000-0000C5700000}"/>
    <cellStyle name="Normal 4 6 5 3" xfId="24299" xr:uid="{00000000-0005-0000-0000-0000C6700000}"/>
    <cellStyle name="Normal 4 6 5 3 2" xfId="51620" xr:uid="{00000000-0005-0000-0000-0000C7700000}"/>
    <cellStyle name="Normal 4 6 5 4" xfId="37962" xr:uid="{00000000-0005-0000-0000-0000C8700000}"/>
    <cellStyle name="Normal 4 6 6" xfId="8312" xr:uid="{00000000-0005-0000-0000-0000C9700000}"/>
    <cellStyle name="Normal 4 6 6 2" xfId="8313" xr:uid="{00000000-0005-0000-0000-0000CA700000}"/>
    <cellStyle name="Normal 4 6 6 2 2" xfId="24302" xr:uid="{00000000-0005-0000-0000-0000CB700000}"/>
    <cellStyle name="Normal 4 6 6 2 2 2" xfId="51623" xr:uid="{00000000-0005-0000-0000-0000CC700000}"/>
    <cellStyle name="Normal 4 6 6 2 3" xfId="37965" xr:uid="{00000000-0005-0000-0000-0000CD700000}"/>
    <cellStyle name="Normal 4 6 6 3" xfId="24301" xr:uid="{00000000-0005-0000-0000-0000CE700000}"/>
    <cellStyle name="Normal 4 6 6 3 2" xfId="51622" xr:uid="{00000000-0005-0000-0000-0000CF700000}"/>
    <cellStyle name="Normal 4 6 6 4" xfId="37964" xr:uid="{00000000-0005-0000-0000-0000D0700000}"/>
    <cellStyle name="Normal 4 6 7" xfId="8314" xr:uid="{00000000-0005-0000-0000-0000D1700000}"/>
    <cellStyle name="Normal 4 6 7 2" xfId="24303" xr:uid="{00000000-0005-0000-0000-0000D2700000}"/>
    <cellStyle name="Normal 4 6 7 2 2" xfId="51624" xr:uid="{00000000-0005-0000-0000-0000D3700000}"/>
    <cellStyle name="Normal 4 6 7 3" xfId="37966" xr:uid="{00000000-0005-0000-0000-0000D4700000}"/>
    <cellStyle name="Normal 4 6 8" xfId="24280" xr:uid="{00000000-0005-0000-0000-0000D5700000}"/>
    <cellStyle name="Normal 4 6 8 2" xfId="51601" xr:uid="{00000000-0005-0000-0000-0000D6700000}"/>
    <cellStyle name="Normal 4 6 9" xfId="37943" xr:uid="{00000000-0005-0000-0000-0000D7700000}"/>
    <cellStyle name="Normal 4 7" xfId="8315" xr:uid="{00000000-0005-0000-0000-0000D8700000}"/>
    <cellStyle name="Normal 4 7 2" xfId="8316" xr:uid="{00000000-0005-0000-0000-0000D9700000}"/>
    <cellStyle name="Normal 4 7 2 2" xfId="8317" xr:uid="{00000000-0005-0000-0000-0000DA700000}"/>
    <cellStyle name="Normal 4 7 2 2 2" xfId="8318" xr:uid="{00000000-0005-0000-0000-0000DB700000}"/>
    <cellStyle name="Normal 4 7 2 2 2 2" xfId="24307" xr:uid="{00000000-0005-0000-0000-0000DC700000}"/>
    <cellStyle name="Normal 4 7 2 2 2 2 2" xfId="51628" xr:uid="{00000000-0005-0000-0000-0000DD700000}"/>
    <cellStyle name="Normal 4 7 2 2 2 3" xfId="37970" xr:uid="{00000000-0005-0000-0000-0000DE700000}"/>
    <cellStyle name="Normal 4 7 2 2 3" xfId="24306" xr:uid="{00000000-0005-0000-0000-0000DF700000}"/>
    <cellStyle name="Normal 4 7 2 2 3 2" xfId="51627" xr:uid="{00000000-0005-0000-0000-0000E0700000}"/>
    <cellStyle name="Normal 4 7 2 2 4" xfId="37969" xr:uid="{00000000-0005-0000-0000-0000E1700000}"/>
    <cellStyle name="Normal 4 7 2 3" xfId="8319" xr:uid="{00000000-0005-0000-0000-0000E2700000}"/>
    <cellStyle name="Normal 4 7 2 3 2" xfId="8320" xr:uid="{00000000-0005-0000-0000-0000E3700000}"/>
    <cellStyle name="Normal 4 7 2 3 2 2" xfId="24309" xr:uid="{00000000-0005-0000-0000-0000E4700000}"/>
    <cellStyle name="Normal 4 7 2 3 2 2 2" xfId="51630" xr:uid="{00000000-0005-0000-0000-0000E5700000}"/>
    <cellStyle name="Normal 4 7 2 3 2 3" xfId="37972" xr:uid="{00000000-0005-0000-0000-0000E6700000}"/>
    <cellStyle name="Normal 4 7 2 3 3" xfId="24308" xr:uid="{00000000-0005-0000-0000-0000E7700000}"/>
    <cellStyle name="Normal 4 7 2 3 3 2" xfId="51629" xr:uid="{00000000-0005-0000-0000-0000E8700000}"/>
    <cellStyle name="Normal 4 7 2 3 4" xfId="37971" xr:uid="{00000000-0005-0000-0000-0000E9700000}"/>
    <cellStyle name="Normal 4 7 2 4" xfId="8321" xr:uid="{00000000-0005-0000-0000-0000EA700000}"/>
    <cellStyle name="Normal 4 7 2 4 2" xfId="24310" xr:uid="{00000000-0005-0000-0000-0000EB700000}"/>
    <cellStyle name="Normal 4 7 2 4 2 2" xfId="51631" xr:uid="{00000000-0005-0000-0000-0000EC700000}"/>
    <cellStyle name="Normal 4 7 2 4 3" xfId="37973" xr:uid="{00000000-0005-0000-0000-0000ED700000}"/>
    <cellStyle name="Normal 4 7 2 5" xfId="24305" xr:uid="{00000000-0005-0000-0000-0000EE700000}"/>
    <cellStyle name="Normal 4 7 2 5 2" xfId="51626" xr:uid="{00000000-0005-0000-0000-0000EF700000}"/>
    <cellStyle name="Normal 4 7 2 6" xfId="37968" xr:uid="{00000000-0005-0000-0000-0000F0700000}"/>
    <cellStyle name="Normal 4 7 3" xfId="8322" xr:uid="{00000000-0005-0000-0000-0000F1700000}"/>
    <cellStyle name="Normal 4 7 4" xfId="8323" xr:uid="{00000000-0005-0000-0000-0000F2700000}"/>
    <cellStyle name="Normal 4 7 4 2" xfId="24311" xr:uid="{00000000-0005-0000-0000-0000F3700000}"/>
    <cellStyle name="Normal 4 7 4 2 2" xfId="51632" xr:uid="{00000000-0005-0000-0000-0000F4700000}"/>
    <cellStyle name="Normal 4 7 4 3" xfId="37974" xr:uid="{00000000-0005-0000-0000-0000F5700000}"/>
    <cellStyle name="Normal 4 7 5" xfId="24304" xr:uid="{00000000-0005-0000-0000-0000F6700000}"/>
    <cellStyle name="Normal 4 7 5 2" xfId="51625" xr:uid="{00000000-0005-0000-0000-0000F7700000}"/>
    <cellStyle name="Normal 4 7 6" xfId="37967" xr:uid="{00000000-0005-0000-0000-0000F8700000}"/>
    <cellStyle name="Normal 4 8" xfId="8324" xr:uid="{00000000-0005-0000-0000-0000F9700000}"/>
    <cellStyle name="Normal 4 8 2" xfId="8325" xr:uid="{00000000-0005-0000-0000-0000FA700000}"/>
    <cellStyle name="Normal 4 8 2 2" xfId="8326" xr:uid="{00000000-0005-0000-0000-0000FB700000}"/>
    <cellStyle name="Normal 4 8 2 2 2" xfId="8327" xr:uid="{00000000-0005-0000-0000-0000FC700000}"/>
    <cellStyle name="Normal 4 8 2 2 2 2" xfId="24315" xr:uid="{00000000-0005-0000-0000-0000FD700000}"/>
    <cellStyle name="Normal 4 8 2 2 2 2 2" xfId="51636" xr:uid="{00000000-0005-0000-0000-0000FE700000}"/>
    <cellStyle name="Normal 4 8 2 2 2 3" xfId="37978" xr:uid="{00000000-0005-0000-0000-0000FF700000}"/>
    <cellStyle name="Normal 4 8 2 2 3" xfId="24314" xr:uid="{00000000-0005-0000-0000-000000710000}"/>
    <cellStyle name="Normal 4 8 2 2 3 2" xfId="51635" xr:uid="{00000000-0005-0000-0000-000001710000}"/>
    <cellStyle name="Normal 4 8 2 2 4" xfId="37977" xr:uid="{00000000-0005-0000-0000-000002710000}"/>
    <cellStyle name="Normal 4 8 2 3" xfId="8328" xr:uid="{00000000-0005-0000-0000-000003710000}"/>
    <cellStyle name="Normal 4 8 2 3 2" xfId="24316" xr:uid="{00000000-0005-0000-0000-000004710000}"/>
    <cellStyle name="Normal 4 8 2 3 2 2" xfId="51637" xr:uid="{00000000-0005-0000-0000-000005710000}"/>
    <cellStyle name="Normal 4 8 2 3 3" xfId="37979" xr:uid="{00000000-0005-0000-0000-000006710000}"/>
    <cellStyle name="Normal 4 8 2 4" xfId="24313" xr:uid="{00000000-0005-0000-0000-000007710000}"/>
    <cellStyle name="Normal 4 8 2 4 2" xfId="51634" xr:uid="{00000000-0005-0000-0000-000008710000}"/>
    <cellStyle name="Normal 4 8 2 5" xfId="37976" xr:uid="{00000000-0005-0000-0000-000009710000}"/>
    <cellStyle name="Normal 4 8 3" xfId="8329" xr:uid="{00000000-0005-0000-0000-00000A710000}"/>
    <cellStyle name="Normal 4 8 3 2" xfId="8330" xr:uid="{00000000-0005-0000-0000-00000B710000}"/>
    <cellStyle name="Normal 4 8 3 2 2" xfId="24318" xr:uid="{00000000-0005-0000-0000-00000C710000}"/>
    <cellStyle name="Normal 4 8 3 2 2 2" xfId="51639" xr:uid="{00000000-0005-0000-0000-00000D710000}"/>
    <cellStyle name="Normal 4 8 3 2 3" xfId="37981" xr:uid="{00000000-0005-0000-0000-00000E710000}"/>
    <cellStyle name="Normal 4 8 3 3" xfId="24317" xr:uid="{00000000-0005-0000-0000-00000F710000}"/>
    <cellStyle name="Normal 4 8 3 3 2" xfId="51638" xr:uid="{00000000-0005-0000-0000-000010710000}"/>
    <cellStyle name="Normal 4 8 3 4" xfId="37980" xr:uid="{00000000-0005-0000-0000-000011710000}"/>
    <cellStyle name="Normal 4 8 4" xfId="8331" xr:uid="{00000000-0005-0000-0000-000012710000}"/>
    <cellStyle name="Normal 4 8 4 2" xfId="8332" xr:uid="{00000000-0005-0000-0000-000013710000}"/>
    <cellStyle name="Normal 4 8 4 2 2" xfId="24320" xr:uid="{00000000-0005-0000-0000-000014710000}"/>
    <cellStyle name="Normal 4 8 4 2 2 2" xfId="51641" xr:uid="{00000000-0005-0000-0000-000015710000}"/>
    <cellStyle name="Normal 4 8 4 2 3" xfId="37983" xr:uid="{00000000-0005-0000-0000-000016710000}"/>
    <cellStyle name="Normal 4 8 4 3" xfId="24319" xr:uid="{00000000-0005-0000-0000-000017710000}"/>
    <cellStyle name="Normal 4 8 4 3 2" xfId="51640" xr:uid="{00000000-0005-0000-0000-000018710000}"/>
    <cellStyle name="Normal 4 8 4 4" xfId="37982" xr:uid="{00000000-0005-0000-0000-000019710000}"/>
    <cellStyle name="Normal 4 8 5" xfId="8333" xr:uid="{00000000-0005-0000-0000-00001A710000}"/>
    <cellStyle name="Normal 4 8 5 2" xfId="24321" xr:uid="{00000000-0005-0000-0000-00001B710000}"/>
    <cellStyle name="Normal 4 8 5 2 2" xfId="51642" xr:uid="{00000000-0005-0000-0000-00001C710000}"/>
    <cellStyle name="Normal 4 8 5 3" xfId="37984" xr:uid="{00000000-0005-0000-0000-00001D710000}"/>
    <cellStyle name="Normal 4 8 6" xfId="24312" xr:uid="{00000000-0005-0000-0000-00001E710000}"/>
    <cellStyle name="Normal 4 8 6 2" xfId="51633" xr:uid="{00000000-0005-0000-0000-00001F710000}"/>
    <cellStyle name="Normal 4 8 7" xfId="37975" xr:uid="{00000000-0005-0000-0000-000020710000}"/>
    <cellStyle name="Normal 4 9" xfId="8334" xr:uid="{00000000-0005-0000-0000-000021710000}"/>
    <cellStyle name="Normal 4 9 2" xfId="8335" xr:uid="{00000000-0005-0000-0000-000022710000}"/>
    <cellStyle name="Normal 4 9 2 2" xfId="8336" xr:uid="{00000000-0005-0000-0000-000023710000}"/>
    <cellStyle name="Normal 4 9 2 2 2" xfId="8337" xr:uid="{00000000-0005-0000-0000-000024710000}"/>
    <cellStyle name="Normal 4 9 2 2 2 2" xfId="24325" xr:uid="{00000000-0005-0000-0000-000025710000}"/>
    <cellStyle name="Normal 4 9 2 2 2 2 2" xfId="51646" xr:uid="{00000000-0005-0000-0000-000026710000}"/>
    <cellStyle name="Normal 4 9 2 2 2 3" xfId="37988" xr:uid="{00000000-0005-0000-0000-000027710000}"/>
    <cellStyle name="Normal 4 9 2 2 3" xfId="24324" xr:uid="{00000000-0005-0000-0000-000028710000}"/>
    <cellStyle name="Normal 4 9 2 2 3 2" xfId="51645" xr:uid="{00000000-0005-0000-0000-000029710000}"/>
    <cellStyle name="Normal 4 9 2 2 4" xfId="37987" xr:uid="{00000000-0005-0000-0000-00002A710000}"/>
    <cellStyle name="Normal 4 9 2 3" xfId="8338" xr:uid="{00000000-0005-0000-0000-00002B710000}"/>
    <cellStyle name="Normal 4 9 2 3 2" xfId="24326" xr:uid="{00000000-0005-0000-0000-00002C710000}"/>
    <cellStyle name="Normal 4 9 2 3 2 2" xfId="51647" xr:uid="{00000000-0005-0000-0000-00002D710000}"/>
    <cellStyle name="Normal 4 9 2 3 3" xfId="37989" xr:uid="{00000000-0005-0000-0000-00002E710000}"/>
    <cellStyle name="Normal 4 9 2 4" xfId="24323" xr:uid="{00000000-0005-0000-0000-00002F710000}"/>
    <cellStyle name="Normal 4 9 2 4 2" xfId="51644" xr:uid="{00000000-0005-0000-0000-000030710000}"/>
    <cellStyle name="Normal 4 9 2 5" xfId="37986" xr:uid="{00000000-0005-0000-0000-000031710000}"/>
    <cellStyle name="Normal 4 9 3" xfId="8339" xr:uid="{00000000-0005-0000-0000-000032710000}"/>
    <cellStyle name="Normal 4 9 3 2" xfId="8340" xr:uid="{00000000-0005-0000-0000-000033710000}"/>
    <cellStyle name="Normal 4 9 3 2 2" xfId="24328" xr:uid="{00000000-0005-0000-0000-000034710000}"/>
    <cellStyle name="Normal 4 9 3 2 2 2" xfId="51649" xr:uid="{00000000-0005-0000-0000-000035710000}"/>
    <cellStyle name="Normal 4 9 3 2 3" xfId="37991" xr:uid="{00000000-0005-0000-0000-000036710000}"/>
    <cellStyle name="Normal 4 9 3 3" xfId="24327" xr:uid="{00000000-0005-0000-0000-000037710000}"/>
    <cellStyle name="Normal 4 9 3 3 2" xfId="51648" xr:uid="{00000000-0005-0000-0000-000038710000}"/>
    <cellStyle name="Normal 4 9 3 4" xfId="37990" xr:uid="{00000000-0005-0000-0000-000039710000}"/>
    <cellStyle name="Normal 4 9 4" xfId="8341" xr:uid="{00000000-0005-0000-0000-00003A710000}"/>
    <cellStyle name="Normal 4 9 4 2" xfId="8342" xr:uid="{00000000-0005-0000-0000-00003B710000}"/>
    <cellStyle name="Normal 4 9 4 2 2" xfId="24330" xr:uid="{00000000-0005-0000-0000-00003C710000}"/>
    <cellStyle name="Normal 4 9 4 2 2 2" xfId="51651" xr:uid="{00000000-0005-0000-0000-00003D710000}"/>
    <cellStyle name="Normal 4 9 4 2 3" xfId="37993" xr:uid="{00000000-0005-0000-0000-00003E710000}"/>
    <cellStyle name="Normal 4 9 4 3" xfId="24329" xr:uid="{00000000-0005-0000-0000-00003F710000}"/>
    <cellStyle name="Normal 4 9 4 3 2" xfId="51650" xr:uid="{00000000-0005-0000-0000-000040710000}"/>
    <cellStyle name="Normal 4 9 4 4" xfId="37992" xr:uid="{00000000-0005-0000-0000-000041710000}"/>
    <cellStyle name="Normal 4 9 5" xfId="8343" xr:uid="{00000000-0005-0000-0000-000042710000}"/>
    <cellStyle name="Normal 4 9 5 2" xfId="24331" xr:uid="{00000000-0005-0000-0000-000043710000}"/>
    <cellStyle name="Normal 4 9 5 2 2" xfId="51652" xr:uid="{00000000-0005-0000-0000-000044710000}"/>
    <cellStyle name="Normal 4 9 5 3" xfId="37994" xr:uid="{00000000-0005-0000-0000-000045710000}"/>
    <cellStyle name="Normal 4 9 6" xfId="24322" xr:uid="{00000000-0005-0000-0000-000046710000}"/>
    <cellStyle name="Normal 4 9 6 2" xfId="51643" xr:uid="{00000000-0005-0000-0000-000047710000}"/>
    <cellStyle name="Normal 4 9 7" xfId="37985" xr:uid="{00000000-0005-0000-0000-000048710000}"/>
    <cellStyle name="Normal 40" xfId="8344" xr:uid="{00000000-0005-0000-0000-000049710000}"/>
    <cellStyle name="Normal 40 2" xfId="8345" xr:uid="{00000000-0005-0000-0000-00004A710000}"/>
    <cellStyle name="Normal 40 2 2" xfId="8346" xr:uid="{00000000-0005-0000-0000-00004B710000}"/>
    <cellStyle name="Normal 40 2 2 2" xfId="8347" xr:uid="{00000000-0005-0000-0000-00004C710000}"/>
    <cellStyle name="Normal 40 2 2 2 2" xfId="8348" xr:uid="{00000000-0005-0000-0000-00004D710000}"/>
    <cellStyle name="Normal 40 2 2 2 2 2" xfId="24336" xr:uid="{00000000-0005-0000-0000-00004E710000}"/>
    <cellStyle name="Normal 40 2 2 2 2 2 2" xfId="51657" xr:uid="{00000000-0005-0000-0000-00004F710000}"/>
    <cellStyle name="Normal 40 2 2 2 2 3" xfId="37999" xr:uid="{00000000-0005-0000-0000-000050710000}"/>
    <cellStyle name="Normal 40 2 2 2 3" xfId="24335" xr:uid="{00000000-0005-0000-0000-000051710000}"/>
    <cellStyle name="Normal 40 2 2 2 3 2" xfId="51656" xr:uid="{00000000-0005-0000-0000-000052710000}"/>
    <cellStyle name="Normal 40 2 2 2 4" xfId="37998" xr:uid="{00000000-0005-0000-0000-000053710000}"/>
    <cellStyle name="Normal 40 2 2 3" xfId="8349" xr:uid="{00000000-0005-0000-0000-000054710000}"/>
    <cellStyle name="Normal 40 2 2 3 2" xfId="24337" xr:uid="{00000000-0005-0000-0000-000055710000}"/>
    <cellStyle name="Normal 40 2 2 3 2 2" xfId="51658" xr:uid="{00000000-0005-0000-0000-000056710000}"/>
    <cellStyle name="Normal 40 2 2 3 3" xfId="38000" xr:uid="{00000000-0005-0000-0000-000057710000}"/>
    <cellStyle name="Normal 40 2 2 4" xfId="24334" xr:uid="{00000000-0005-0000-0000-000058710000}"/>
    <cellStyle name="Normal 40 2 2 4 2" xfId="51655" xr:uid="{00000000-0005-0000-0000-000059710000}"/>
    <cellStyle name="Normal 40 2 2 5" xfId="37997" xr:uid="{00000000-0005-0000-0000-00005A710000}"/>
    <cellStyle name="Normal 40 2 3" xfId="8350" xr:uid="{00000000-0005-0000-0000-00005B710000}"/>
    <cellStyle name="Normal 40 2 3 2" xfId="8351" xr:uid="{00000000-0005-0000-0000-00005C710000}"/>
    <cellStyle name="Normal 40 2 3 2 2" xfId="24339" xr:uid="{00000000-0005-0000-0000-00005D710000}"/>
    <cellStyle name="Normal 40 2 3 2 2 2" xfId="51660" xr:uid="{00000000-0005-0000-0000-00005E710000}"/>
    <cellStyle name="Normal 40 2 3 2 3" xfId="38002" xr:uid="{00000000-0005-0000-0000-00005F710000}"/>
    <cellStyle name="Normal 40 2 3 3" xfId="24338" xr:uid="{00000000-0005-0000-0000-000060710000}"/>
    <cellStyle name="Normal 40 2 3 3 2" xfId="51659" xr:uid="{00000000-0005-0000-0000-000061710000}"/>
    <cellStyle name="Normal 40 2 3 4" xfId="38001" xr:uid="{00000000-0005-0000-0000-000062710000}"/>
    <cellStyle name="Normal 40 2 4" xfId="8352" xr:uid="{00000000-0005-0000-0000-000063710000}"/>
    <cellStyle name="Normal 40 2 4 2" xfId="24340" xr:uid="{00000000-0005-0000-0000-000064710000}"/>
    <cellStyle name="Normal 40 2 4 2 2" xfId="51661" xr:uid="{00000000-0005-0000-0000-000065710000}"/>
    <cellStyle name="Normal 40 2 4 3" xfId="38003" xr:uid="{00000000-0005-0000-0000-000066710000}"/>
    <cellStyle name="Normal 40 2 5" xfId="24333" xr:uid="{00000000-0005-0000-0000-000067710000}"/>
    <cellStyle name="Normal 40 2 5 2" xfId="51654" xr:uid="{00000000-0005-0000-0000-000068710000}"/>
    <cellStyle name="Normal 40 2 6" xfId="37996" xr:uid="{00000000-0005-0000-0000-000069710000}"/>
    <cellStyle name="Normal 40 3" xfId="8353" xr:uid="{00000000-0005-0000-0000-00006A710000}"/>
    <cellStyle name="Normal 40 3 2" xfId="8354" xr:uid="{00000000-0005-0000-0000-00006B710000}"/>
    <cellStyle name="Normal 40 3 2 2" xfId="8355" xr:uid="{00000000-0005-0000-0000-00006C710000}"/>
    <cellStyle name="Normal 40 3 2 2 2" xfId="8356" xr:uid="{00000000-0005-0000-0000-00006D710000}"/>
    <cellStyle name="Normal 40 3 2 2 2 2" xfId="24344" xr:uid="{00000000-0005-0000-0000-00006E710000}"/>
    <cellStyle name="Normal 40 3 2 2 2 2 2" xfId="51665" xr:uid="{00000000-0005-0000-0000-00006F710000}"/>
    <cellStyle name="Normal 40 3 2 2 2 3" xfId="38007" xr:uid="{00000000-0005-0000-0000-000070710000}"/>
    <cellStyle name="Normal 40 3 2 2 3" xfId="24343" xr:uid="{00000000-0005-0000-0000-000071710000}"/>
    <cellStyle name="Normal 40 3 2 2 3 2" xfId="51664" xr:uid="{00000000-0005-0000-0000-000072710000}"/>
    <cellStyle name="Normal 40 3 2 2 4" xfId="38006" xr:uid="{00000000-0005-0000-0000-000073710000}"/>
    <cellStyle name="Normal 40 3 2 3" xfId="8357" xr:uid="{00000000-0005-0000-0000-000074710000}"/>
    <cellStyle name="Normal 40 3 2 3 2" xfId="24345" xr:uid="{00000000-0005-0000-0000-000075710000}"/>
    <cellStyle name="Normal 40 3 2 3 2 2" xfId="51666" xr:uid="{00000000-0005-0000-0000-000076710000}"/>
    <cellStyle name="Normal 40 3 2 3 3" xfId="38008" xr:uid="{00000000-0005-0000-0000-000077710000}"/>
    <cellStyle name="Normal 40 3 2 4" xfId="24342" xr:uid="{00000000-0005-0000-0000-000078710000}"/>
    <cellStyle name="Normal 40 3 2 4 2" xfId="51663" xr:uid="{00000000-0005-0000-0000-000079710000}"/>
    <cellStyle name="Normal 40 3 2 5" xfId="38005" xr:uid="{00000000-0005-0000-0000-00007A710000}"/>
    <cellStyle name="Normal 40 3 3" xfId="8358" xr:uid="{00000000-0005-0000-0000-00007B710000}"/>
    <cellStyle name="Normal 40 3 3 2" xfId="8359" xr:uid="{00000000-0005-0000-0000-00007C710000}"/>
    <cellStyle name="Normal 40 3 3 2 2" xfId="24347" xr:uid="{00000000-0005-0000-0000-00007D710000}"/>
    <cellStyle name="Normal 40 3 3 2 2 2" xfId="51668" xr:uid="{00000000-0005-0000-0000-00007E710000}"/>
    <cellStyle name="Normal 40 3 3 2 3" xfId="38010" xr:uid="{00000000-0005-0000-0000-00007F710000}"/>
    <cellStyle name="Normal 40 3 3 3" xfId="24346" xr:uid="{00000000-0005-0000-0000-000080710000}"/>
    <cellStyle name="Normal 40 3 3 3 2" xfId="51667" xr:uid="{00000000-0005-0000-0000-000081710000}"/>
    <cellStyle name="Normal 40 3 3 4" xfId="38009" xr:uid="{00000000-0005-0000-0000-000082710000}"/>
    <cellStyle name="Normal 40 3 4" xfId="8360" xr:uid="{00000000-0005-0000-0000-000083710000}"/>
    <cellStyle name="Normal 40 3 4 2" xfId="24348" xr:uid="{00000000-0005-0000-0000-000084710000}"/>
    <cellStyle name="Normal 40 3 4 2 2" xfId="51669" xr:uid="{00000000-0005-0000-0000-000085710000}"/>
    <cellStyle name="Normal 40 3 4 3" xfId="38011" xr:uid="{00000000-0005-0000-0000-000086710000}"/>
    <cellStyle name="Normal 40 3 5" xfId="24341" xr:uid="{00000000-0005-0000-0000-000087710000}"/>
    <cellStyle name="Normal 40 3 5 2" xfId="51662" xr:uid="{00000000-0005-0000-0000-000088710000}"/>
    <cellStyle name="Normal 40 3 6" xfId="38004" xr:uid="{00000000-0005-0000-0000-000089710000}"/>
    <cellStyle name="Normal 40 4" xfId="8361" xr:uid="{00000000-0005-0000-0000-00008A710000}"/>
    <cellStyle name="Normal 40 4 2" xfId="8362" xr:uid="{00000000-0005-0000-0000-00008B710000}"/>
    <cellStyle name="Normal 40 4 2 2" xfId="8363" xr:uid="{00000000-0005-0000-0000-00008C710000}"/>
    <cellStyle name="Normal 40 4 2 2 2" xfId="24351" xr:uid="{00000000-0005-0000-0000-00008D710000}"/>
    <cellStyle name="Normal 40 4 2 2 2 2" xfId="51672" xr:uid="{00000000-0005-0000-0000-00008E710000}"/>
    <cellStyle name="Normal 40 4 2 2 3" xfId="38014" xr:uid="{00000000-0005-0000-0000-00008F710000}"/>
    <cellStyle name="Normal 40 4 2 3" xfId="24350" xr:uid="{00000000-0005-0000-0000-000090710000}"/>
    <cellStyle name="Normal 40 4 2 3 2" xfId="51671" xr:uid="{00000000-0005-0000-0000-000091710000}"/>
    <cellStyle name="Normal 40 4 2 4" xfId="38013" xr:uid="{00000000-0005-0000-0000-000092710000}"/>
    <cellStyle name="Normal 40 4 3" xfId="8364" xr:uid="{00000000-0005-0000-0000-000093710000}"/>
    <cellStyle name="Normal 40 4 3 2" xfId="24352" xr:uid="{00000000-0005-0000-0000-000094710000}"/>
    <cellStyle name="Normal 40 4 3 2 2" xfId="51673" xr:uid="{00000000-0005-0000-0000-000095710000}"/>
    <cellStyle name="Normal 40 4 3 3" xfId="38015" xr:uid="{00000000-0005-0000-0000-000096710000}"/>
    <cellStyle name="Normal 40 4 4" xfId="24349" xr:uid="{00000000-0005-0000-0000-000097710000}"/>
    <cellStyle name="Normal 40 4 4 2" xfId="51670" xr:uid="{00000000-0005-0000-0000-000098710000}"/>
    <cellStyle name="Normal 40 4 5" xfId="38012" xr:uid="{00000000-0005-0000-0000-000099710000}"/>
    <cellStyle name="Normal 40 5" xfId="8365" xr:uid="{00000000-0005-0000-0000-00009A710000}"/>
    <cellStyle name="Normal 40 5 2" xfId="8366" xr:uid="{00000000-0005-0000-0000-00009B710000}"/>
    <cellStyle name="Normal 40 5 2 2" xfId="24354" xr:uid="{00000000-0005-0000-0000-00009C710000}"/>
    <cellStyle name="Normal 40 5 2 2 2" xfId="51675" xr:uid="{00000000-0005-0000-0000-00009D710000}"/>
    <cellStyle name="Normal 40 5 2 3" xfId="38017" xr:uid="{00000000-0005-0000-0000-00009E710000}"/>
    <cellStyle name="Normal 40 5 3" xfId="24353" xr:uid="{00000000-0005-0000-0000-00009F710000}"/>
    <cellStyle name="Normal 40 5 3 2" xfId="51674" xr:uid="{00000000-0005-0000-0000-0000A0710000}"/>
    <cellStyle name="Normal 40 5 4" xfId="38016" xr:uid="{00000000-0005-0000-0000-0000A1710000}"/>
    <cellStyle name="Normal 40 6" xfId="8367" xr:uid="{00000000-0005-0000-0000-0000A2710000}"/>
    <cellStyle name="Normal 40 6 2" xfId="24355" xr:uid="{00000000-0005-0000-0000-0000A3710000}"/>
    <cellStyle name="Normal 40 6 2 2" xfId="51676" xr:uid="{00000000-0005-0000-0000-0000A4710000}"/>
    <cellStyle name="Normal 40 6 3" xfId="38018" xr:uid="{00000000-0005-0000-0000-0000A5710000}"/>
    <cellStyle name="Normal 40 7" xfId="8368" xr:uid="{00000000-0005-0000-0000-0000A6710000}"/>
    <cellStyle name="Normal 40 8" xfId="24332" xr:uid="{00000000-0005-0000-0000-0000A7710000}"/>
    <cellStyle name="Normal 40 8 2" xfId="51653" xr:uid="{00000000-0005-0000-0000-0000A8710000}"/>
    <cellStyle name="Normal 40 9" xfId="37995" xr:uid="{00000000-0005-0000-0000-0000A9710000}"/>
    <cellStyle name="Normal 41" xfId="8369" xr:uid="{00000000-0005-0000-0000-0000AA710000}"/>
    <cellStyle name="Normal 41 2" xfId="8370" xr:uid="{00000000-0005-0000-0000-0000AB710000}"/>
    <cellStyle name="Normal 41 2 2" xfId="8371" xr:uid="{00000000-0005-0000-0000-0000AC710000}"/>
    <cellStyle name="Normal 41 2 2 2" xfId="8372" xr:uid="{00000000-0005-0000-0000-0000AD710000}"/>
    <cellStyle name="Normal 41 2 2 2 2" xfId="8373" xr:uid="{00000000-0005-0000-0000-0000AE710000}"/>
    <cellStyle name="Normal 41 2 2 2 2 2" xfId="24360" xr:uid="{00000000-0005-0000-0000-0000AF710000}"/>
    <cellStyle name="Normal 41 2 2 2 2 2 2" xfId="51681" xr:uid="{00000000-0005-0000-0000-0000B0710000}"/>
    <cellStyle name="Normal 41 2 2 2 2 3" xfId="38023" xr:uid="{00000000-0005-0000-0000-0000B1710000}"/>
    <cellStyle name="Normal 41 2 2 2 3" xfId="24359" xr:uid="{00000000-0005-0000-0000-0000B2710000}"/>
    <cellStyle name="Normal 41 2 2 2 3 2" xfId="51680" xr:uid="{00000000-0005-0000-0000-0000B3710000}"/>
    <cellStyle name="Normal 41 2 2 2 4" xfId="38022" xr:uid="{00000000-0005-0000-0000-0000B4710000}"/>
    <cellStyle name="Normal 41 2 2 3" xfId="8374" xr:uid="{00000000-0005-0000-0000-0000B5710000}"/>
    <cellStyle name="Normal 41 2 2 3 2" xfId="24361" xr:uid="{00000000-0005-0000-0000-0000B6710000}"/>
    <cellStyle name="Normal 41 2 2 3 2 2" xfId="51682" xr:uid="{00000000-0005-0000-0000-0000B7710000}"/>
    <cellStyle name="Normal 41 2 2 3 3" xfId="38024" xr:uid="{00000000-0005-0000-0000-0000B8710000}"/>
    <cellStyle name="Normal 41 2 2 4" xfId="24358" xr:uid="{00000000-0005-0000-0000-0000B9710000}"/>
    <cellStyle name="Normal 41 2 2 4 2" xfId="51679" xr:uid="{00000000-0005-0000-0000-0000BA710000}"/>
    <cellStyle name="Normal 41 2 2 5" xfId="38021" xr:uid="{00000000-0005-0000-0000-0000BB710000}"/>
    <cellStyle name="Normal 41 2 3" xfId="8375" xr:uid="{00000000-0005-0000-0000-0000BC710000}"/>
    <cellStyle name="Normal 41 2 3 2" xfId="8376" xr:uid="{00000000-0005-0000-0000-0000BD710000}"/>
    <cellStyle name="Normal 41 2 3 2 2" xfId="24363" xr:uid="{00000000-0005-0000-0000-0000BE710000}"/>
    <cellStyle name="Normal 41 2 3 2 2 2" xfId="51684" xr:uid="{00000000-0005-0000-0000-0000BF710000}"/>
    <cellStyle name="Normal 41 2 3 2 3" xfId="38026" xr:uid="{00000000-0005-0000-0000-0000C0710000}"/>
    <cellStyle name="Normal 41 2 3 3" xfId="24362" xr:uid="{00000000-0005-0000-0000-0000C1710000}"/>
    <cellStyle name="Normal 41 2 3 3 2" xfId="51683" xr:uid="{00000000-0005-0000-0000-0000C2710000}"/>
    <cellStyle name="Normal 41 2 3 4" xfId="38025" xr:uid="{00000000-0005-0000-0000-0000C3710000}"/>
    <cellStyle name="Normal 41 2 4" xfId="8377" xr:uid="{00000000-0005-0000-0000-0000C4710000}"/>
    <cellStyle name="Normal 41 2 4 2" xfId="24364" xr:uid="{00000000-0005-0000-0000-0000C5710000}"/>
    <cellStyle name="Normal 41 2 4 2 2" xfId="51685" xr:uid="{00000000-0005-0000-0000-0000C6710000}"/>
    <cellStyle name="Normal 41 2 4 3" xfId="38027" xr:uid="{00000000-0005-0000-0000-0000C7710000}"/>
    <cellStyle name="Normal 41 2 5" xfId="24357" xr:uid="{00000000-0005-0000-0000-0000C8710000}"/>
    <cellStyle name="Normal 41 2 5 2" xfId="51678" xr:uid="{00000000-0005-0000-0000-0000C9710000}"/>
    <cellStyle name="Normal 41 2 6" xfId="38020" xr:uid="{00000000-0005-0000-0000-0000CA710000}"/>
    <cellStyle name="Normal 41 3" xfId="8378" xr:uid="{00000000-0005-0000-0000-0000CB710000}"/>
    <cellStyle name="Normal 41 3 2" xfId="8379" xr:uid="{00000000-0005-0000-0000-0000CC710000}"/>
    <cellStyle name="Normal 41 3 2 2" xfId="8380" xr:uid="{00000000-0005-0000-0000-0000CD710000}"/>
    <cellStyle name="Normal 41 3 2 2 2" xfId="8381" xr:uid="{00000000-0005-0000-0000-0000CE710000}"/>
    <cellStyle name="Normal 41 3 2 2 2 2" xfId="24368" xr:uid="{00000000-0005-0000-0000-0000CF710000}"/>
    <cellStyle name="Normal 41 3 2 2 2 2 2" xfId="51689" xr:uid="{00000000-0005-0000-0000-0000D0710000}"/>
    <cellStyle name="Normal 41 3 2 2 2 3" xfId="38031" xr:uid="{00000000-0005-0000-0000-0000D1710000}"/>
    <cellStyle name="Normal 41 3 2 2 3" xfId="24367" xr:uid="{00000000-0005-0000-0000-0000D2710000}"/>
    <cellStyle name="Normal 41 3 2 2 3 2" xfId="51688" xr:uid="{00000000-0005-0000-0000-0000D3710000}"/>
    <cellStyle name="Normal 41 3 2 2 4" xfId="38030" xr:uid="{00000000-0005-0000-0000-0000D4710000}"/>
    <cellStyle name="Normal 41 3 2 3" xfId="8382" xr:uid="{00000000-0005-0000-0000-0000D5710000}"/>
    <cellStyle name="Normal 41 3 2 3 2" xfId="24369" xr:uid="{00000000-0005-0000-0000-0000D6710000}"/>
    <cellStyle name="Normal 41 3 2 3 2 2" xfId="51690" xr:uid="{00000000-0005-0000-0000-0000D7710000}"/>
    <cellStyle name="Normal 41 3 2 3 3" xfId="38032" xr:uid="{00000000-0005-0000-0000-0000D8710000}"/>
    <cellStyle name="Normal 41 3 2 4" xfId="24366" xr:uid="{00000000-0005-0000-0000-0000D9710000}"/>
    <cellStyle name="Normal 41 3 2 4 2" xfId="51687" xr:uid="{00000000-0005-0000-0000-0000DA710000}"/>
    <cellStyle name="Normal 41 3 2 5" xfId="38029" xr:uid="{00000000-0005-0000-0000-0000DB710000}"/>
    <cellStyle name="Normal 41 3 3" xfId="8383" xr:uid="{00000000-0005-0000-0000-0000DC710000}"/>
    <cellStyle name="Normal 41 3 3 2" xfId="8384" xr:uid="{00000000-0005-0000-0000-0000DD710000}"/>
    <cellStyle name="Normal 41 3 3 2 2" xfId="24371" xr:uid="{00000000-0005-0000-0000-0000DE710000}"/>
    <cellStyle name="Normal 41 3 3 2 2 2" xfId="51692" xr:uid="{00000000-0005-0000-0000-0000DF710000}"/>
    <cellStyle name="Normal 41 3 3 2 3" xfId="38034" xr:uid="{00000000-0005-0000-0000-0000E0710000}"/>
    <cellStyle name="Normal 41 3 3 3" xfId="24370" xr:uid="{00000000-0005-0000-0000-0000E1710000}"/>
    <cellStyle name="Normal 41 3 3 3 2" xfId="51691" xr:uid="{00000000-0005-0000-0000-0000E2710000}"/>
    <cellStyle name="Normal 41 3 3 4" xfId="38033" xr:uid="{00000000-0005-0000-0000-0000E3710000}"/>
    <cellStyle name="Normal 41 3 4" xfId="8385" xr:uid="{00000000-0005-0000-0000-0000E4710000}"/>
    <cellStyle name="Normal 41 3 4 2" xfId="24372" xr:uid="{00000000-0005-0000-0000-0000E5710000}"/>
    <cellStyle name="Normal 41 3 4 2 2" xfId="51693" xr:uid="{00000000-0005-0000-0000-0000E6710000}"/>
    <cellStyle name="Normal 41 3 4 3" xfId="38035" xr:uid="{00000000-0005-0000-0000-0000E7710000}"/>
    <cellStyle name="Normal 41 3 5" xfId="24365" xr:uid="{00000000-0005-0000-0000-0000E8710000}"/>
    <cellStyle name="Normal 41 3 5 2" xfId="51686" xr:uid="{00000000-0005-0000-0000-0000E9710000}"/>
    <cellStyle name="Normal 41 3 6" xfId="38028" xr:uid="{00000000-0005-0000-0000-0000EA710000}"/>
    <cellStyle name="Normal 41 4" xfId="8386" xr:uid="{00000000-0005-0000-0000-0000EB710000}"/>
    <cellStyle name="Normal 41 4 2" xfId="8387" xr:uid="{00000000-0005-0000-0000-0000EC710000}"/>
    <cellStyle name="Normal 41 4 2 2" xfId="8388" xr:uid="{00000000-0005-0000-0000-0000ED710000}"/>
    <cellStyle name="Normal 41 4 2 2 2" xfId="24375" xr:uid="{00000000-0005-0000-0000-0000EE710000}"/>
    <cellStyle name="Normal 41 4 2 2 2 2" xfId="51696" xr:uid="{00000000-0005-0000-0000-0000EF710000}"/>
    <cellStyle name="Normal 41 4 2 2 3" xfId="38038" xr:uid="{00000000-0005-0000-0000-0000F0710000}"/>
    <cellStyle name="Normal 41 4 2 3" xfId="24374" xr:uid="{00000000-0005-0000-0000-0000F1710000}"/>
    <cellStyle name="Normal 41 4 2 3 2" xfId="51695" xr:uid="{00000000-0005-0000-0000-0000F2710000}"/>
    <cellStyle name="Normal 41 4 2 4" xfId="38037" xr:uid="{00000000-0005-0000-0000-0000F3710000}"/>
    <cellStyle name="Normal 41 4 3" xfId="8389" xr:uid="{00000000-0005-0000-0000-0000F4710000}"/>
    <cellStyle name="Normal 41 4 3 2" xfId="24376" xr:uid="{00000000-0005-0000-0000-0000F5710000}"/>
    <cellStyle name="Normal 41 4 3 2 2" xfId="51697" xr:uid="{00000000-0005-0000-0000-0000F6710000}"/>
    <cellStyle name="Normal 41 4 3 3" xfId="38039" xr:uid="{00000000-0005-0000-0000-0000F7710000}"/>
    <cellStyle name="Normal 41 4 4" xfId="24373" xr:uid="{00000000-0005-0000-0000-0000F8710000}"/>
    <cellStyle name="Normal 41 4 4 2" xfId="51694" xr:uid="{00000000-0005-0000-0000-0000F9710000}"/>
    <cellStyle name="Normal 41 4 5" xfId="38036" xr:uid="{00000000-0005-0000-0000-0000FA710000}"/>
    <cellStyle name="Normal 41 5" xfId="8390" xr:uid="{00000000-0005-0000-0000-0000FB710000}"/>
    <cellStyle name="Normal 41 5 2" xfId="8391" xr:uid="{00000000-0005-0000-0000-0000FC710000}"/>
    <cellStyle name="Normal 41 5 2 2" xfId="24378" xr:uid="{00000000-0005-0000-0000-0000FD710000}"/>
    <cellStyle name="Normal 41 5 2 2 2" xfId="51699" xr:uid="{00000000-0005-0000-0000-0000FE710000}"/>
    <cellStyle name="Normal 41 5 2 3" xfId="38041" xr:uid="{00000000-0005-0000-0000-0000FF710000}"/>
    <cellStyle name="Normal 41 5 3" xfId="24377" xr:uid="{00000000-0005-0000-0000-000000720000}"/>
    <cellStyle name="Normal 41 5 3 2" xfId="51698" xr:uid="{00000000-0005-0000-0000-000001720000}"/>
    <cellStyle name="Normal 41 5 4" xfId="38040" xr:uid="{00000000-0005-0000-0000-000002720000}"/>
    <cellStyle name="Normal 41 6" xfId="8392" xr:uid="{00000000-0005-0000-0000-000003720000}"/>
    <cellStyle name="Normal 41 6 2" xfId="24379" xr:uid="{00000000-0005-0000-0000-000004720000}"/>
    <cellStyle name="Normal 41 6 2 2" xfId="51700" xr:uid="{00000000-0005-0000-0000-000005720000}"/>
    <cellStyle name="Normal 41 6 3" xfId="38042" xr:uid="{00000000-0005-0000-0000-000006720000}"/>
    <cellStyle name="Normal 41 7" xfId="8393" xr:uid="{00000000-0005-0000-0000-000007720000}"/>
    <cellStyle name="Normal 41 8" xfId="24356" xr:uid="{00000000-0005-0000-0000-000008720000}"/>
    <cellStyle name="Normal 41 8 2" xfId="51677" xr:uid="{00000000-0005-0000-0000-000009720000}"/>
    <cellStyle name="Normal 41 9" xfId="38019" xr:uid="{00000000-0005-0000-0000-00000A720000}"/>
    <cellStyle name="Normal 42" xfId="8394" xr:uid="{00000000-0005-0000-0000-00000B720000}"/>
    <cellStyle name="Normal 42 2" xfId="8395" xr:uid="{00000000-0005-0000-0000-00000C720000}"/>
    <cellStyle name="Normal 43" xfId="8396" xr:uid="{00000000-0005-0000-0000-00000D720000}"/>
    <cellStyle name="Normal 43 2" xfId="8397" xr:uid="{00000000-0005-0000-0000-00000E720000}"/>
    <cellStyle name="Normal 44" xfId="8398" xr:uid="{00000000-0005-0000-0000-00000F720000}"/>
    <cellStyle name="Normal 44 2" xfId="8399" xr:uid="{00000000-0005-0000-0000-000010720000}"/>
    <cellStyle name="Normal 45" xfId="8400" xr:uid="{00000000-0005-0000-0000-000011720000}"/>
    <cellStyle name="Normal 45 2" xfId="8401" xr:uid="{00000000-0005-0000-0000-000012720000}"/>
    <cellStyle name="Normal 46" xfId="8402" xr:uid="{00000000-0005-0000-0000-000013720000}"/>
    <cellStyle name="Normal 46 2" xfId="8403" xr:uid="{00000000-0005-0000-0000-000014720000}"/>
    <cellStyle name="Normal 47" xfId="8404" xr:uid="{00000000-0005-0000-0000-000015720000}"/>
    <cellStyle name="Normal 47 2" xfId="8405" xr:uid="{00000000-0005-0000-0000-000016720000}"/>
    <cellStyle name="Normal 47 3" xfId="8406" xr:uid="{00000000-0005-0000-0000-000017720000}"/>
    <cellStyle name="Normal 47 3 2" xfId="8407" xr:uid="{00000000-0005-0000-0000-000018720000}"/>
    <cellStyle name="Normal 47 3 3" xfId="8408" xr:uid="{00000000-0005-0000-0000-000019720000}"/>
    <cellStyle name="Normal 47 4" xfId="8409" xr:uid="{00000000-0005-0000-0000-00001A720000}"/>
    <cellStyle name="Normal 48" xfId="8410" xr:uid="{00000000-0005-0000-0000-00001B720000}"/>
    <cellStyle name="Normal 48 2" xfId="8411" xr:uid="{00000000-0005-0000-0000-00001C720000}"/>
    <cellStyle name="Normal 48 3" xfId="8412" xr:uid="{00000000-0005-0000-0000-00001D720000}"/>
    <cellStyle name="Normal 49" xfId="8413" xr:uid="{00000000-0005-0000-0000-00001E720000}"/>
    <cellStyle name="Normal 49 2" xfId="8414" xr:uid="{00000000-0005-0000-0000-00001F720000}"/>
    <cellStyle name="Normal 49 2 2" xfId="8415" xr:uid="{00000000-0005-0000-0000-000020720000}"/>
    <cellStyle name="Normal 49 2 2 2" xfId="8416" xr:uid="{00000000-0005-0000-0000-000021720000}"/>
    <cellStyle name="Normal 49 2 2 2 2" xfId="8417" xr:uid="{00000000-0005-0000-0000-000022720000}"/>
    <cellStyle name="Normal 49 2 2 2 2 2" xfId="24384" xr:uid="{00000000-0005-0000-0000-000023720000}"/>
    <cellStyle name="Normal 49 2 2 2 2 2 2" xfId="51705" xr:uid="{00000000-0005-0000-0000-000024720000}"/>
    <cellStyle name="Normal 49 2 2 2 2 3" xfId="38047" xr:uid="{00000000-0005-0000-0000-000025720000}"/>
    <cellStyle name="Normal 49 2 2 2 3" xfId="24383" xr:uid="{00000000-0005-0000-0000-000026720000}"/>
    <cellStyle name="Normal 49 2 2 2 3 2" xfId="51704" xr:uid="{00000000-0005-0000-0000-000027720000}"/>
    <cellStyle name="Normal 49 2 2 2 4" xfId="38046" xr:uid="{00000000-0005-0000-0000-000028720000}"/>
    <cellStyle name="Normal 49 2 2 3" xfId="8418" xr:uid="{00000000-0005-0000-0000-000029720000}"/>
    <cellStyle name="Normal 49 2 2 3 2" xfId="24385" xr:uid="{00000000-0005-0000-0000-00002A720000}"/>
    <cellStyle name="Normal 49 2 2 3 2 2" xfId="51706" xr:uid="{00000000-0005-0000-0000-00002B720000}"/>
    <cellStyle name="Normal 49 2 2 3 3" xfId="38048" xr:uid="{00000000-0005-0000-0000-00002C720000}"/>
    <cellStyle name="Normal 49 2 2 4" xfId="24382" xr:uid="{00000000-0005-0000-0000-00002D720000}"/>
    <cellStyle name="Normal 49 2 2 4 2" xfId="51703" xr:uid="{00000000-0005-0000-0000-00002E720000}"/>
    <cellStyle name="Normal 49 2 2 5" xfId="38045" xr:uid="{00000000-0005-0000-0000-00002F720000}"/>
    <cellStyle name="Normal 49 2 3" xfId="8419" xr:uid="{00000000-0005-0000-0000-000030720000}"/>
    <cellStyle name="Normal 49 2 3 2" xfId="8420" xr:uid="{00000000-0005-0000-0000-000031720000}"/>
    <cellStyle name="Normal 49 2 3 2 2" xfId="24387" xr:uid="{00000000-0005-0000-0000-000032720000}"/>
    <cellStyle name="Normal 49 2 3 2 2 2" xfId="51708" xr:uid="{00000000-0005-0000-0000-000033720000}"/>
    <cellStyle name="Normal 49 2 3 2 3" xfId="38050" xr:uid="{00000000-0005-0000-0000-000034720000}"/>
    <cellStyle name="Normal 49 2 3 3" xfId="24386" xr:uid="{00000000-0005-0000-0000-000035720000}"/>
    <cellStyle name="Normal 49 2 3 3 2" xfId="51707" xr:uid="{00000000-0005-0000-0000-000036720000}"/>
    <cellStyle name="Normal 49 2 3 4" xfId="38049" xr:uid="{00000000-0005-0000-0000-000037720000}"/>
    <cellStyle name="Normal 49 2 4" xfId="8421" xr:uid="{00000000-0005-0000-0000-000038720000}"/>
    <cellStyle name="Normal 49 2 4 2" xfId="24388" xr:uid="{00000000-0005-0000-0000-000039720000}"/>
    <cellStyle name="Normal 49 2 4 2 2" xfId="51709" xr:uid="{00000000-0005-0000-0000-00003A720000}"/>
    <cellStyle name="Normal 49 2 4 3" xfId="38051" xr:uid="{00000000-0005-0000-0000-00003B720000}"/>
    <cellStyle name="Normal 49 2 5" xfId="8422" xr:uid="{00000000-0005-0000-0000-00003C720000}"/>
    <cellStyle name="Normal 49 2 6" xfId="24381" xr:uid="{00000000-0005-0000-0000-00003D720000}"/>
    <cellStyle name="Normal 49 2 6 2" xfId="51702" xr:uid="{00000000-0005-0000-0000-00003E720000}"/>
    <cellStyle name="Normal 49 2 7" xfId="38044" xr:uid="{00000000-0005-0000-0000-00003F720000}"/>
    <cellStyle name="Normal 49 3" xfId="8423" xr:uid="{00000000-0005-0000-0000-000040720000}"/>
    <cellStyle name="Normal 49 3 2" xfId="8424" xr:uid="{00000000-0005-0000-0000-000041720000}"/>
    <cellStyle name="Normal 49 3 2 2" xfId="8425" xr:uid="{00000000-0005-0000-0000-000042720000}"/>
    <cellStyle name="Normal 49 3 2 2 2" xfId="8426" xr:uid="{00000000-0005-0000-0000-000043720000}"/>
    <cellStyle name="Normal 49 3 2 2 2 2" xfId="24392" xr:uid="{00000000-0005-0000-0000-000044720000}"/>
    <cellStyle name="Normal 49 3 2 2 2 2 2" xfId="51713" xr:uid="{00000000-0005-0000-0000-000045720000}"/>
    <cellStyle name="Normal 49 3 2 2 2 3" xfId="38055" xr:uid="{00000000-0005-0000-0000-000046720000}"/>
    <cellStyle name="Normal 49 3 2 2 3" xfId="24391" xr:uid="{00000000-0005-0000-0000-000047720000}"/>
    <cellStyle name="Normal 49 3 2 2 3 2" xfId="51712" xr:uid="{00000000-0005-0000-0000-000048720000}"/>
    <cellStyle name="Normal 49 3 2 2 4" xfId="38054" xr:uid="{00000000-0005-0000-0000-000049720000}"/>
    <cellStyle name="Normal 49 3 2 3" xfId="8427" xr:uid="{00000000-0005-0000-0000-00004A720000}"/>
    <cellStyle name="Normal 49 3 2 3 2" xfId="24393" xr:uid="{00000000-0005-0000-0000-00004B720000}"/>
    <cellStyle name="Normal 49 3 2 3 2 2" xfId="51714" xr:uid="{00000000-0005-0000-0000-00004C720000}"/>
    <cellStyle name="Normal 49 3 2 3 3" xfId="38056" xr:uid="{00000000-0005-0000-0000-00004D720000}"/>
    <cellStyle name="Normal 49 3 2 4" xfId="24390" xr:uid="{00000000-0005-0000-0000-00004E720000}"/>
    <cellStyle name="Normal 49 3 2 4 2" xfId="51711" xr:uid="{00000000-0005-0000-0000-00004F720000}"/>
    <cellStyle name="Normal 49 3 2 5" xfId="38053" xr:uid="{00000000-0005-0000-0000-000050720000}"/>
    <cellStyle name="Normal 49 3 3" xfId="8428" xr:uid="{00000000-0005-0000-0000-000051720000}"/>
    <cellStyle name="Normal 49 3 3 2" xfId="8429" xr:uid="{00000000-0005-0000-0000-000052720000}"/>
    <cellStyle name="Normal 49 3 3 2 2" xfId="24395" xr:uid="{00000000-0005-0000-0000-000053720000}"/>
    <cellStyle name="Normal 49 3 3 2 2 2" xfId="51716" xr:uid="{00000000-0005-0000-0000-000054720000}"/>
    <cellStyle name="Normal 49 3 3 2 3" xfId="38058" xr:uid="{00000000-0005-0000-0000-000055720000}"/>
    <cellStyle name="Normal 49 3 3 3" xfId="24394" xr:uid="{00000000-0005-0000-0000-000056720000}"/>
    <cellStyle name="Normal 49 3 3 3 2" xfId="51715" xr:uid="{00000000-0005-0000-0000-000057720000}"/>
    <cellStyle name="Normal 49 3 3 4" xfId="38057" xr:uid="{00000000-0005-0000-0000-000058720000}"/>
    <cellStyle name="Normal 49 3 4" xfId="8430" xr:uid="{00000000-0005-0000-0000-000059720000}"/>
    <cellStyle name="Normal 49 3 4 2" xfId="24396" xr:uid="{00000000-0005-0000-0000-00005A720000}"/>
    <cellStyle name="Normal 49 3 4 2 2" xfId="51717" xr:uid="{00000000-0005-0000-0000-00005B720000}"/>
    <cellStyle name="Normal 49 3 4 3" xfId="38059" xr:uid="{00000000-0005-0000-0000-00005C720000}"/>
    <cellStyle name="Normal 49 3 5" xfId="24389" xr:uid="{00000000-0005-0000-0000-00005D720000}"/>
    <cellStyle name="Normal 49 3 5 2" xfId="51710" xr:uid="{00000000-0005-0000-0000-00005E720000}"/>
    <cellStyle name="Normal 49 3 6" xfId="38052" xr:uid="{00000000-0005-0000-0000-00005F720000}"/>
    <cellStyle name="Normal 49 4" xfId="8431" xr:uid="{00000000-0005-0000-0000-000060720000}"/>
    <cellStyle name="Normal 49 4 2" xfId="8432" xr:uid="{00000000-0005-0000-0000-000061720000}"/>
    <cellStyle name="Normal 49 4 2 2" xfId="8433" xr:uid="{00000000-0005-0000-0000-000062720000}"/>
    <cellStyle name="Normal 49 4 2 2 2" xfId="24399" xr:uid="{00000000-0005-0000-0000-000063720000}"/>
    <cellStyle name="Normal 49 4 2 2 2 2" xfId="51720" xr:uid="{00000000-0005-0000-0000-000064720000}"/>
    <cellStyle name="Normal 49 4 2 2 3" xfId="38062" xr:uid="{00000000-0005-0000-0000-000065720000}"/>
    <cellStyle name="Normal 49 4 2 3" xfId="24398" xr:uid="{00000000-0005-0000-0000-000066720000}"/>
    <cellStyle name="Normal 49 4 2 3 2" xfId="51719" xr:uid="{00000000-0005-0000-0000-000067720000}"/>
    <cellStyle name="Normal 49 4 2 4" xfId="38061" xr:uid="{00000000-0005-0000-0000-000068720000}"/>
    <cellStyle name="Normal 49 4 3" xfId="8434" xr:uid="{00000000-0005-0000-0000-000069720000}"/>
    <cellStyle name="Normal 49 4 3 2" xfId="24400" xr:uid="{00000000-0005-0000-0000-00006A720000}"/>
    <cellStyle name="Normal 49 4 3 2 2" xfId="51721" xr:uid="{00000000-0005-0000-0000-00006B720000}"/>
    <cellStyle name="Normal 49 4 3 3" xfId="38063" xr:uid="{00000000-0005-0000-0000-00006C720000}"/>
    <cellStyle name="Normal 49 4 4" xfId="24397" xr:uid="{00000000-0005-0000-0000-00006D720000}"/>
    <cellStyle name="Normal 49 4 4 2" xfId="51718" xr:uid="{00000000-0005-0000-0000-00006E720000}"/>
    <cellStyle name="Normal 49 4 5" xfId="38060" xr:uid="{00000000-0005-0000-0000-00006F720000}"/>
    <cellStyle name="Normal 49 5" xfId="8435" xr:uid="{00000000-0005-0000-0000-000070720000}"/>
    <cellStyle name="Normal 49 5 2" xfId="8436" xr:uid="{00000000-0005-0000-0000-000071720000}"/>
    <cellStyle name="Normal 49 5 2 2" xfId="24402" xr:uid="{00000000-0005-0000-0000-000072720000}"/>
    <cellStyle name="Normal 49 5 2 2 2" xfId="51723" xr:uid="{00000000-0005-0000-0000-000073720000}"/>
    <cellStyle name="Normal 49 5 2 3" xfId="38065" xr:uid="{00000000-0005-0000-0000-000074720000}"/>
    <cellStyle name="Normal 49 5 3" xfId="24401" xr:uid="{00000000-0005-0000-0000-000075720000}"/>
    <cellStyle name="Normal 49 5 3 2" xfId="51722" xr:uid="{00000000-0005-0000-0000-000076720000}"/>
    <cellStyle name="Normal 49 5 4" xfId="38064" xr:uid="{00000000-0005-0000-0000-000077720000}"/>
    <cellStyle name="Normal 49 6" xfId="8437" xr:uid="{00000000-0005-0000-0000-000078720000}"/>
    <cellStyle name="Normal 49 6 2" xfId="24403" xr:uid="{00000000-0005-0000-0000-000079720000}"/>
    <cellStyle name="Normal 49 6 2 2" xfId="51724" xr:uid="{00000000-0005-0000-0000-00007A720000}"/>
    <cellStyle name="Normal 49 6 3" xfId="38066" xr:uid="{00000000-0005-0000-0000-00007B720000}"/>
    <cellStyle name="Normal 49 7" xfId="8438" xr:uid="{00000000-0005-0000-0000-00007C720000}"/>
    <cellStyle name="Normal 49 8" xfId="24380" xr:uid="{00000000-0005-0000-0000-00007D720000}"/>
    <cellStyle name="Normal 49 8 2" xfId="51701" xr:uid="{00000000-0005-0000-0000-00007E720000}"/>
    <cellStyle name="Normal 49 9" xfId="38043" xr:uid="{00000000-0005-0000-0000-00007F720000}"/>
    <cellStyle name="Normal 5" xfId="7" xr:uid="{00000000-0005-0000-0000-000080720000}"/>
    <cellStyle name="Normal 5 10" xfId="8440" xr:uid="{00000000-0005-0000-0000-000081720000}"/>
    <cellStyle name="Normal 5 10 2" xfId="8441" xr:uid="{00000000-0005-0000-0000-000082720000}"/>
    <cellStyle name="Normal 5 10 2 2" xfId="8442" xr:uid="{00000000-0005-0000-0000-000083720000}"/>
    <cellStyle name="Normal 5 10 2 2 2" xfId="24407" xr:uid="{00000000-0005-0000-0000-000084720000}"/>
    <cellStyle name="Normal 5 10 2 2 2 2" xfId="51728" xr:uid="{00000000-0005-0000-0000-000085720000}"/>
    <cellStyle name="Normal 5 10 2 2 3" xfId="38070" xr:uid="{00000000-0005-0000-0000-000086720000}"/>
    <cellStyle name="Normal 5 10 2 3" xfId="24406" xr:uid="{00000000-0005-0000-0000-000087720000}"/>
    <cellStyle name="Normal 5 10 2 3 2" xfId="51727" xr:uid="{00000000-0005-0000-0000-000088720000}"/>
    <cellStyle name="Normal 5 10 2 4" xfId="38069" xr:uid="{00000000-0005-0000-0000-000089720000}"/>
    <cellStyle name="Normal 5 10 3" xfId="8443" xr:uid="{00000000-0005-0000-0000-00008A720000}"/>
    <cellStyle name="Normal 5 10 3 2" xfId="24408" xr:uid="{00000000-0005-0000-0000-00008B720000}"/>
    <cellStyle name="Normal 5 10 3 2 2" xfId="51729" xr:uid="{00000000-0005-0000-0000-00008C720000}"/>
    <cellStyle name="Normal 5 10 3 3" xfId="38071" xr:uid="{00000000-0005-0000-0000-00008D720000}"/>
    <cellStyle name="Normal 5 10 4" xfId="24405" xr:uid="{00000000-0005-0000-0000-00008E720000}"/>
    <cellStyle name="Normal 5 10 4 2" xfId="51726" xr:uid="{00000000-0005-0000-0000-00008F720000}"/>
    <cellStyle name="Normal 5 10 5" xfId="38068" xr:uid="{00000000-0005-0000-0000-000090720000}"/>
    <cellStyle name="Normal 5 11" xfId="8444" xr:uid="{00000000-0005-0000-0000-000091720000}"/>
    <cellStyle name="Normal 5 11 2" xfId="8445" xr:uid="{00000000-0005-0000-0000-000092720000}"/>
    <cellStyle name="Normal 5 11 2 2" xfId="8446" xr:uid="{00000000-0005-0000-0000-000093720000}"/>
    <cellStyle name="Normal 5 11 2 2 2" xfId="24411" xr:uid="{00000000-0005-0000-0000-000094720000}"/>
    <cellStyle name="Normal 5 11 2 2 2 2" xfId="51732" xr:uid="{00000000-0005-0000-0000-000095720000}"/>
    <cellStyle name="Normal 5 11 2 2 3" xfId="38074" xr:uid="{00000000-0005-0000-0000-000096720000}"/>
    <cellStyle name="Normal 5 11 2 3" xfId="24410" xr:uid="{00000000-0005-0000-0000-000097720000}"/>
    <cellStyle name="Normal 5 11 2 3 2" xfId="51731" xr:uid="{00000000-0005-0000-0000-000098720000}"/>
    <cellStyle name="Normal 5 11 2 4" xfId="38073" xr:uid="{00000000-0005-0000-0000-000099720000}"/>
    <cellStyle name="Normal 5 11 3" xfId="8447" xr:uid="{00000000-0005-0000-0000-00009A720000}"/>
    <cellStyle name="Normal 5 11 3 2" xfId="24412" xr:uid="{00000000-0005-0000-0000-00009B720000}"/>
    <cellStyle name="Normal 5 11 3 2 2" xfId="51733" xr:uid="{00000000-0005-0000-0000-00009C720000}"/>
    <cellStyle name="Normal 5 11 3 3" xfId="38075" xr:uid="{00000000-0005-0000-0000-00009D720000}"/>
    <cellStyle name="Normal 5 11 4" xfId="24409" xr:uid="{00000000-0005-0000-0000-00009E720000}"/>
    <cellStyle name="Normal 5 11 4 2" xfId="51730" xr:uid="{00000000-0005-0000-0000-00009F720000}"/>
    <cellStyle name="Normal 5 11 5" xfId="38072" xr:uid="{00000000-0005-0000-0000-0000A0720000}"/>
    <cellStyle name="Normal 5 12" xfId="8448" xr:uid="{00000000-0005-0000-0000-0000A1720000}"/>
    <cellStyle name="Normal 5 12 2" xfId="8449" xr:uid="{00000000-0005-0000-0000-0000A2720000}"/>
    <cellStyle name="Normal 5 12 2 2" xfId="8450" xr:uid="{00000000-0005-0000-0000-0000A3720000}"/>
    <cellStyle name="Normal 5 12 2 2 2" xfId="24415" xr:uid="{00000000-0005-0000-0000-0000A4720000}"/>
    <cellStyle name="Normal 5 12 2 2 2 2" xfId="51736" xr:uid="{00000000-0005-0000-0000-0000A5720000}"/>
    <cellStyle name="Normal 5 12 2 2 3" xfId="38078" xr:uid="{00000000-0005-0000-0000-0000A6720000}"/>
    <cellStyle name="Normal 5 12 2 3" xfId="24414" xr:uid="{00000000-0005-0000-0000-0000A7720000}"/>
    <cellStyle name="Normal 5 12 2 3 2" xfId="51735" xr:uid="{00000000-0005-0000-0000-0000A8720000}"/>
    <cellStyle name="Normal 5 12 2 4" xfId="38077" xr:uid="{00000000-0005-0000-0000-0000A9720000}"/>
    <cellStyle name="Normal 5 12 3" xfId="8451" xr:uid="{00000000-0005-0000-0000-0000AA720000}"/>
    <cellStyle name="Normal 5 12 3 2" xfId="24416" xr:uid="{00000000-0005-0000-0000-0000AB720000}"/>
    <cellStyle name="Normal 5 12 3 2 2" xfId="51737" xr:uid="{00000000-0005-0000-0000-0000AC720000}"/>
    <cellStyle name="Normal 5 12 3 3" xfId="38079" xr:uid="{00000000-0005-0000-0000-0000AD720000}"/>
    <cellStyle name="Normal 5 12 4" xfId="24413" xr:uid="{00000000-0005-0000-0000-0000AE720000}"/>
    <cellStyle name="Normal 5 12 4 2" xfId="51734" xr:uid="{00000000-0005-0000-0000-0000AF720000}"/>
    <cellStyle name="Normal 5 12 5" xfId="38076" xr:uid="{00000000-0005-0000-0000-0000B0720000}"/>
    <cellStyle name="Normal 5 13" xfId="8452" xr:uid="{00000000-0005-0000-0000-0000B1720000}"/>
    <cellStyle name="Normal 5 14" xfId="8453" xr:uid="{00000000-0005-0000-0000-0000B2720000}"/>
    <cellStyle name="Normal 5 14 2" xfId="24417" xr:uid="{00000000-0005-0000-0000-0000B3720000}"/>
    <cellStyle name="Normal 5 14 2 2" xfId="51738" xr:uid="{00000000-0005-0000-0000-0000B4720000}"/>
    <cellStyle name="Normal 5 14 3" xfId="38080" xr:uid="{00000000-0005-0000-0000-0000B5720000}"/>
    <cellStyle name="Normal 5 15" xfId="8439" xr:uid="{00000000-0005-0000-0000-0000B6720000}"/>
    <cellStyle name="Normal 5 15 2" xfId="24404" xr:uid="{00000000-0005-0000-0000-0000B7720000}"/>
    <cellStyle name="Normal 5 15 2 2" xfId="51725" xr:uid="{00000000-0005-0000-0000-0000B8720000}"/>
    <cellStyle name="Normal 5 15 3" xfId="38067" xr:uid="{00000000-0005-0000-0000-0000B9720000}"/>
    <cellStyle name="Normal 5 2" xfId="8454" xr:uid="{00000000-0005-0000-0000-0000BA720000}"/>
    <cellStyle name="Normal 5 2 10" xfId="8455" xr:uid="{00000000-0005-0000-0000-0000BB720000}"/>
    <cellStyle name="Normal 5 2 10 2" xfId="8456" xr:uid="{00000000-0005-0000-0000-0000BC720000}"/>
    <cellStyle name="Normal 5 2 10 2 2" xfId="8457" xr:uid="{00000000-0005-0000-0000-0000BD720000}"/>
    <cellStyle name="Normal 5 2 10 2 2 2" xfId="24421" xr:uid="{00000000-0005-0000-0000-0000BE720000}"/>
    <cellStyle name="Normal 5 2 10 2 2 2 2" xfId="51742" xr:uid="{00000000-0005-0000-0000-0000BF720000}"/>
    <cellStyle name="Normal 5 2 10 2 2 3" xfId="38084" xr:uid="{00000000-0005-0000-0000-0000C0720000}"/>
    <cellStyle name="Normal 5 2 10 2 3" xfId="24420" xr:uid="{00000000-0005-0000-0000-0000C1720000}"/>
    <cellStyle name="Normal 5 2 10 2 3 2" xfId="51741" xr:uid="{00000000-0005-0000-0000-0000C2720000}"/>
    <cellStyle name="Normal 5 2 10 2 4" xfId="38083" xr:uid="{00000000-0005-0000-0000-0000C3720000}"/>
    <cellStyle name="Normal 5 2 10 3" xfId="8458" xr:uid="{00000000-0005-0000-0000-0000C4720000}"/>
    <cellStyle name="Normal 5 2 10 3 2" xfId="24422" xr:uid="{00000000-0005-0000-0000-0000C5720000}"/>
    <cellStyle name="Normal 5 2 10 3 2 2" xfId="51743" xr:uid="{00000000-0005-0000-0000-0000C6720000}"/>
    <cellStyle name="Normal 5 2 10 3 3" xfId="38085" xr:uid="{00000000-0005-0000-0000-0000C7720000}"/>
    <cellStyle name="Normal 5 2 10 4" xfId="24419" xr:uid="{00000000-0005-0000-0000-0000C8720000}"/>
    <cellStyle name="Normal 5 2 10 4 2" xfId="51740" xr:uid="{00000000-0005-0000-0000-0000C9720000}"/>
    <cellStyle name="Normal 5 2 10 5" xfId="38082" xr:uid="{00000000-0005-0000-0000-0000CA720000}"/>
    <cellStyle name="Normal 5 2 11" xfId="8459" xr:uid="{00000000-0005-0000-0000-0000CB720000}"/>
    <cellStyle name="Normal 5 2 12" xfId="8460" xr:uid="{00000000-0005-0000-0000-0000CC720000}"/>
    <cellStyle name="Normal 5 2 12 2" xfId="8461" xr:uid="{00000000-0005-0000-0000-0000CD720000}"/>
    <cellStyle name="Normal 5 2 12 2 2" xfId="8462" xr:uid="{00000000-0005-0000-0000-0000CE720000}"/>
    <cellStyle name="Normal 5 2 12 2 2 2" xfId="24425" xr:uid="{00000000-0005-0000-0000-0000CF720000}"/>
    <cellStyle name="Normal 5 2 12 2 2 2 2" xfId="51746" xr:uid="{00000000-0005-0000-0000-0000D0720000}"/>
    <cellStyle name="Normal 5 2 12 2 2 3" xfId="38088" xr:uid="{00000000-0005-0000-0000-0000D1720000}"/>
    <cellStyle name="Normal 5 2 12 2 3" xfId="24424" xr:uid="{00000000-0005-0000-0000-0000D2720000}"/>
    <cellStyle name="Normal 5 2 12 2 3 2" xfId="51745" xr:uid="{00000000-0005-0000-0000-0000D3720000}"/>
    <cellStyle name="Normal 5 2 12 2 4" xfId="38087" xr:uid="{00000000-0005-0000-0000-0000D4720000}"/>
    <cellStyle name="Normal 5 2 12 3" xfId="8463" xr:uid="{00000000-0005-0000-0000-0000D5720000}"/>
    <cellStyle name="Normal 5 2 12 3 2" xfId="24426" xr:uid="{00000000-0005-0000-0000-0000D6720000}"/>
    <cellStyle name="Normal 5 2 12 3 2 2" xfId="51747" xr:uid="{00000000-0005-0000-0000-0000D7720000}"/>
    <cellStyle name="Normal 5 2 12 3 3" xfId="38089" xr:uid="{00000000-0005-0000-0000-0000D8720000}"/>
    <cellStyle name="Normal 5 2 12 4" xfId="24423" xr:uid="{00000000-0005-0000-0000-0000D9720000}"/>
    <cellStyle name="Normal 5 2 12 4 2" xfId="51744" xr:uid="{00000000-0005-0000-0000-0000DA720000}"/>
    <cellStyle name="Normal 5 2 12 5" xfId="38086" xr:uid="{00000000-0005-0000-0000-0000DB720000}"/>
    <cellStyle name="Normal 5 2 13" xfId="8464" xr:uid="{00000000-0005-0000-0000-0000DC720000}"/>
    <cellStyle name="Normal 5 2 13 2" xfId="8465" xr:uid="{00000000-0005-0000-0000-0000DD720000}"/>
    <cellStyle name="Normal 5 2 13 2 2" xfId="24428" xr:uid="{00000000-0005-0000-0000-0000DE720000}"/>
    <cellStyle name="Normal 5 2 13 2 2 2" xfId="51749" xr:uid="{00000000-0005-0000-0000-0000DF720000}"/>
    <cellStyle name="Normal 5 2 13 2 3" xfId="38091" xr:uid="{00000000-0005-0000-0000-0000E0720000}"/>
    <cellStyle name="Normal 5 2 13 3" xfId="24427" xr:uid="{00000000-0005-0000-0000-0000E1720000}"/>
    <cellStyle name="Normal 5 2 13 3 2" xfId="51748" xr:uid="{00000000-0005-0000-0000-0000E2720000}"/>
    <cellStyle name="Normal 5 2 13 4" xfId="38090" xr:uid="{00000000-0005-0000-0000-0000E3720000}"/>
    <cellStyle name="Normal 5 2 14" xfId="8466" xr:uid="{00000000-0005-0000-0000-0000E4720000}"/>
    <cellStyle name="Normal 5 2 14 2" xfId="8467" xr:uid="{00000000-0005-0000-0000-0000E5720000}"/>
    <cellStyle name="Normal 5 2 14 2 2" xfId="24430" xr:uid="{00000000-0005-0000-0000-0000E6720000}"/>
    <cellStyle name="Normal 5 2 14 2 2 2" xfId="51751" xr:uid="{00000000-0005-0000-0000-0000E7720000}"/>
    <cellStyle name="Normal 5 2 14 2 3" xfId="38093" xr:uid="{00000000-0005-0000-0000-0000E8720000}"/>
    <cellStyle name="Normal 5 2 14 3" xfId="24429" xr:uid="{00000000-0005-0000-0000-0000E9720000}"/>
    <cellStyle name="Normal 5 2 14 3 2" xfId="51750" xr:uid="{00000000-0005-0000-0000-0000EA720000}"/>
    <cellStyle name="Normal 5 2 14 4" xfId="38092" xr:uid="{00000000-0005-0000-0000-0000EB720000}"/>
    <cellStyle name="Normal 5 2 15" xfId="8468" xr:uid="{00000000-0005-0000-0000-0000EC720000}"/>
    <cellStyle name="Normal 5 2 15 2" xfId="24431" xr:uid="{00000000-0005-0000-0000-0000ED720000}"/>
    <cellStyle name="Normal 5 2 15 2 2" xfId="51752" xr:uid="{00000000-0005-0000-0000-0000EE720000}"/>
    <cellStyle name="Normal 5 2 15 3" xfId="38094" xr:uid="{00000000-0005-0000-0000-0000EF720000}"/>
    <cellStyle name="Normal 5 2 16" xfId="8469" xr:uid="{00000000-0005-0000-0000-0000F0720000}"/>
    <cellStyle name="Normal 5 2 17" xfId="24418" xr:uid="{00000000-0005-0000-0000-0000F1720000}"/>
    <cellStyle name="Normal 5 2 17 2" xfId="51739" xr:uid="{00000000-0005-0000-0000-0000F2720000}"/>
    <cellStyle name="Normal 5 2 18" xfId="38081" xr:uid="{00000000-0005-0000-0000-0000F3720000}"/>
    <cellStyle name="Normal 5 2 2" xfId="8470" xr:uid="{00000000-0005-0000-0000-0000F4720000}"/>
    <cellStyle name="Normal 5 2 2 10" xfId="8471" xr:uid="{00000000-0005-0000-0000-0000F5720000}"/>
    <cellStyle name="Normal 5 2 2 10 2" xfId="8472" xr:uid="{00000000-0005-0000-0000-0000F6720000}"/>
    <cellStyle name="Normal 5 2 2 10 2 2" xfId="24434" xr:uid="{00000000-0005-0000-0000-0000F7720000}"/>
    <cellStyle name="Normal 5 2 2 10 2 2 2" xfId="51755" xr:uid="{00000000-0005-0000-0000-0000F8720000}"/>
    <cellStyle name="Normal 5 2 2 10 2 3" xfId="38097" xr:uid="{00000000-0005-0000-0000-0000F9720000}"/>
    <cellStyle name="Normal 5 2 2 10 3" xfId="24433" xr:uid="{00000000-0005-0000-0000-0000FA720000}"/>
    <cellStyle name="Normal 5 2 2 10 3 2" xfId="51754" xr:uid="{00000000-0005-0000-0000-0000FB720000}"/>
    <cellStyle name="Normal 5 2 2 10 4" xfId="38096" xr:uid="{00000000-0005-0000-0000-0000FC720000}"/>
    <cellStyle name="Normal 5 2 2 11" xfId="8473" xr:uid="{00000000-0005-0000-0000-0000FD720000}"/>
    <cellStyle name="Normal 5 2 2 11 2" xfId="8474" xr:uid="{00000000-0005-0000-0000-0000FE720000}"/>
    <cellStyle name="Normal 5 2 2 11 2 2" xfId="24436" xr:uid="{00000000-0005-0000-0000-0000FF720000}"/>
    <cellStyle name="Normal 5 2 2 11 2 2 2" xfId="51757" xr:uid="{00000000-0005-0000-0000-000000730000}"/>
    <cellStyle name="Normal 5 2 2 11 2 3" xfId="38099" xr:uid="{00000000-0005-0000-0000-000001730000}"/>
    <cellStyle name="Normal 5 2 2 11 3" xfId="24435" xr:uid="{00000000-0005-0000-0000-000002730000}"/>
    <cellStyle name="Normal 5 2 2 11 3 2" xfId="51756" xr:uid="{00000000-0005-0000-0000-000003730000}"/>
    <cellStyle name="Normal 5 2 2 11 4" xfId="38098" xr:uid="{00000000-0005-0000-0000-000004730000}"/>
    <cellStyle name="Normal 5 2 2 12" xfId="8475" xr:uid="{00000000-0005-0000-0000-000005730000}"/>
    <cellStyle name="Normal 5 2 2 12 2" xfId="24437" xr:uid="{00000000-0005-0000-0000-000006730000}"/>
    <cellStyle name="Normal 5 2 2 12 2 2" xfId="51758" xr:uid="{00000000-0005-0000-0000-000007730000}"/>
    <cellStyle name="Normal 5 2 2 12 3" xfId="38100" xr:uid="{00000000-0005-0000-0000-000008730000}"/>
    <cellStyle name="Normal 5 2 2 13" xfId="24432" xr:uid="{00000000-0005-0000-0000-000009730000}"/>
    <cellStyle name="Normal 5 2 2 13 2" xfId="51753" xr:uid="{00000000-0005-0000-0000-00000A730000}"/>
    <cellStyle name="Normal 5 2 2 14" xfId="38095" xr:uid="{00000000-0005-0000-0000-00000B730000}"/>
    <cellStyle name="Normal 5 2 2 2" xfId="8476" xr:uid="{00000000-0005-0000-0000-00000C730000}"/>
    <cellStyle name="Normal 5 2 2 2 2" xfId="8477" xr:uid="{00000000-0005-0000-0000-00000D730000}"/>
    <cellStyle name="Normal 5 2 2 2 2 2" xfId="8478" xr:uid="{00000000-0005-0000-0000-00000E730000}"/>
    <cellStyle name="Normal 5 2 2 2 2 2 2" xfId="8479" xr:uid="{00000000-0005-0000-0000-00000F730000}"/>
    <cellStyle name="Normal 5 2 2 2 2 2 2 2" xfId="24441" xr:uid="{00000000-0005-0000-0000-000010730000}"/>
    <cellStyle name="Normal 5 2 2 2 2 2 2 2 2" xfId="51762" xr:uid="{00000000-0005-0000-0000-000011730000}"/>
    <cellStyle name="Normal 5 2 2 2 2 2 2 3" xfId="38104" xr:uid="{00000000-0005-0000-0000-000012730000}"/>
    <cellStyle name="Normal 5 2 2 2 2 2 3" xfId="24440" xr:uid="{00000000-0005-0000-0000-000013730000}"/>
    <cellStyle name="Normal 5 2 2 2 2 2 3 2" xfId="51761" xr:uid="{00000000-0005-0000-0000-000014730000}"/>
    <cellStyle name="Normal 5 2 2 2 2 2 4" xfId="38103" xr:uid="{00000000-0005-0000-0000-000015730000}"/>
    <cellStyle name="Normal 5 2 2 2 2 3" xfId="8480" xr:uid="{00000000-0005-0000-0000-000016730000}"/>
    <cellStyle name="Normal 5 2 2 2 2 3 2" xfId="24442" xr:uid="{00000000-0005-0000-0000-000017730000}"/>
    <cellStyle name="Normal 5 2 2 2 2 3 2 2" xfId="51763" xr:uid="{00000000-0005-0000-0000-000018730000}"/>
    <cellStyle name="Normal 5 2 2 2 2 3 3" xfId="38105" xr:uid="{00000000-0005-0000-0000-000019730000}"/>
    <cellStyle name="Normal 5 2 2 2 2 4" xfId="24439" xr:uid="{00000000-0005-0000-0000-00001A730000}"/>
    <cellStyle name="Normal 5 2 2 2 2 4 2" xfId="51760" xr:uid="{00000000-0005-0000-0000-00001B730000}"/>
    <cellStyle name="Normal 5 2 2 2 2 5" xfId="38102" xr:uid="{00000000-0005-0000-0000-00001C730000}"/>
    <cellStyle name="Normal 5 2 2 2 3" xfId="8481" xr:uid="{00000000-0005-0000-0000-00001D730000}"/>
    <cellStyle name="Normal 5 2 2 2 3 2" xfId="8482" xr:uid="{00000000-0005-0000-0000-00001E730000}"/>
    <cellStyle name="Normal 5 2 2 2 3 2 2" xfId="8483" xr:uid="{00000000-0005-0000-0000-00001F730000}"/>
    <cellStyle name="Normal 5 2 2 2 3 2 2 2" xfId="24445" xr:uid="{00000000-0005-0000-0000-000020730000}"/>
    <cellStyle name="Normal 5 2 2 2 3 2 2 2 2" xfId="51766" xr:uid="{00000000-0005-0000-0000-000021730000}"/>
    <cellStyle name="Normal 5 2 2 2 3 2 2 3" xfId="38108" xr:uid="{00000000-0005-0000-0000-000022730000}"/>
    <cellStyle name="Normal 5 2 2 2 3 2 3" xfId="24444" xr:uid="{00000000-0005-0000-0000-000023730000}"/>
    <cellStyle name="Normal 5 2 2 2 3 2 3 2" xfId="51765" xr:uid="{00000000-0005-0000-0000-000024730000}"/>
    <cellStyle name="Normal 5 2 2 2 3 2 4" xfId="38107" xr:uid="{00000000-0005-0000-0000-000025730000}"/>
    <cellStyle name="Normal 5 2 2 2 3 3" xfId="8484" xr:uid="{00000000-0005-0000-0000-000026730000}"/>
    <cellStyle name="Normal 5 2 2 2 3 3 2" xfId="24446" xr:uid="{00000000-0005-0000-0000-000027730000}"/>
    <cellStyle name="Normal 5 2 2 2 3 3 2 2" xfId="51767" xr:uid="{00000000-0005-0000-0000-000028730000}"/>
    <cellStyle name="Normal 5 2 2 2 3 3 3" xfId="38109" xr:uid="{00000000-0005-0000-0000-000029730000}"/>
    <cellStyle name="Normal 5 2 2 2 3 4" xfId="24443" xr:uid="{00000000-0005-0000-0000-00002A730000}"/>
    <cellStyle name="Normal 5 2 2 2 3 4 2" xfId="51764" xr:uid="{00000000-0005-0000-0000-00002B730000}"/>
    <cellStyle name="Normal 5 2 2 2 3 5" xfId="38106" xr:uid="{00000000-0005-0000-0000-00002C730000}"/>
    <cellStyle name="Normal 5 2 2 2 4" xfId="8485" xr:uid="{00000000-0005-0000-0000-00002D730000}"/>
    <cellStyle name="Normal 5 2 2 2 4 2" xfId="8486" xr:uid="{00000000-0005-0000-0000-00002E730000}"/>
    <cellStyle name="Normal 5 2 2 2 4 2 2" xfId="8487" xr:uid="{00000000-0005-0000-0000-00002F730000}"/>
    <cellStyle name="Normal 5 2 2 2 4 2 2 2" xfId="24449" xr:uid="{00000000-0005-0000-0000-000030730000}"/>
    <cellStyle name="Normal 5 2 2 2 4 2 2 2 2" xfId="51770" xr:uid="{00000000-0005-0000-0000-000031730000}"/>
    <cellStyle name="Normal 5 2 2 2 4 2 2 3" xfId="38112" xr:uid="{00000000-0005-0000-0000-000032730000}"/>
    <cellStyle name="Normal 5 2 2 2 4 2 3" xfId="24448" xr:uid="{00000000-0005-0000-0000-000033730000}"/>
    <cellStyle name="Normal 5 2 2 2 4 2 3 2" xfId="51769" xr:uid="{00000000-0005-0000-0000-000034730000}"/>
    <cellStyle name="Normal 5 2 2 2 4 2 4" xfId="38111" xr:uid="{00000000-0005-0000-0000-000035730000}"/>
    <cellStyle name="Normal 5 2 2 2 4 3" xfId="8488" xr:uid="{00000000-0005-0000-0000-000036730000}"/>
    <cellStyle name="Normal 5 2 2 2 4 3 2" xfId="24450" xr:uid="{00000000-0005-0000-0000-000037730000}"/>
    <cellStyle name="Normal 5 2 2 2 4 3 2 2" xfId="51771" xr:uid="{00000000-0005-0000-0000-000038730000}"/>
    <cellStyle name="Normal 5 2 2 2 4 3 3" xfId="38113" xr:uid="{00000000-0005-0000-0000-000039730000}"/>
    <cellStyle name="Normal 5 2 2 2 4 4" xfId="24447" xr:uid="{00000000-0005-0000-0000-00003A730000}"/>
    <cellStyle name="Normal 5 2 2 2 4 4 2" xfId="51768" xr:uid="{00000000-0005-0000-0000-00003B730000}"/>
    <cellStyle name="Normal 5 2 2 2 4 5" xfId="38110" xr:uid="{00000000-0005-0000-0000-00003C730000}"/>
    <cellStyle name="Normal 5 2 2 2 5" xfId="8489" xr:uid="{00000000-0005-0000-0000-00003D730000}"/>
    <cellStyle name="Normal 5 2 2 2 5 2" xfId="8490" xr:uid="{00000000-0005-0000-0000-00003E730000}"/>
    <cellStyle name="Normal 5 2 2 2 5 2 2" xfId="24452" xr:uid="{00000000-0005-0000-0000-00003F730000}"/>
    <cellStyle name="Normal 5 2 2 2 5 2 2 2" xfId="51773" xr:uid="{00000000-0005-0000-0000-000040730000}"/>
    <cellStyle name="Normal 5 2 2 2 5 2 3" xfId="38115" xr:uid="{00000000-0005-0000-0000-000041730000}"/>
    <cellStyle name="Normal 5 2 2 2 5 3" xfId="24451" xr:uid="{00000000-0005-0000-0000-000042730000}"/>
    <cellStyle name="Normal 5 2 2 2 5 3 2" xfId="51772" xr:uid="{00000000-0005-0000-0000-000043730000}"/>
    <cellStyle name="Normal 5 2 2 2 5 4" xfId="38114" xr:uid="{00000000-0005-0000-0000-000044730000}"/>
    <cellStyle name="Normal 5 2 2 2 6" xfId="8491" xr:uid="{00000000-0005-0000-0000-000045730000}"/>
    <cellStyle name="Normal 5 2 2 2 6 2" xfId="8492" xr:uid="{00000000-0005-0000-0000-000046730000}"/>
    <cellStyle name="Normal 5 2 2 2 6 2 2" xfId="24454" xr:uid="{00000000-0005-0000-0000-000047730000}"/>
    <cellStyle name="Normal 5 2 2 2 6 2 2 2" xfId="51775" xr:uid="{00000000-0005-0000-0000-000048730000}"/>
    <cellStyle name="Normal 5 2 2 2 6 2 3" xfId="38117" xr:uid="{00000000-0005-0000-0000-000049730000}"/>
    <cellStyle name="Normal 5 2 2 2 6 3" xfId="24453" xr:uid="{00000000-0005-0000-0000-00004A730000}"/>
    <cellStyle name="Normal 5 2 2 2 6 3 2" xfId="51774" xr:uid="{00000000-0005-0000-0000-00004B730000}"/>
    <cellStyle name="Normal 5 2 2 2 6 4" xfId="38116" xr:uid="{00000000-0005-0000-0000-00004C730000}"/>
    <cellStyle name="Normal 5 2 2 2 7" xfId="8493" xr:uid="{00000000-0005-0000-0000-00004D730000}"/>
    <cellStyle name="Normal 5 2 2 2 7 2" xfId="24455" xr:uid="{00000000-0005-0000-0000-00004E730000}"/>
    <cellStyle name="Normal 5 2 2 2 7 2 2" xfId="51776" xr:uid="{00000000-0005-0000-0000-00004F730000}"/>
    <cellStyle name="Normal 5 2 2 2 7 3" xfId="38118" xr:uid="{00000000-0005-0000-0000-000050730000}"/>
    <cellStyle name="Normal 5 2 2 2 8" xfId="24438" xr:uid="{00000000-0005-0000-0000-000051730000}"/>
    <cellStyle name="Normal 5 2 2 2 8 2" xfId="51759" xr:uid="{00000000-0005-0000-0000-000052730000}"/>
    <cellStyle name="Normal 5 2 2 2 9" xfId="38101" xr:uid="{00000000-0005-0000-0000-000053730000}"/>
    <cellStyle name="Normal 5 2 2 3" xfId="8494" xr:uid="{00000000-0005-0000-0000-000054730000}"/>
    <cellStyle name="Normal 5 2 2 3 2" xfId="8495" xr:uid="{00000000-0005-0000-0000-000055730000}"/>
    <cellStyle name="Normal 5 2 2 3 2 2" xfId="8496" xr:uid="{00000000-0005-0000-0000-000056730000}"/>
    <cellStyle name="Normal 5 2 2 3 2 2 2" xfId="8497" xr:uid="{00000000-0005-0000-0000-000057730000}"/>
    <cellStyle name="Normal 5 2 2 3 2 2 2 2" xfId="24459" xr:uid="{00000000-0005-0000-0000-000058730000}"/>
    <cellStyle name="Normal 5 2 2 3 2 2 2 2 2" xfId="51780" xr:uid="{00000000-0005-0000-0000-000059730000}"/>
    <cellStyle name="Normal 5 2 2 3 2 2 2 3" xfId="38122" xr:uid="{00000000-0005-0000-0000-00005A730000}"/>
    <cellStyle name="Normal 5 2 2 3 2 2 3" xfId="24458" xr:uid="{00000000-0005-0000-0000-00005B730000}"/>
    <cellStyle name="Normal 5 2 2 3 2 2 3 2" xfId="51779" xr:uid="{00000000-0005-0000-0000-00005C730000}"/>
    <cellStyle name="Normal 5 2 2 3 2 2 4" xfId="38121" xr:uid="{00000000-0005-0000-0000-00005D730000}"/>
    <cellStyle name="Normal 5 2 2 3 2 3" xfId="8498" xr:uid="{00000000-0005-0000-0000-00005E730000}"/>
    <cellStyle name="Normal 5 2 2 3 2 3 2" xfId="24460" xr:uid="{00000000-0005-0000-0000-00005F730000}"/>
    <cellStyle name="Normal 5 2 2 3 2 3 2 2" xfId="51781" xr:uid="{00000000-0005-0000-0000-000060730000}"/>
    <cellStyle name="Normal 5 2 2 3 2 3 3" xfId="38123" xr:uid="{00000000-0005-0000-0000-000061730000}"/>
    <cellStyle name="Normal 5 2 2 3 2 4" xfId="24457" xr:uid="{00000000-0005-0000-0000-000062730000}"/>
    <cellStyle name="Normal 5 2 2 3 2 4 2" xfId="51778" xr:uid="{00000000-0005-0000-0000-000063730000}"/>
    <cellStyle name="Normal 5 2 2 3 2 5" xfId="38120" xr:uid="{00000000-0005-0000-0000-000064730000}"/>
    <cellStyle name="Normal 5 2 2 3 3" xfId="8499" xr:uid="{00000000-0005-0000-0000-000065730000}"/>
    <cellStyle name="Normal 5 2 2 3 3 2" xfId="8500" xr:uid="{00000000-0005-0000-0000-000066730000}"/>
    <cellStyle name="Normal 5 2 2 3 3 2 2" xfId="8501" xr:uid="{00000000-0005-0000-0000-000067730000}"/>
    <cellStyle name="Normal 5 2 2 3 3 2 2 2" xfId="24463" xr:uid="{00000000-0005-0000-0000-000068730000}"/>
    <cellStyle name="Normal 5 2 2 3 3 2 2 2 2" xfId="51784" xr:uid="{00000000-0005-0000-0000-000069730000}"/>
    <cellStyle name="Normal 5 2 2 3 3 2 2 3" xfId="38126" xr:uid="{00000000-0005-0000-0000-00006A730000}"/>
    <cellStyle name="Normal 5 2 2 3 3 2 3" xfId="24462" xr:uid="{00000000-0005-0000-0000-00006B730000}"/>
    <cellStyle name="Normal 5 2 2 3 3 2 3 2" xfId="51783" xr:uid="{00000000-0005-0000-0000-00006C730000}"/>
    <cellStyle name="Normal 5 2 2 3 3 2 4" xfId="38125" xr:uid="{00000000-0005-0000-0000-00006D730000}"/>
    <cellStyle name="Normal 5 2 2 3 3 3" xfId="8502" xr:uid="{00000000-0005-0000-0000-00006E730000}"/>
    <cellStyle name="Normal 5 2 2 3 3 3 2" xfId="24464" xr:uid="{00000000-0005-0000-0000-00006F730000}"/>
    <cellStyle name="Normal 5 2 2 3 3 3 2 2" xfId="51785" xr:uid="{00000000-0005-0000-0000-000070730000}"/>
    <cellStyle name="Normal 5 2 2 3 3 3 3" xfId="38127" xr:uid="{00000000-0005-0000-0000-000071730000}"/>
    <cellStyle name="Normal 5 2 2 3 3 4" xfId="24461" xr:uid="{00000000-0005-0000-0000-000072730000}"/>
    <cellStyle name="Normal 5 2 2 3 3 4 2" xfId="51782" xr:uid="{00000000-0005-0000-0000-000073730000}"/>
    <cellStyle name="Normal 5 2 2 3 3 5" xfId="38124" xr:uid="{00000000-0005-0000-0000-000074730000}"/>
    <cellStyle name="Normal 5 2 2 3 4" xfId="8503" xr:uid="{00000000-0005-0000-0000-000075730000}"/>
    <cellStyle name="Normal 5 2 2 3 4 2" xfId="8504" xr:uid="{00000000-0005-0000-0000-000076730000}"/>
    <cellStyle name="Normal 5 2 2 3 4 2 2" xfId="8505" xr:uid="{00000000-0005-0000-0000-000077730000}"/>
    <cellStyle name="Normal 5 2 2 3 4 2 2 2" xfId="24467" xr:uid="{00000000-0005-0000-0000-000078730000}"/>
    <cellStyle name="Normal 5 2 2 3 4 2 2 2 2" xfId="51788" xr:uid="{00000000-0005-0000-0000-000079730000}"/>
    <cellStyle name="Normal 5 2 2 3 4 2 2 3" xfId="38130" xr:uid="{00000000-0005-0000-0000-00007A730000}"/>
    <cellStyle name="Normal 5 2 2 3 4 2 3" xfId="24466" xr:uid="{00000000-0005-0000-0000-00007B730000}"/>
    <cellStyle name="Normal 5 2 2 3 4 2 3 2" xfId="51787" xr:uid="{00000000-0005-0000-0000-00007C730000}"/>
    <cellStyle name="Normal 5 2 2 3 4 2 4" xfId="38129" xr:uid="{00000000-0005-0000-0000-00007D730000}"/>
    <cellStyle name="Normal 5 2 2 3 4 3" xfId="8506" xr:uid="{00000000-0005-0000-0000-00007E730000}"/>
    <cellStyle name="Normal 5 2 2 3 4 3 2" xfId="24468" xr:uid="{00000000-0005-0000-0000-00007F730000}"/>
    <cellStyle name="Normal 5 2 2 3 4 3 2 2" xfId="51789" xr:uid="{00000000-0005-0000-0000-000080730000}"/>
    <cellStyle name="Normal 5 2 2 3 4 3 3" xfId="38131" xr:uid="{00000000-0005-0000-0000-000081730000}"/>
    <cellStyle name="Normal 5 2 2 3 4 4" xfId="24465" xr:uid="{00000000-0005-0000-0000-000082730000}"/>
    <cellStyle name="Normal 5 2 2 3 4 4 2" xfId="51786" xr:uid="{00000000-0005-0000-0000-000083730000}"/>
    <cellStyle name="Normal 5 2 2 3 4 5" xfId="38128" xr:uid="{00000000-0005-0000-0000-000084730000}"/>
    <cellStyle name="Normal 5 2 2 3 5" xfId="8507" xr:uid="{00000000-0005-0000-0000-000085730000}"/>
    <cellStyle name="Normal 5 2 2 3 5 2" xfId="8508" xr:uid="{00000000-0005-0000-0000-000086730000}"/>
    <cellStyle name="Normal 5 2 2 3 5 2 2" xfId="24470" xr:uid="{00000000-0005-0000-0000-000087730000}"/>
    <cellStyle name="Normal 5 2 2 3 5 2 2 2" xfId="51791" xr:uid="{00000000-0005-0000-0000-000088730000}"/>
    <cellStyle name="Normal 5 2 2 3 5 2 3" xfId="38133" xr:uid="{00000000-0005-0000-0000-000089730000}"/>
    <cellStyle name="Normal 5 2 2 3 5 3" xfId="24469" xr:uid="{00000000-0005-0000-0000-00008A730000}"/>
    <cellStyle name="Normal 5 2 2 3 5 3 2" xfId="51790" xr:uid="{00000000-0005-0000-0000-00008B730000}"/>
    <cellStyle name="Normal 5 2 2 3 5 4" xfId="38132" xr:uid="{00000000-0005-0000-0000-00008C730000}"/>
    <cellStyle name="Normal 5 2 2 3 6" xfId="8509" xr:uid="{00000000-0005-0000-0000-00008D730000}"/>
    <cellStyle name="Normal 5 2 2 3 6 2" xfId="24471" xr:uid="{00000000-0005-0000-0000-00008E730000}"/>
    <cellStyle name="Normal 5 2 2 3 6 2 2" xfId="51792" xr:uid="{00000000-0005-0000-0000-00008F730000}"/>
    <cellStyle name="Normal 5 2 2 3 6 3" xfId="38134" xr:uid="{00000000-0005-0000-0000-000090730000}"/>
    <cellStyle name="Normal 5 2 2 3 7" xfId="24456" xr:uid="{00000000-0005-0000-0000-000091730000}"/>
    <cellStyle name="Normal 5 2 2 3 7 2" xfId="51777" xr:uid="{00000000-0005-0000-0000-000092730000}"/>
    <cellStyle name="Normal 5 2 2 3 8" xfId="38119" xr:uid="{00000000-0005-0000-0000-000093730000}"/>
    <cellStyle name="Normal 5 2 2 4" xfId="8510" xr:uid="{00000000-0005-0000-0000-000094730000}"/>
    <cellStyle name="Normal 5 2 2 4 2" xfId="8511" xr:uid="{00000000-0005-0000-0000-000095730000}"/>
    <cellStyle name="Normal 5 2 2 4 2 2" xfId="8512" xr:uid="{00000000-0005-0000-0000-000096730000}"/>
    <cellStyle name="Normal 5 2 2 4 2 2 2" xfId="8513" xr:uid="{00000000-0005-0000-0000-000097730000}"/>
    <cellStyle name="Normal 5 2 2 4 2 2 2 2" xfId="24475" xr:uid="{00000000-0005-0000-0000-000098730000}"/>
    <cellStyle name="Normal 5 2 2 4 2 2 2 2 2" xfId="51796" xr:uid="{00000000-0005-0000-0000-000099730000}"/>
    <cellStyle name="Normal 5 2 2 4 2 2 2 3" xfId="38138" xr:uid="{00000000-0005-0000-0000-00009A730000}"/>
    <cellStyle name="Normal 5 2 2 4 2 2 3" xfId="24474" xr:uid="{00000000-0005-0000-0000-00009B730000}"/>
    <cellStyle name="Normal 5 2 2 4 2 2 3 2" xfId="51795" xr:uid="{00000000-0005-0000-0000-00009C730000}"/>
    <cellStyle name="Normal 5 2 2 4 2 2 4" xfId="38137" xr:uid="{00000000-0005-0000-0000-00009D730000}"/>
    <cellStyle name="Normal 5 2 2 4 2 3" xfId="8514" xr:uid="{00000000-0005-0000-0000-00009E730000}"/>
    <cellStyle name="Normal 5 2 2 4 2 3 2" xfId="24476" xr:uid="{00000000-0005-0000-0000-00009F730000}"/>
    <cellStyle name="Normal 5 2 2 4 2 3 2 2" xfId="51797" xr:uid="{00000000-0005-0000-0000-0000A0730000}"/>
    <cellStyle name="Normal 5 2 2 4 2 3 3" xfId="38139" xr:uid="{00000000-0005-0000-0000-0000A1730000}"/>
    <cellStyle name="Normal 5 2 2 4 2 4" xfId="24473" xr:uid="{00000000-0005-0000-0000-0000A2730000}"/>
    <cellStyle name="Normal 5 2 2 4 2 4 2" xfId="51794" xr:uid="{00000000-0005-0000-0000-0000A3730000}"/>
    <cellStyle name="Normal 5 2 2 4 2 5" xfId="38136" xr:uid="{00000000-0005-0000-0000-0000A4730000}"/>
    <cellStyle name="Normal 5 2 2 4 3" xfId="8515" xr:uid="{00000000-0005-0000-0000-0000A5730000}"/>
    <cellStyle name="Normal 5 2 2 4 3 2" xfId="8516" xr:uid="{00000000-0005-0000-0000-0000A6730000}"/>
    <cellStyle name="Normal 5 2 2 4 3 2 2" xfId="24478" xr:uid="{00000000-0005-0000-0000-0000A7730000}"/>
    <cellStyle name="Normal 5 2 2 4 3 2 2 2" xfId="51799" xr:uid="{00000000-0005-0000-0000-0000A8730000}"/>
    <cellStyle name="Normal 5 2 2 4 3 2 3" xfId="38141" xr:uid="{00000000-0005-0000-0000-0000A9730000}"/>
    <cellStyle name="Normal 5 2 2 4 3 3" xfId="24477" xr:uid="{00000000-0005-0000-0000-0000AA730000}"/>
    <cellStyle name="Normal 5 2 2 4 3 3 2" xfId="51798" xr:uid="{00000000-0005-0000-0000-0000AB730000}"/>
    <cellStyle name="Normal 5 2 2 4 3 4" xfId="38140" xr:uid="{00000000-0005-0000-0000-0000AC730000}"/>
    <cellStyle name="Normal 5 2 2 4 4" xfId="8517" xr:uid="{00000000-0005-0000-0000-0000AD730000}"/>
    <cellStyle name="Normal 5 2 2 4 4 2" xfId="24479" xr:uid="{00000000-0005-0000-0000-0000AE730000}"/>
    <cellStyle name="Normal 5 2 2 4 4 2 2" xfId="51800" xr:uid="{00000000-0005-0000-0000-0000AF730000}"/>
    <cellStyle name="Normal 5 2 2 4 4 3" xfId="38142" xr:uid="{00000000-0005-0000-0000-0000B0730000}"/>
    <cellStyle name="Normal 5 2 2 4 5" xfId="24472" xr:uid="{00000000-0005-0000-0000-0000B1730000}"/>
    <cellStyle name="Normal 5 2 2 4 5 2" xfId="51793" xr:uid="{00000000-0005-0000-0000-0000B2730000}"/>
    <cellStyle name="Normal 5 2 2 4 6" xfId="38135" xr:uid="{00000000-0005-0000-0000-0000B3730000}"/>
    <cellStyle name="Normal 5 2 2 5" xfId="8518" xr:uid="{00000000-0005-0000-0000-0000B4730000}"/>
    <cellStyle name="Normal 5 2 2 5 2" xfId="8519" xr:uid="{00000000-0005-0000-0000-0000B5730000}"/>
    <cellStyle name="Normal 5 2 2 5 2 2" xfId="8520" xr:uid="{00000000-0005-0000-0000-0000B6730000}"/>
    <cellStyle name="Normal 5 2 2 5 2 2 2" xfId="8521" xr:uid="{00000000-0005-0000-0000-0000B7730000}"/>
    <cellStyle name="Normal 5 2 2 5 2 2 2 2" xfId="24483" xr:uid="{00000000-0005-0000-0000-0000B8730000}"/>
    <cellStyle name="Normal 5 2 2 5 2 2 2 2 2" xfId="51804" xr:uid="{00000000-0005-0000-0000-0000B9730000}"/>
    <cellStyle name="Normal 5 2 2 5 2 2 2 3" xfId="38146" xr:uid="{00000000-0005-0000-0000-0000BA730000}"/>
    <cellStyle name="Normal 5 2 2 5 2 2 3" xfId="24482" xr:uid="{00000000-0005-0000-0000-0000BB730000}"/>
    <cellStyle name="Normal 5 2 2 5 2 2 3 2" xfId="51803" xr:uid="{00000000-0005-0000-0000-0000BC730000}"/>
    <cellStyle name="Normal 5 2 2 5 2 2 4" xfId="38145" xr:uid="{00000000-0005-0000-0000-0000BD730000}"/>
    <cellStyle name="Normal 5 2 2 5 2 3" xfId="8522" xr:uid="{00000000-0005-0000-0000-0000BE730000}"/>
    <cellStyle name="Normal 5 2 2 5 2 3 2" xfId="24484" xr:uid="{00000000-0005-0000-0000-0000BF730000}"/>
    <cellStyle name="Normal 5 2 2 5 2 3 2 2" xfId="51805" xr:uid="{00000000-0005-0000-0000-0000C0730000}"/>
    <cellStyle name="Normal 5 2 2 5 2 3 3" xfId="38147" xr:uid="{00000000-0005-0000-0000-0000C1730000}"/>
    <cellStyle name="Normal 5 2 2 5 2 4" xfId="24481" xr:uid="{00000000-0005-0000-0000-0000C2730000}"/>
    <cellStyle name="Normal 5 2 2 5 2 4 2" xfId="51802" xr:uid="{00000000-0005-0000-0000-0000C3730000}"/>
    <cellStyle name="Normal 5 2 2 5 2 5" xfId="38144" xr:uid="{00000000-0005-0000-0000-0000C4730000}"/>
    <cellStyle name="Normal 5 2 2 5 3" xfId="8523" xr:uid="{00000000-0005-0000-0000-0000C5730000}"/>
    <cellStyle name="Normal 5 2 2 5 3 2" xfId="8524" xr:uid="{00000000-0005-0000-0000-0000C6730000}"/>
    <cellStyle name="Normal 5 2 2 5 3 2 2" xfId="24486" xr:uid="{00000000-0005-0000-0000-0000C7730000}"/>
    <cellStyle name="Normal 5 2 2 5 3 2 2 2" xfId="51807" xr:uid="{00000000-0005-0000-0000-0000C8730000}"/>
    <cellStyle name="Normal 5 2 2 5 3 2 3" xfId="38149" xr:uid="{00000000-0005-0000-0000-0000C9730000}"/>
    <cellStyle name="Normal 5 2 2 5 3 3" xfId="24485" xr:uid="{00000000-0005-0000-0000-0000CA730000}"/>
    <cellStyle name="Normal 5 2 2 5 3 3 2" xfId="51806" xr:uid="{00000000-0005-0000-0000-0000CB730000}"/>
    <cellStyle name="Normal 5 2 2 5 3 4" xfId="38148" xr:uid="{00000000-0005-0000-0000-0000CC730000}"/>
    <cellStyle name="Normal 5 2 2 5 4" xfId="8525" xr:uid="{00000000-0005-0000-0000-0000CD730000}"/>
    <cellStyle name="Normal 5 2 2 5 4 2" xfId="24487" xr:uid="{00000000-0005-0000-0000-0000CE730000}"/>
    <cellStyle name="Normal 5 2 2 5 4 2 2" xfId="51808" xr:uid="{00000000-0005-0000-0000-0000CF730000}"/>
    <cellStyle name="Normal 5 2 2 5 4 3" xfId="38150" xr:uid="{00000000-0005-0000-0000-0000D0730000}"/>
    <cellStyle name="Normal 5 2 2 5 5" xfId="24480" xr:uid="{00000000-0005-0000-0000-0000D1730000}"/>
    <cellStyle name="Normal 5 2 2 5 5 2" xfId="51801" xr:uid="{00000000-0005-0000-0000-0000D2730000}"/>
    <cellStyle name="Normal 5 2 2 5 6" xfId="38143" xr:uid="{00000000-0005-0000-0000-0000D3730000}"/>
    <cellStyle name="Normal 5 2 2 6" xfId="8526" xr:uid="{00000000-0005-0000-0000-0000D4730000}"/>
    <cellStyle name="Normal 5 2 2 6 2" xfId="8527" xr:uid="{00000000-0005-0000-0000-0000D5730000}"/>
    <cellStyle name="Normal 5 2 2 6 2 2" xfId="8528" xr:uid="{00000000-0005-0000-0000-0000D6730000}"/>
    <cellStyle name="Normal 5 2 2 6 2 2 2" xfId="24490" xr:uid="{00000000-0005-0000-0000-0000D7730000}"/>
    <cellStyle name="Normal 5 2 2 6 2 2 2 2" xfId="51811" xr:uid="{00000000-0005-0000-0000-0000D8730000}"/>
    <cellStyle name="Normal 5 2 2 6 2 2 3" xfId="38153" xr:uid="{00000000-0005-0000-0000-0000D9730000}"/>
    <cellStyle name="Normal 5 2 2 6 2 3" xfId="24489" xr:uid="{00000000-0005-0000-0000-0000DA730000}"/>
    <cellStyle name="Normal 5 2 2 6 2 3 2" xfId="51810" xr:uid="{00000000-0005-0000-0000-0000DB730000}"/>
    <cellStyle name="Normal 5 2 2 6 2 4" xfId="38152" xr:uid="{00000000-0005-0000-0000-0000DC730000}"/>
    <cellStyle name="Normal 5 2 2 6 3" xfId="8529" xr:uid="{00000000-0005-0000-0000-0000DD730000}"/>
    <cellStyle name="Normal 5 2 2 6 3 2" xfId="24491" xr:uid="{00000000-0005-0000-0000-0000DE730000}"/>
    <cellStyle name="Normal 5 2 2 6 3 2 2" xfId="51812" xr:uid="{00000000-0005-0000-0000-0000DF730000}"/>
    <cellStyle name="Normal 5 2 2 6 3 3" xfId="38154" xr:uid="{00000000-0005-0000-0000-0000E0730000}"/>
    <cellStyle name="Normal 5 2 2 6 4" xfId="24488" xr:uid="{00000000-0005-0000-0000-0000E1730000}"/>
    <cellStyle name="Normal 5 2 2 6 4 2" xfId="51809" xr:uid="{00000000-0005-0000-0000-0000E2730000}"/>
    <cellStyle name="Normal 5 2 2 6 5" xfId="38151" xr:uid="{00000000-0005-0000-0000-0000E3730000}"/>
    <cellStyle name="Normal 5 2 2 7" xfId="8530" xr:uid="{00000000-0005-0000-0000-0000E4730000}"/>
    <cellStyle name="Normal 5 2 2 7 2" xfId="8531" xr:uid="{00000000-0005-0000-0000-0000E5730000}"/>
    <cellStyle name="Normal 5 2 2 7 2 2" xfId="8532" xr:uid="{00000000-0005-0000-0000-0000E6730000}"/>
    <cellStyle name="Normal 5 2 2 7 2 2 2" xfId="24494" xr:uid="{00000000-0005-0000-0000-0000E7730000}"/>
    <cellStyle name="Normal 5 2 2 7 2 2 2 2" xfId="51815" xr:uid="{00000000-0005-0000-0000-0000E8730000}"/>
    <cellStyle name="Normal 5 2 2 7 2 2 3" xfId="38157" xr:uid="{00000000-0005-0000-0000-0000E9730000}"/>
    <cellStyle name="Normal 5 2 2 7 2 3" xfId="24493" xr:uid="{00000000-0005-0000-0000-0000EA730000}"/>
    <cellStyle name="Normal 5 2 2 7 2 3 2" xfId="51814" xr:uid="{00000000-0005-0000-0000-0000EB730000}"/>
    <cellStyle name="Normal 5 2 2 7 2 4" xfId="38156" xr:uid="{00000000-0005-0000-0000-0000EC730000}"/>
    <cellStyle name="Normal 5 2 2 7 3" xfId="8533" xr:uid="{00000000-0005-0000-0000-0000ED730000}"/>
    <cellStyle name="Normal 5 2 2 7 3 2" xfId="24495" xr:uid="{00000000-0005-0000-0000-0000EE730000}"/>
    <cellStyle name="Normal 5 2 2 7 3 2 2" xfId="51816" xr:uid="{00000000-0005-0000-0000-0000EF730000}"/>
    <cellStyle name="Normal 5 2 2 7 3 3" xfId="38158" xr:uid="{00000000-0005-0000-0000-0000F0730000}"/>
    <cellStyle name="Normal 5 2 2 7 4" xfId="24492" xr:uid="{00000000-0005-0000-0000-0000F1730000}"/>
    <cellStyle name="Normal 5 2 2 7 4 2" xfId="51813" xr:uid="{00000000-0005-0000-0000-0000F2730000}"/>
    <cellStyle name="Normal 5 2 2 7 5" xfId="38155" xr:uid="{00000000-0005-0000-0000-0000F3730000}"/>
    <cellStyle name="Normal 5 2 2 8" xfId="8534" xr:uid="{00000000-0005-0000-0000-0000F4730000}"/>
    <cellStyle name="Normal 5 2 2 8 2" xfId="8535" xr:uid="{00000000-0005-0000-0000-0000F5730000}"/>
    <cellStyle name="Normal 5 2 2 8 2 2" xfId="8536" xr:uid="{00000000-0005-0000-0000-0000F6730000}"/>
    <cellStyle name="Normal 5 2 2 8 2 2 2" xfId="24498" xr:uid="{00000000-0005-0000-0000-0000F7730000}"/>
    <cellStyle name="Normal 5 2 2 8 2 2 2 2" xfId="51819" xr:uid="{00000000-0005-0000-0000-0000F8730000}"/>
    <cellStyle name="Normal 5 2 2 8 2 2 3" xfId="38161" xr:uid="{00000000-0005-0000-0000-0000F9730000}"/>
    <cellStyle name="Normal 5 2 2 8 2 3" xfId="24497" xr:uid="{00000000-0005-0000-0000-0000FA730000}"/>
    <cellStyle name="Normal 5 2 2 8 2 3 2" xfId="51818" xr:uid="{00000000-0005-0000-0000-0000FB730000}"/>
    <cellStyle name="Normal 5 2 2 8 2 4" xfId="38160" xr:uid="{00000000-0005-0000-0000-0000FC730000}"/>
    <cellStyle name="Normal 5 2 2 8 3" xfId="8537" xr:uid="{00000000-0005-0000-0000-0000FD730000}"/>
    <cellStyle name="Normal 5 2 2 8 3 2" xfId="24499" xr:uid="{00000000-0005-0000-0000-0000FE730000}"/>
    <cellStyle name="Normal 5 2 2 8 3 2 2" xfId="51820" xr:uid="{00000000-0005-0000-0000-0000FF730000}"/>
    <cellStyle name="Normal 5 2 2 8 3 3" xfId="38162" xr:uid="{00000000-0005-0000-0000-000000740000}"/>
    <cellStyle name="Normal 5 2 2 8 4" xfId="24496" xr:uid="{00000000-0005-0000-0000-000001740000}"/>
    <cellStyle name="Normal 5 2 2 8 4 2" xfId="51817" xr:uid="{00000000-0005-0000-0000-000002740000}"/>
    <cellStyle name="Normal 5 2 2 8 5" xfId="38159" xr:uid="{00000000-0005-0000-0000-000003740000}"/>
    <cellStyle name="Normal 5 2 2 9" xfId="8538" xr:uid="{00000000-0005-0000-0000-000004740000}"/>
    <cellStyle name="Normal 5 2 2 9 2" xfId="8539" xr:uid="{00000000-0005-0000-0000-000005740000}"/>
    <cellStyle name="Normal 5 2 2 9 2 2" xfId="8540" xr:uid="{00000000-0005-0000-0000-000006740000}"/>
    <cellStyle name="Normal 5 2 2 9 2 2 2" xfId="24502" xr:uid="{00000000-0005-0000-0000-000007740000}"/>
    <cellStyle name="Normal 5 2 2 9 2 2 2 2" xfId="51823" xr:uid="{00000000-0005-0000-0000-000008740000}"/>
    <cellStyle name="Normal 5 2 2 9 2 2 3" xfId="38165" xr:uid="{00000000-0005-0000-0000-000009740000}"/>
    <cellStyle name="Normal 5 2 2 9 2 3" xfId="24501" xr:uid="{00000000-0005-0000-0000-00000A740000}"/>
    <cellStyle name="Normal 5 2 2 9 2 3 2" xfId="51822" xr:uid="{00000000-0005-0000-0000-00000B740000}"/>
    <cellStyle name="Normal 5 2 2 9 2 4" xfId="38164" xr:uid="{00000000-0005-0000-0000-00000C740000}"/>
    <cellStyle name="Normal 5 2 2 9 3" xfId="8541" xr:uid="{00000000-0005-0000-0000-00000D740000}"/>
    <cellStyle name="Normal 5 2 2 9 3 2" xfId="24503" xr:uid="{00000000-0005-0000-0000-00000E740000}"/>
    <cellStyle name="Normal 5 2 2 9 3 2 2" xfId="51824" xr:uid="{00000000-0005-0000-0000-00000F740000}"/>
    <cellStyle name="Normal 5 2 2 9 3 3" xfId="38166" xr:uid="{00000000-0005-0000-0000-000010740000}"/>
    <cellStyle name="Normal 5 2 2 9 4" xfId="24500" xr:uid="{00000000-0005-0000-0000-000011740000}"/>
    <cellStyle name="Normal 5 2 2 9 4 2" xfId="51821" xr:uid="{00000000-0005-0000-0000-000012740000}"/>
    <cellStyle name="Normal 5 2 2 9 5" xfId="38163" xr:uid="{00000000-0005-0000-0000-000013740000}"/>
    <cellStyle name="Normal 5 2 3" xfId="8542" xr:uid="{00000000-0005-0000-0000-000014740000}"/>
    <cellStyle name="Normal 5 2 3 10" xfId="24504" xr:uid="{00000000-0005-0000-0000-000015740000}"/>
    <cellStyle name="Normal 5 2 3 10 2" xfId="51825" xr:uid="{00000000-0005-0000-0000-000016740000}"/>
    <cellStyle name="Normal 5 2 3 11" xfId="38167" xr:uid="{00000000-0005-0000-0000-000017740000}"/>
    <cellStyle name="Normal 5 2 3 2" xfId="8543" xr:uid="{00000000-0005-0000-0000-000018740000}"/>
    <cellStyle name="Normal 5 2 3 2 2" xfId="8544" xr:uid="{00000000-0005-0000-0000-000019740000}"/>
    <cellStyle name="Normal 5 2 3 2 2 2" xfId="8545" xr:uid="{00000000-0005-0000-0000-00001A740000}"/>
    <cellStyle name="Normal 5 2 3 2 2 2 2" xfId="8546" xr:uid="{00000000-0005-0000-0000-00001B740000}"/>
    <cellStyle name="Normal 5 2 3 2 2 2 2 2" xfId="24508" xr:uid="{00000000-0005-0000-0000-00001C740000}"/>
    <cellStyle name="Normal 5 2 3 2 2 2 2 2 2" xfId="51829" xr:uid="{00000000-0005-0000-0000-00001D740000}"/>
    <cellStyle name="Normal 5 2 3 2 2 2 2 3" xfId="38171" xr:uid="{00000000-0005-0000-0000-00001E740000}"/>
    <cellStyle name="Normal 5 2 3 2 2 2 3" xfId="24507" xr:uid="{00000000-0005-0000-0000-00001F740000}"/>
    <cellStyle name="Normal 5 2 3 2 2 2 3 2" xfId="51828" xr:uid="{00000000-0005-0000-0000-000020740000}"/>
    <cellStyle name="Normal 5 2 3 2 2 2 4" xfId="38170" xr:uid="{00000000-0005-0000-0000-000021740000}"/>
    <cellStyle name="Normal 5 2 3 2 2 3" xfId="8547" xr:uid="{00000000-0005-0000-0000-000022740000}"/>
    <cellStyle name="Normal 5 2 3 2 2 3 2" xfId="24509" xr:uid="{00000000-0005-0000-0000-000023740000}"/>
    <cellStyle name="Normal 5 2 3 2 2 3 2 2" xfId="51830" xr:uid="{00000000-0005-0000-0000-000024740000}"/>
    <cellStyle name="Normal 5 2 3 2 2 3 3" xfId="38172" xr:uid="{00000000-0005-0000-0000-000025740000}"/>
    <cellStyle name="Normal 5 2 3 2 2 4" xfId="24506" xr:uid="{00000000-0005-0000-0000-000026740000}"/>
    <cellStyle name="Normal 5 2 3 2 2 4 2" xfId="51827" xr:uid="{00000000-0005-0000-0000-000027740000}"/>
    <cellStyle name="Normal 5 2 3 2 2 5" xfId="38169" xr:uid="{00000000-0005-0000-0000-000028740000}"/>
    <cellStyle name="Normal 5 2 3 2 3" xfId="8548" xr:uid="{00000000-0005-0000-0000-000029740000}"/>
    <cellStyle name="Normal 5 2 3 2 3 2" xfId="8549" xr:uid="{00000000-0005-0000-0000-00002A740000}"/>
    <cellStyle name="Normal 5 2 3 2 3 2 2" xfId="8550" xr:uid="{00000000-0005-0000-0000-00002B740000}"/>
    <cellStyle name="Normal 5 2 3 2 3 2 2 2" xfId="24512" xr:uid="{00000000-0005-0000-0000-00002C740000}"/>
    <cellStyle name="Normal 5 2 3 2 3 2 2 2 2" xfId="51833" xr:uid="{00000000-0005-0000-0000-00002D740000}"/>
    <cellStyle name="Normal 5 2 3 2 3 2 2 3" xfId="38175" xr:uid="{00000000-0005-0000-0000-00002E740000}"/>
    <cellStyle name="Normal 5 2 3 2 3 2 3" xfId="24511" xr:uid="{00000000-0005-0000-0000-00002F740000}"/>
    <cellStyle name="Normal 5 2 3 2 3 2 3 2" xfId="51832" xr:uid="{00000000-0005-0000-0000-000030740000}"/>
    <cellStyle name="Normal 5 2 3 2 3 2 4" xfId="38174" xr:uid="{00000000-0005-0000-0000-000031740000}"/>
    <cellStyle name="Normal 5 2 3 2 3 3" xfId="8551" xr:uid="{00000000-0005-0000-0000-000032740000}"/>
    <cellStyle name="Normal 5 2 3 2 3 3 2" xfId="24513" xr:uid="{00000000-0005-0000-0000-000033740000}"/>
    <cellStyle name="Normal 5 2 3 2 3 3 2 2" xfId="51834" xr:uid="{00000000-0005-0000-0000-000034740000}"/>
    <cellStyle name="Normal 5 2 3 2 3 3 3" xfId="38176" xr:uid="{00000000-0005-0000-0000-000035740000}"/>
    <cellStyle name="Normal 5 2 3 2 3 4" xfId="24510" xr:uid="{00000000-0005-0000-0000-000036740000}"/>
    <cellStyle name="Normal 5 2 3 2 3 4 2" xfId="51831" xr:uid="{00000000-0005-0000-0000-000037740000}"/>
    <cellStyle name="Normal 5 2 3 2 3 5" xfId="38173" xr:uid="{00000000-0005-0000-0000-000038740000}"/>
    <cellStyle name="Normal 5 2 3 2 4" xfId="8552" xr:uid="{00000000-0005-0000-0000-000039740000}"/>
    <cellStyle name="Normal 5 2 3 2 4 2" xfId="8553" xr:uid="{00000000-0005-0000-0000-00003A740000}"/>
    <cellStyle name="Normal 5 2 3 2 4 2 2" xfId="8554" xr:uid="{00000000-0005-0000-0000-00003B740000}"/>
    <cellStyle name="Normal 5 2 3 2 4 2 2 2" xfId="24516" xr:uid="{00000000-0005-0000-0000-00003C740000}"/>
    <cellStyle name="Normal 5 2 3 2 4 2 2 2 2" xfId="51837" xr:uid="{00000000-0005-0000-0000-00003D740000}"/>
    <cellStyle name="Normal 5 2 3 2 4 2 2 3" xfId="38179" xr:uid="{00000000-0005-0000-0000-00003E740000}"/>
    <cellStyle name="Normal 5 2 3 2 4 2 3" xfId="24515" xr:uid="{00000000-0005-0000-0000-00003F740000}"/>
    <cellStyle name="Normal 5 2 3 2 4 2 3 2" xfId="51836" xr:uid="{00000000-0005-0000-0000-000040740000}"/>
    <cellStyle name="Normal 5 2 3 2 4 2 4" xfId="38178" xr:uid="{00000000-0005-0000-0000-000041740000}"/>
    <cellStyle name="Normal 5 2 3 2 4 3" xfId="8555" xr:uid="{00000000-0005-0000-0000-000042740000}"/>
    <cellStyle name="Normal 5 2 3 2 4 3 2" xfId="24517" xr:uid="{00000000-0005-0000-0000-000043740000}"/>
    <cellStyle name="Normal 5 2 3 2 4 3 2 2" xfId="51838" xr:uid="{00000000-0005-0000-0000-000044740000}"/>
    <cellStyle name="Normal 5 2 3 2 4 3 3" xfId="38180" xr:uid="{00000000-0005-0000-0000-000045740000}"/>
    <cellStyle name="Normal 5 2 3 2 4 4" xfId="24514" xr:uid="{00000000-0005-0000-0000-000046740000}"/>
    <cellStyle name="Normal 5 2 3 2 4 4 2" xfId="51835" xr:uid="{00000000-0005-0000-0000-000047740000}"/>
    <cellStyle name="Normal 5 2 3 2 4 5" xfId="38177" xr:uid="{00000000-0005-0000-0000-000048740000}"/>
    <cellStyle name="Normal 5 2 3 2 5" xfId="8556" xr:uid="{00000000-0005-0000-0000-000049740000}"/>
    <cellStyle name="Normal 5 2 3 2 5 2" xfId="8557" xr:uid="{00000000-0005-0000-0000-00004A740000}"/>
    <cellStyle name="Normal 5 2 3 2 5 2 2" xfId="24519" xr:uid="{00000000-0005-0000-0000-00004B740000}"/>
    <cellStyle name="Normal 5 2 3 2 5 2 2 2" xfId="51840" xr:uid="{00000000-0005-0000-0000-00004C740000}"/>
    <cellStyle name="Normal 5 2 3 2 5 2 3" xfId="38182" xr:uid="{00000000-0005-0000-0000-00004D740000}"/>
    <cellStyle name="Normal 5 2 3 2 5 3" xfId="24518" xr:uid="{00000000-0005-0000-0000-00004E740000}"/>
    <cellStyle name="Normal 5 2 3 2 5 3 2" xfId="51839" xr:uid="{00000000-0005-0000-0000-00004F740000}"/>
    <cellStyle name="Normal 5 2 3 2 5 4" xfId="38181" xr:uid="{00000000-0005-0000-0000-000050740000}"/>
    <cellStyle name="Normal 5 2 3 2 6" xfId="8558" xr:uid="{00000000-0005-0000-0000-000051740000}"/>
    <cellStyle name="Normal 5 2 3 2 6 2" xfId="24520" xr:uid="{00000000-0005-0000-0000-000052740000}"/>
    <cellStyle name="Normal 5 2 3 2 6 2 2" xfId="51841" xr:uid="{00000000-0005-0000-0000-000053740000}"/>
    <cellStyle name="Normal 5 2 3 2 6 3" xfId="38183" xr:uid="{00000000-0005-0000-0000-000054740000}"/>
    <cellStyle name="Normal 5 2 3 2 7" xfId="24505" xr:uid="{00000000-0005-0000-0000-000055740000}"/>
    <cellStyle name="Normal 5 2 3 2 7 2" xfId="51826" xr:uid="{00000000-0005-0000-0000-000056740000}"/>
    <cellStyle name="Normal 5 2 3 2 8" xfId="38168" xr:uid="{00000000-0005-0000-0000-000057740000}"/>
    <cellStyle name="Normal 5 2 3 3" xfId="8559" xr:uid="{00000000-0005-0000-0000-000058740000}"/>
    <cellStyle name="Normal 5 2 3 3 2" xfId="8560" xr:uid="{00000000-0005-0000-0000-000059740000}"/>
    <cellStyle name="Normal 5 2 3 3 2 2" xfId="8561" xr:uid="{00000000-0005-0000-0000-00005A740000}"/>
    <cellStyle name="Normal 5 2 3 3 2 2 2" xfId="8562" xr:uid="{00000000-0005-0000-0000-00005B740000}"/>
    <cellStyle name="Normal 5 2 3 3 2 2 2 2" xfId="24524" xr:uid="{00000000-0005-0000-0000-00005C740000}"/>
    <cellStyle name="Normal 5 2 3 3 2 2 2 2 2" xfId="51845" xr:uid="{00000000-0005-0000-0000-00005D740000}"/>
    <cellStyle name="Normal 5 2 3 3 2 2 2 3" xfId="38187" xr:uid="{00000000-0005-0000-0000-00005E740000}"/>
    <cellStyle name="Normal 5 2 3 3 2 2 3" xfId="24523" xr:uid="{00000000-0005-0000-0000-00005F740000}"/>
    <cellStyle name="Normal 5 2 3 3 2 2 3 2" xfId="51844" xr:uid="{00000000-0005-0000-0000-000060740000}"/>
    <cellStyle name="Normal 5 2 3 3 2 2 4" xfId="38186" xr:uid="{00000000-0005-0000-0000-000061740000}"/>
    <cellStyle name="Normal 5 2 3 3 2 3" xfId="8563" xr:uid="{00000000-0005-0000-0000-000062740000}"/>
    <cellStyle name="Normal 5 2 3 3 2 3 2" xfId="24525" xr:uid="{00000000-0005-0000-0000-000063740000}"/>
    <cellStyle name="Normal 5 2 3 3 2 3 2 2" xfId="51846" xr:uid="{00000000-0005-0000-0000-000064740000}"/>
    <cellStyle name="Normal 5 2 3 3 2 3 3" xfId="38188" xr:uid="{00000000-0005-0000-0000-000065740000}"/>
    <cellStyle name="Normal 5 2 3 3 2 4" xfId="24522" xr:uid="{00000000-0005-0000-0000-000066740000}"/>
    <cellStyle name="Normal 5 2 3 3 2 4 2" xfId="51843" xr:uid="{00000000-0005-0000-0000-000067740000}"/>
    <cellStyle name="Normal 5 2 3 3 2 5" xfId="38185" xr:uid="{00000000-0005-0000-0000-000068740000}"/>
    <cellStyle name="Normal 5 2 3 3 3" xfId="8564" xr:uid="{00000000-0005-0000-0000-000069740000}"/>
    <cellStyle name="Normal 5 2 3 3 3 2" xfId="8565" xr:uid="{00000000-0005-0000-0000-00006A740000}"/>
    <cellStyle name="Normal 5 2 3 3 3 2 2" xfId="8566" xr:uid="{00000000-0005-0000-0000-00006B740000}"/>
    <cellStyle name="Normal 5 2 3 3 3 2 2 2" xfId="24528" xr:uid="{00000000-0005-0000-0000-00006C740000}"/>
    <cellStyle name="Normal 5 2 3 3 3 2 2 2 2" xfId="51849" xr:uid="{00000000-0005-0000-0000-00006D740000}"/>
    <cellStyle name="Normal 5 2 3 3 3 2 2 3" xfId="38191" xr:uid="{00000000-0005-0000-0000-00006E740000}"/>
    <cellStyle name="Normal 5 2 3 3 3 2 3" xfId="24527" xr:uid="{00000000-0005-0000-0000-00006F740000}"/>
    <cellStyle name="Normal 5 2 3 3 3 2 3 2" xfId="51848" xr:uid="{00000000-0005-0000-0000-000070740000}"/>
    <cellStyle name="Normal 5 2 3 3 3 2 4" xfId="38190" xr:uid="{00000000-0005-0000-0000-000071740000}"/>
    <cellStyle name="Normal 5 2 3 3 3 3" xfId="8567" xr:uid="{00000000-0005-0000-0000-000072740000}"/>
    <cellStyle name="Normal 5 2 3 3 3 3 2" xfId="24529" xr:uid="{00000000-0005-0000-0000-000073740000}"/>
    <cellStyle name="Normal 5 2 3 3 3 3 2 2" xfId="51850" xr:uid="{00000000-0005-0000-0000-000074740000}"/>
    <cellStyle name="Normal 5 2 3 3 3 3 3" xfId="38192" xr:uid="{00000000-0005-0000-0000-000075740000}"/>
    <cellStyle name="Normal 5 2 3 3 3 4" xfId="24526" xr:uid="{00000000-0005-0000-0000-000076740000}"/>
    <cellStyle name="Normal 5 2 3 3 3 4 2" xfId="51847" xr:uid="{00000000-0005-0000-0000-000077740000}"/>
    <cellStyle name="Normal 5 2 3 3 3 5" xfId="38189" xr:uid="{00000000-0005-0000-0000-000078740000}"/>
    <cellStyle name="Normal 5 2 3 3 4" xfId="8568" xr:uid="{00000000-0005-0000-0000-000079740000}"/>
    <cellStyle name="Normal 5 2 3 3 4 2" xfId="8569" xr:uid="{00000000-0005-0000-0000-00007A740000}"/>
    <cellStyle name="Normal 5 2 3 3 4 2 2" xfId="8570" xr:uid="{00000000-0005-0000-0000-00007B740000}"/>
    <cellStyle name="Normal 5 2 3 3 4 2 2 2" xfId="24532" xr:uid="{00000000-0005-0000-0000-00007C740000}"/>
    <cellStyle name="Normal 5 2 3 3 4 2 2 2 2" xfId="51853" xr:uid="{00000000-0005-0000-0000-00007D740000}"/>
    <cellStyle name="Normal 5 2 3 3 4 2 2 3" xfId="38195" xr:uid="{00000000-0005-0000-0000-00007E740000}"/>
    <cellStyle name="Normal 5 2 3 3 4 2 3" xfId="24531" xr:uid="{00000000-0005-0000-0000-00007F740000}"/>
    <cellStyle name="Normal 5 2 3 3 4 2 3 2" xfId="51852" xr:uid="{00000000-0005-0000-0000-000080740000}"/>
    <cellStyle name="Normal 5 2 3 3 4 2 4" xfId="38194" xr:uid="{00000000-0005-0000-0000-000081740000}"/>
    <cellStyle name="Normal 5 2 3 3 4 3" xfId="8571" xr:uid="{00000000-0005-0000-0000-000082740000}"/>
    <cellStyle name="Normal 5 2 3 3 4 3 2" xfId="24533" xr:uid="{00000000-0005-0000-0000-000083740000}"/>
    <cellStyle name="Normal 5 2 3 3 4 3 2 2" xfId="51854" xr:uid="{00000000-0005-0000-0000-000084740000}"/>
    <cellStyle name="Normal 5 2 3 3 4 3 3" xfId="38196" xr:uid="{00000000-0005-0000-0000-000085740000}"/>
    <cellStyle name="Normal 5 2 3 3 4 4" xfId="24530" xr:uid="{00000000-0005-0000-0000-000086740000}"/>
    <cellStyle name="Normal 5 2 3 3 4 4 2" xfId="51851" xr:uid="{00000000-0005-0000-0000-000087740000}"/>
    <cellStyle name="Normal 5 2 3 3 4 5" xfId="38193" xr:uid="{00000000-0005-0000-0000-000088740000}"/>
    <cellStyle name="Normal 5 2 3 3 5" xfId="8572" xr:uid="{00000000-0005-0000-0000-000089740000}"/>
    <cellStyle name="Normal 5 2 3 3 5 2" xfId="8573" xr:uid="{00000000-0005-0000-0000-00008A740000}"/>
    <cellStyle name="Normal 5 2 3 3 5 2 2" xfId="24535" xr:uid="{00000000-0005-0000-0000-00008B740000}"/>
    <cellStyle name="Normal 5 2 3 3 5 2 2 2" xfId="51856" xr:uid="{00000000-0005-0000-0000-00008C740000}"/>
    <cellStyle name="Normal 5 2 3 3 5 2 3" xfId="38198" xr:uid="{00000000-0005-0000-0000-00008D740000}"/>
    <cellStyle name="Normal 5 2 3 3 5 3" xfId="24534" xr:uid="{00000000-0005-0000-0000-00008E740000}"/>
    <cellStyle name="Normal 5 2 3 3 5 3 2" xfId="51855" xr:uid="{00000000-0005-0000-0000-00008F740000}"/>
    <cellStyle name="Normal 5 2 3 3 5 4" xfId="38197" xr:uid="{00000000-0005-0000-0000-000090740000}"/>
    <cellStyle name="Normal 5 2 3 3 6" xfId="8574" xr:uid="{00000000-0005-0000-0000-000091740000}"/>
    <cellStyle name="Normal 5 2 3 3 6 2" xfId="24536" xr:uid="{00000000-0005-0000-0000-000092740000}"/>
    <cellStyle name="Normal 5 2 3 3 6 2 2" xfId="51857" xr:uid="{00000000-0005-0000-0000-000093740000}"/>
    <cellStyle name="Normal 5 2 3 3 6 3" xfId="38199" xr:uid="{00000000-0005-0000-0000-000094740000}"/>
    <cellStyle name="Normal 5 2 3 3 7" xfId="24521" xr:uid="{00000000-0005-0000-0000-000095740000}"/>
    <cellStyle name="Normal 5 2 3 3 7 2" xfId="51842" xr:uid="{00000000-0005-0000-0000-000096740000}"/>
    <cellStyle name="Normal 5 2 3 3 8" xfId="38184" xr:uid="{00000000-0005-0000-0000-000097740000}"/>
    <cellStyle name="Normal 5 2 3 4" xfId="8575" xr:uid="{00000000-0005-0000-0000-000098740000}"/>
    <cellStyle name="Normal 5 2 3 4 2" xfId="8576" xr:uid="{00000000-0005-0000-0000-000099740000}"/>
    <cellStyle name="Normal 5 2 3 4 2 2" xfId="8577" xr:uid="{00000000-0005-0000-0000-00009A740000}"/>
    <cellStyle name="Normal 5 2 3 4 2 2 2" xfId="24539" xr:uid="{00000000-0005-0000-0000-00009B740000}"/>
    <cellStyle name="Normal 5 2 3 4 2 2 2 2" xfId="51860" xr:uid="{00000000-0005-0000-0000-00009C740000}"/>
    <cellStyle name="Normal 5 2 3 4 2 2 3" xfId="38202" xr:uid="{00000000-0005-0000-0000-00009D740000}"/>
    <cellStyle name="Normal 5 2 3 4 2 3" xfId="24538" xr:uid="{00000000-0005-0000-0000-00009E740000}"/>
    <cellStyle name="Normal 5 2 3 4 2 3 2" xfId="51859" xr:uid="{00000000-0005-0000-0000-00009F740000}"/>
    <cellStyle name="Normal 5 2 3 4 2 4" xfId="38201" xr:uid="{00000000-0005-0000-0000-0000A0740000}"/>
    <cellStyle name="Normal 5 2 3 4 3" xfId="8578" xr:uid="{00000000-0005-0000-0000-0000A1740000}"/>
    <cellStyle name="Normal 5 2 3 4 3 2" xfId="24540" xr:uid="{00000000-0005-0000-0000-0000A2740000}"/>
    <cellStyle name="Normal 5 2 3 4 3 2 2" xfId="51861" xr:uid="{00000000-0005-0000-0000-0000A3740000}"/>
    <cellStyle name="Normal 5 2 3 4 3 3" xfId="38203" xr:uid="{00000000-0005-0000-0000-0000A4740000}"/>
    <cellStyle name="Normal 5 2 3 4 4" xfId="24537" xr:uid="{00000000-0005-0000-0000-0000A5740000}"/>
    <cellStyle name="Normal 5 2 3 4 4 2" xfId="51858" xr:uid="{00000000-0005-0000-0000-0000A6740000}"/>
    <cellStyle name="Normal 5 2 3 4 5" xfId="38200" xr:uid="{00000000-0005-0000-0000-0000A7740000}"/>
    <cellStyle name="Normal 5 2 3 5" xfId="8579" xr:uid="{00000000-0005-0000-0000-0000A8740000}"/>
    <cellStyle name="Normal 5 2 3 5 2" xfId="8580" xr:uid="{00000000-0005-0000-0000-0000A9740000}"/>
    <cellStyle name="Normal 5 2 3 5 2 2" xfId="8581" xr:uid="{00000000-0005-0000-0000-0000AA740000}"/>
    <cellStyle name="Normal 5 2 3 5 2 2 2" xfId="24543" xr:uid="{00000000-0005-0000-0000-0000AB740000}"/>
    <cellStyle name="Normal 5 2 3 5 2 2 2 2" xfId="51864" xr:uid="{00000000-0005-0000-0000-0000AC740000}"/>
    <cellStyle name="Normal 5 2 3 5 2 2 3" xfId="38206" xr:uid="{00000000-0005-0000-0000-0000AD740000}"/>
    <cellStyle name="Normal 5 2 3 5 2 3" xfId="24542" xr:uid="{00000000-0005-0000-0000-0000AE740000}"/>
    <cellStyle name="Normal 5 2 3 5 2 3 2" xfId="51863" xr:uid="{00000000-0005-0000-0000-0000AF740000}"/>
    <cellStyle name="Normal 5 2 3 5 2 4" xfId="38205" xr:uid="{00000000-0005-0000-0000-0000B0740000}"/>
    <cellStyle name="Normal 5 2 3 5 3" xfId="8582" xr:uid="{00000000-0005-0000-0000-0000B1740000}"/>
    <cellStyle name="Normal 5 2 3 5 3 2" xfId="24544" xr:uid="{00000000-0005-0000-0000-0000B2740000}"/>
    <cellStyle name="Normal 5 2 3 5 3 2 2" xfId="51865" xr:uid="{00000000-0005-0000-0000-0000B3740000}"/>
    <cellStyle name="Normal 5 2 3 5 3 3" xfId="38207" xr:uid="{00000000-0005-0000-0000-0000B4740000}"/>
    <cellStyle name="Normal 5 2 3 5 4" xfId="24541" xr:uid="{00000000-0005-0000-0000-0000B5740000}"/>
    <cellStyle name="Normal 5 2 3 5 4 2" xfId="51862" xr:uid="{00000000-0005-0000-0000-0000B6740000}"/>
    <cellStyle name="Normal 5 2 3 5 5" xfId="38204" xr:uid="{00000000-0005-0000-0000-0000B7740000}"/>
    <cellStyle name="Normal 5 2 3 6" xfId="8583" xr:uid="{00000000-0005-0000-0000-0000B8740000}"/>
    <cellStyle name="Normal 5 2 3 6 2" xfId="8584" xr:uid="{00000000-0005-0000-0000-0000B9740000}"/>
    <cellStyle name="Normal 5 2 3 6 2 2" xfId="8585" xr:uid="{00000000-0005-0000-0000-0000BA740000}"/>
    <cellStyle name="Normal 5 2 3 6 2 2 2" xfId="24547" xr:uid="{00000000-0005-0000-0000-0000BB740000}"/>
    <cellStyle name="Normal 5 2 3 6 2 2 2 2" xfId="51868" xr:uid="{00000000-0005-0000-0000-0000BC740000}"/>
    <cellStyle name="Normal 5 2 3 6 2 2 3" xfId="38210" xr:uid="{00000000-0005-0000-0000-0000BD740000}"/>
    <cellStyle name="Normal 5 2 3 6 2 3" xfId="24546" xr:uid="{00000000-0005-0000-0000-0000BE740000}"/>
    <cellStyle name="Normal 5 2 3 6 2 3 2" xfId="51867" xr:uid="{00000000-0005-0000-0000-0000BF740000}"/>
    <cellStyle name="Normal 5 2 3 6 2 4" xfId="38209" xr:uid="{00000000-0005-0000-0000-0000C0740000}"/>
    <cellStyle name="Normal 5 2 3 6 3" xfId="8586" xr:uid="{00000000-0005-0000-0000-0000C1740000}"/>
    <cellStyle name="Normal 5 2 3 6 3 2" xfId="24548" xr:uid="{00000000-0005-0000-0000-0000C2740000}"/>
    <cellStyle name="Normal 5 2 3 6 3 2 2" xfId="51869" xr:uid="{00000000-0005-0000-0000-0000C3740000}"/>
    <cellStyle name="Normal 5 2 3 6 3 3" xfId="38211" xr:uid="{00000000-0005-0000-0000-0000C4740000}"/>
    <cellStyle name="Normal 5 2 3 6 4" xfId="24545" xr:uid="{00000000-0005-0000-0000-0000C5740000}"/>
    <cellStyle name="Normal 5 2 3 6 4 2" xfId="51866" xr:uid="{00000000-0005-0000-0000-0000C6740000}"/>
    <cellStyle name="Normal 5 2 3 6 5" xfId="38208" xr:uid="{00000000-0005-0000-0000-0000C7740000}"/>
    <cellStyle name="Normal 5 2 3 7" xfId="8587" xr:uid="{00000000-0005-0000-0000-0000C8740000}"/>
    <cellStyle name="Normal 5 2 3 7 2" xfId="8588" xr:uid="{00000000-0005-0000-0000-0000C9740000}"/>
    <cellStyle name="Normal 5 2 3 7 2 2" xfId="24550" xr:uid="{00000000-0005-0000-0000-0000CA740000}"/>
    <cellStyle name="Normal 5 2 3 7 2 2 2" xfId="51871" xr:uid="{00000000-0005-0000-0000-0000CB740000}"/>
    <cellStyle name="Normal 5 2 3 7 2 3" xfId="38213" xr:uid="{00000000-0005-0000-0000-0000CC740000}"/>
    <cellStyle name="Normal 5 2 3 7 3" xfId="24549" xr:uid="{00000000-0005-0000-0000-0000CD740000}"/>
    <cellStyle name="Normal 5 2 3 7 3 2" xfId="51870" xr:uid="{00000000-0005-0000-0000-0000CE740000}"/>
    <cellStyle name="Normal 5 2 3 7 4" xfId="38212" xr:uid="{00000000-0005-0000-0000-0000CF740000}"/>
    <cellStyle name="Normal 5 2 3 8" xfId="8589" xr:uid="{00000000-0005-0000-0000-0000D0740000}"/>
    <cellStyle name="Normal 5 2 3 8 2" xfId="8590" xr:uid="{00000000-0005-0000-0000-0000D1740000}"/>
    <cellStyle name="Normal 5 2 3 8 2 2" xfId="24552" xr:uid="{00000000-0005-0000-0000-0000D2740000}"/>
    <cellStyle name="Normal 5 2 3 8 2 2 2" xfId="51873" xr:uid="{00000000-0005-0000-0000-0000D3740000}"/>
    <cellStyle name="Normal 5 2 3 8 2 3" xfId="38215" xr:uid="{00000000-0005-0000-0000-0000D4740000}"/>
    <cellStyle name="Normal 5 2 3 8 3" xfId="24551" xr:uid="{00000000-0005-0000-0000-0000D5740000}"/>
    <cellStyle name="Normal 5 2 3 8 3 2" xfId="51872" xr:uid="{00000000-0005-0000-0000-0000D6740000}"/>
    <cellStyle name="Normal 5 2 3 8 4" xfId="38214" xr:uid="{00000000-0005-0000-0000-0000D7740000}"/>
    <cellStyle name="Normal 5 2 3 9" xfId="8591" xr:uid="{00000000-0005-0000-0000-0000D8740000}"/>
    <cellStyle name="Normal 5 2 3 9 2" xfId="24553" xr:uid="{00000000-0005-0000-0000-0000D9740000}"/>
    <cellStyle name="Normal 5 2 3 9 2 2" xfId="51874" xr:uid="{00000000-0005-0000-0000-0000DA740000}"/>
    <cellStyle name="Normal 5 2 3 9 3" xfId="38216" xr:uid="{00000000-0005-0000-0000-0000DB740000}"/>
    <cellStyle name="Normal 5 2 4" xfId="8592" xr:uid="{00000000-0005-0000-0000-0000DC740000}"/>
    <cellStyle name="Normal 5 2 4 2" xfId="8593" xr:uid="{00000000-0005-0000-0000-0000DD740000}"/>
    <cellStyle name="Normal 5 2 4 2 2" xfId="8594" xr:uid="{00000000-0005-0000-0000-0000DE740000}"/>
    <cellStyle name="Normal 5 2 4 2 2 2" xfId="8595" xr:uid="{00000000-0005-0000-0000-0000DF740000}"/>
    <cellStyle name="Normal 5 2 4 2 2 2 2" xfId="8596" xr:uid="{00000000-0005-0000-0000-0000E0740000}"/>
    <cellStyle name="Normal 5 2 4 2 2 2 2 2" xfId="24558" xr:uid="{00000000-0005-0000-0000-0000E1740000}"/>
    <cellStyle name="Normal 5 2 4 2 2 2 2 2 2" xfId="51879" xr:uid="{00000000-0005-0000-0000-0000E2740000}"/>
    <cellStyle name="Normal 5 2 4 2 2 2 2 3" xfId="38221" xr:uid="{00000000-0005-0000-0000-0000E3740000}"/>
    <cellStyle name="Normal 5 2 4 2 2 2 3" xfId="24557" xr:uid="{00000000-0005-0000-0000-0000E4740000}"/>
    <cellStyle name="Normal 5 2 4 2 2 2 3 2" xfId="51878" xr:uid="{00000000-0005-0000-0000-0000E5740000}"/>
    <cellStyle name="Normal 5 2 4 2 2 2 4" xfId="38220" xr:uid="{00000000-0005-0000-0000-0000E6740000}"/>
    <cellStyle name="Normal 5 2 4 2 2 3" xfId="8597" xr:uid="{00000000-0005-0000-0000-0000E7740000}"/>
    <cellStyle name="Normal 5 2 4 2 2 3 2" xfId="24559" xr:uid="{00000000-0005-0000-0000-0000E8740000}"/>
    <cellStyle name="Normal 5 2 4 2 2 3 2 2" xfId="51880" xr:uid="{00000000-0005-0000-0000-0000E9740000}"/>
    <cellStyle name="Normal 5 2 4 2 2 3 3" xfId="38222" xr:uid="{00000000-0005-0000-0000-0000EA740000}"/>
    <cellStyle name="Normal 5 2 4 2 2 4" xfId="24556" xr:uid="{00000000-0005-0000-0000-0000EB740000}"/>
    <cellStyle name="Normal 5 2 4 2 2 4 2" xfId="51877" xr:uid="{00000000-0005-0000-0000-0000EC740000}"/>
    <cellStyle name="Normal 5 2 4 2 2 5" xfId="38219" xr:uid="{00000000-0005-0000-0000-0000ED740000}"/>
    <cellStyle name="Normal 5 2 4 2 3" xfId="8598" xr:uid="{00000000-0005-0000-0000-0000EE740000}"/>
    <cellStyle name="Normal 5 2 4 2 3 2" xfId="8599" xr:uid="{00000000-0005-0000-0000-0000EF740000}"/>
    <cellStyle name="Normal 5 2 4 2 3 2 2" xfId="24561" xr:uid="{00000000-0005-0000-0000-0000F0740000}"/>
    <cellStyle name="Normal 5 2 4 2 3 2 2 2" xfId="51882" xr:uid="{00000000-0005-0000-0000-0000F1740000}"/>
    <cellStyle name="Normal 5 2 4 2 3 2 3" xfId="38224" xr:uid="{00000000-0005-0000-0000-0000F2740000}"/>
    <cellStyle name="Normal 5 2 4 2 3 3" xfId="24560" xr:uid="{00000000-0005-0000-0000-0000F3740000}"/>
    <cellStyle name="Normal 5 2 4 2 3 3 2" xfId="51881" xr:uid="{00000000-0005-0000-0000-0000F4740000}"/>
    <cellStyle name="Normal 5 2 4 2 3 4" xfId="38223" xr:uid="{00000000-0005-0000-0000-0000F5740000}"/>
    <cellStyle name="Normal 5 2 4 2 4" xfId="8600" xr:uid="{00000000-0005-0000-0000-0000F6740000}"/>
    <cellStyle name="Normal 5 2 4 2 4 2" xfId="24562" xr:uid="{00000000-0005-0000-0000-0000F7740000}"/>
    <cellStyle name="Normal 5 2 4 2 4 2 2" xfId="51883" xr:uid="{00000000-0005-0000-0000-0000F8740000}"/>
    <cellStyle name="Normal 5 2 4 2 4 3" xfId="38225" xr:uid="{00000000-0005-0000-0000-0000F9740000}"/>
    <cellStyle name="Normal 5 2 4 2 5" xfId="24555" xr:uid="{00000000-0005-0000-0000-0000FA740000}"/>
    <cellStyle name="Normal 5 2 4 2 5 2" xfId="51876" xr:uid="{00000000-0005-0000-0000-0000FB740000}"/>
    <cellStyle name="Normal 5 2 4 2 6" xfId="38218" xr:uid="{00000000-0005-0000-0000-0000FC740000}"/>
    <cellStyle name="Normal 5 2 4 3" xfId="8601" xr:uid="{00000000-0005-0000-0000-0000FD740000}"/>
    <cellStyle name="Normal 5 2 4 3 2" xfId="8602" xr:uid="{00000000-0005-0000-0000-0000FE740000}"/>
    <cellStyle name="Normal 5 2 4 3 2 2" xfId="8603" xr:uid="{00000000-0005-0000-0000-0000FF740000}"/>
    <cellStyle name="Normal 5 2 4 3 2 2 2" xfId="24565" xr:uid="{00000000-0005-0000-0000-000000750000}"/>
    <cellStyle name="Normal 5 2 4 3 2 2 2 2" xfId="51886" xr:uid="{00000000-0005-0000-0000-000001750000}"/>
    <cellStyle name="Normal 5 2 4 3 2 2 3" xfId="38228" xr:uid="{00000000-0005-0000-0000-000002750000}"/>
    <cellStyle name="Normal 5 2 4 3 2 3" xfId="24564" xr:uid="{00000000-0005-0000-0000-000003750000}"/>
    <cellStyle name="Normal 5 2 4 3 2 3 2" xfId="51885" xr:uid="{00000000-0005-0000-0000-000004750000}"/>
    <cellStyle name="Normal 5 2 4 3 2 4" xfId="38227" xr:uid="{00000000-0005-0000-0000-000005750000}"/>
    <cellStyle name="Normal 5 2 4 3 3" xfId="8604" xr:uid="{00000000-0005-0000-0000-000006750000}"/>
    <cellStyle name="Normal 5 2 4 3 3 2" xfId="24566" xr:uid="{00000000-0005-0000-0000-000007750000}"/>
    <cellStyle name="Normal 5 2 4 3 3 2 2" xfId="51887" xr:uid="{00000000-0005-0000-0000-000008750000}"/>
    <cellStyle name="Normal 5 2 4 3 3 3" xfId="38229" xr:uid="{00000000-0005-0000-0000-000009750000}"/>
    <cellStyle name="Normal 5 2 4 3 4" xfId="24563" xr:uid="{00000000-0005-0000-0000-00000A750000}"/>
    <cellStyle name="Normal 5 2 4 3 4 2" xfId="51884" xr:uid="{00000000-0005-0000-0000-00000B750000}"/>
    <cellStyle name="Normal 5 2 4 3 5" xfId="38226" xr:uid="{00000000-0005-0000-0000-00000C750000}"/>
    <cellStyle name="Normal 5 2 4 4" xfId="8605" xr:uid="{00000000-0005-0000-0000-00000D750000}"/>
    <cellStyle name="Normal 5 2 4 5" xfId="8606" xr:uid="{00000000-0005-0000-0000-00000E750000}"/>
    <cellStyle name="Normal 5 2 4 5 2" xfId="8607" xr:uid="{00000000-0005-0000-0000-00000F750000}"/>
    <cellStyle name="Normal 5 2 4 5 2 2" xfId="24568" xr:uid="{00000000-0005-0000-0000-000010750000}"/>
    <cellStyle name="Normal 5 2 4 5 2 2 2" xfId="51889" xr:uid="{00000000-0005-0000-0000-000011750000}"/>
    <cellStyle name="Normal 5 2 4 5 2 3" xfId="38231" xr:uid="{00000000-0005-0000-0000-000012750000}"/>
    <cellStyle name="Normal 5 2 4 5 3" xfId="24567" xr:uid="{00000000-0005-0000-0000-000013750000}"/>
    <cellStyle name="Normal 5 2 4 5 3 2" xfId="51888" xr:uid="{00000000-0005-0000-0000-000014750000}"/>
    <cellStyle name="Normal 5 2 4 5 4" xfId="38230" xr:uid="{00000000-0005-0000-0000-000015750000}"/>
    <cellStyle name="Normal 5 2 4 6" xfId="8608" xr:uid="{00000000-0005-0000-0000-000016750000}"/>
    <cellStyle name="Normal 5 2 4 6 2" xfId="24569" xr:uid="{00000000-0005-0000-0000-000017750000}"/>
    <cellStyle name="Normal 5 2 4 6 2 2" xfId="51890" xr:uid="{00000000-0005-0000-0000-000018750000}"/>
    <cellStyle name="Normal 5 2 4 6 3" xfId="38232" xr:uid="{00000000-0005-0000-0000-000019750000}"/>
    <cellStyle name="Normal 5 2 4 7" xfId="24554" xr:uid="{00000000-0005-0000-0000-00001A750000}"/>
    <cellStyle name="Normal 5 2 4 7 2" xfId="51875" xr:uid="{00000000-0005-0000-0000-00001B750000}"/>
    <cellStyle name="Normal 5 2 4 8" xfId="38217" xr:uid="{00000000-0005-0000-0000-00001C750000}"/>
    <cellStyle name="Normal 5 2 5" xfId="8609" xr:uid="{00000000-0005-0000-0000-00001D750000}"/>
    <cellStyle name="Normal 5 2 5 2" xfId="8610" xr:uid="{00000000-0005-0000-0000-00001E750000}"/>
    <cellStyle name="Normal 5 2 5 2 2" xfId="8611" xr:uid="{00000000-0005-0000-0000-00001F750000}"/>
    <cellStyle name="Normal 5 2 5 2 2 2" xfId="8612" xr:uid="{00000000-0005-0000-0000-000020750000}"/>
    <cellStyle name="Normal 5 2 5 2 2 2 2" xfId="8613" xr:uid="{00000000-0005-0000-0000-000021750000}"/>
    <cellStyle name="Normal 5 2 5 2 2 2 2 2" xfId="24574" xr:uid="{00000000-0005-0000-0000-000022750000}"/>
    <cellStyle name="Normal 5 2 5 2 2 2 2 2 2" xfId="51895" xr:uid="{00000000-0005-0000-0000-000023750000}"/>
    <cellStyle name="Normal 5 2 5 2 2 2 2 3" xfId="38237" xr:uid="{00000000-0005-0000-0000-000024750000}"/>
    <cellStyle name="Normal 5 2 5 2 2 2 3" xfId="24573" xr:uid="{00000000-0005-0000-0000-000025750000}"/>
    <cellStyle name="Normal 5 2 5 2 2 2 3 2" xfId="51894" xr:uid="{00000000-0005-0000-0000-000026750000}"/>
    <cellStyle name="Normal 5 2 5 2 2 2 4" xfId="38236" xr:uid="{00000000-0005-0000-0000-000027750000}"/>
    <cellStyle name="Normal 5 2 5 2 2 3" xfId="8614" xr:uid="{00000000-0005-0000-0000-000028750000}"/>
    <cellStyle name="Normal 5 2 5 2 2 3 2" xfId="24575" xr:uid="{00000000-0005-0000-0000-000029750000}"/>
    <cellStyle name="Normal 5 2 5 2 2 3 2 2" xfId="51896" xr:uid="{00000000-0005-0000-0000-00002A750000}"/>
    <cellStyle name="Normal 5 2 5 2 2 3 3" xfId="38238" xr:uid="{00000000-0005-0000-0000-00002B750000}"/>
    <cellStyle name="Normal 5 2 5 2 2 4" xfId="24572" xr:uid="{00000000-0005-0000-0000-00002C750000}"/>
    <cellStyle name="Normal 5 2 5 2 2 4 2" xfId="51893" xr:uid="{00000000-0005-0000-0000-00002D750000}"/>
    <cellStyle name="Normal 5 2 5 2 2 5" xfId="38235" xr:uid="{00000000-0005-0000-0000-00002E750000}"/>
    <cellStyle name="Normal 5 2 5 2 3" xfId="8615" xr:uid="{00000000-0005-0000-0000-00002F750000}"/>
    <cellStyle name="Normal 5 2 5 2 3 2" xfId="8616" xr:uid="{00000000-0005-0000-0000-000030750000}"/>
    <cellStyle name="Normal 5 2 5 2 3 2 2" xfId="24577" xr:uid="{00000000-0005-0000-0000-000031750000}"/>
    <cellStyle name="Normal 5 2 5 2 3 2 2 2" xfId="51898" xr:uid="{00000000-0005-0000-0000-000032750000}"/>
    <cellStyle name="Normal 5 2 5 2 3 2 3" xfId="38240" xr:uid="{00000000-0005-0000-0000-000033750000}"/>
    <cellStyle name="Normal 5 2 5 2 3 3" xfId="24576" xr:uid="{00000000-0005-0000-0000-000034750000}"/>
    <cellStyle name="Normal 5 2 5 2 3 3 2" xfId="51897" xr:uid="{00000000-0005-0000-0000-000035750000}"/>
    <cellStyle name="Normal 5 2 5 2 3 4" xfId="38239" xr:uid="{00000000-0005-0000-0000-000036750000}"/>
    <cellStyle name="Normal 5 2 5 2 4" xfId="8617" xr:uid="{00000000-0005-0000-0000-000037750000}"/>
    <cellStyle name="Normal 5 2 5 2 4 2" xfId="24578" xr:uid="{00000000-0005-0000-0000-000038750000}"/>
    <cellStyle name="Normal 5 2 5 2 4 2 2" xfId="51899" xr:uid="{00000000-0005-0000-0000-000039750000}"/>
    <cellStyle name="Normal 5 2 5 2 4 3" xfId="38241" xr:uid="{00000000-0005-0000-0000-00003A750000}"/>
    <cellStyle name="Normal 5 2 5 2 5" xfId="24571" xr:uid="{00000000-0005-0000-0000-00003B750000}"/>
    <cellStyle name="Normal 5 2 5 2 5 2" xfId="51892" xr:uid="{00000000-0005-0000-0000-00003C750000}"/>
    <cellStyle name="Normal 5 2 5 2 6" xfId="38234" xr:uid="{00000000-0005-0000-0000-00003D750000}"/>
    <cellStyle name="Normal 5 2 5 3" xfId="8618" xr:uid="{00000000-0005-0000-0000-00003E750000}"/>
    <cellStyle name="Normal 5 2 5 3 2" xfId="8619" xr:uid="{00000000-0005-0000-0000-00003F750000}"/>
    <cellStyle name="Normal 5 2 5 3 2 2" xfId="8620" xr:uid="{00000000-0005-0000-0000-000040750000}"/>
    <cellStyle name="Normal 5 2 5 3 2 2 2" xfId="24581" xr:uid="{00000000-0005-0000-0000-000041750000}"/>
    <cellStyle name="Normal 5 2 5 3 2 2 2 2" xfId="51902" xr:uid="{00000000-0005-0000-0000-000042750000}"/>
    <cellStyle name="Normal 5 2 5 3 2 2 3" xfId="38244" xr:uid="{00000000-0005-0000-0000-000043750000}"/>
    <cellStyle name="Normal 5 2 5 3 2 3" xfId="24580" xr:uid="{00000000-0005-0000-0000-000044750000}"/>
    <cellStyle name="Normal 5 2 5 3 2 3 2" xfId="51901" xr:uid="{00000000-0005-0000-0000-000045750000}"/>
    <cellStyle name="Normal 5 2 5 3 2 4" xfId="38243" xr:uid="{00000000-0005-0000-0000-000046750000}"/>
    <cellStyle name="Normal 5 2 5 3 3" xfId="8621" xr:uid="{00000000-0005-0000-0000-000047750000}"/>
    <cellStyle name="Normal 5 2 5 3 3 2" xfId="24582" xr:uid="{00000000-0005-0000-0000-000048750000}"/>
    <cellStyle name="Normal 5 2 5 3 3 2 2" xfId="51903" xr:uid="{00000000-0005-0000-0000-000049750000}"/>
    <cellStyle name="Normal 5 2 5 3 3 3" xfId="38245" xr:uid="{00000000-0005-0000-0000-00004A750000}"/>
    <cellStyle name="Normal 5 2 5 3 4" xfId="24579" xr:uid="{00000000-0005-0000-0000-00004B750000}"/>
    <cellStyle name="Normal 5 2 5 3 4 2" xfId="51900" xr:uid="{00000000-0005-0000-0000-00004C750000}"/>
    <cellStyle name="Normal 5 2 5 3 5" xfId="38242" xr:uid="{00000000-0005-0000-0000-00004D750000}"/>
    <cellStyle name="Normal 5 2 5 4" xfId="8622" xr:uid="{00000000-0005-0000-0000-00004E750000}"/>
    <cellStyle name="Normal 5 2 5 4 2" xfId="8623" xr:uid="{00000000-0005-0000-0000-00004F750000}"/>
    <cellStyle name="Normal 5 2 5 4 2 2" xfId="24584" xr:uid="{00000000-0005-0000-0000-000050750000}"/>
    <cellStyle name="Normal 5 2 5 4 2 2 2" xfId="51905" xr:uid="{00000000-0005-0000-0000-000051750000}"/>
    <cellStyle name="Normal 5 2 5 4 2 3" xfId="38247" xr:uid="{00000000-0005-0000-0000-000052750000}"/>
    <cellStyle name="Normal 5 2 5 4 3" xfId="24583" xr:uid="{00000000-0005-0000-0000-000053750000}"/>
    <cellStyle name="Normal 5 2 5 4 3 2" xfId="51904" xr:uid="{00000000-0005-0000-0000-000054750000}"/>
    <cellStyle name="Normal 5 2 5 4 4" xfId="38246" xr:uid="{00000000-0005-0000-0000-000055750000}"/>
    <cellStyle name="Normal 5 2 5 5" xfId="8624" xr:uid="{00000000-0005-0000-0000-000056750000}"/>
    <cellStyle name="Normal 5 2 5 5 2" xfId="24585" xr:uid="{00000000-0005-0000-0000-000057750000}"/>
    <cellStyle name="Normal 5 2 5 5 2 2" xfId="51906" xr:uid="{00000000-0005-0000-0000-000058750000}"/>
    <cellStyle name="Normal 5 2 5 5 3" xfId="38248" xr:uid="{00000000-0005-0000-0000-000059750000}"/>
    <cellStyle name="Normal 5 2 5 6" xfId="24570" xr:uid="{00000000-0005-0000-0000-00005A750000}"/>
    <cellStyle name="Normal 5 2 5 6 2" xfId="51891" xr:uid="{00000000-0005-0000-0000-00005B750000}"/>
    <cellStyle name="Normal 5 2 5 7" xfId="38233" xr:uid="{00000000-0005-0000-0000-00005C750000}"/>
    <cellStyle name="Normal 5 2 6" xfId="8625" xr:uid="{00000000-0005-0000-0000-00005D750000}"/>
    <cellStyle name="Normal 5 2 6 2" xfId="8626" xr:uid="{00000000-0005-0000-0000-00005E750000}"/>
    <cellStyle name="Normal 5 2 6 2 2" xfId="8627" xr:uid="{00000000-0005-0000-0000-00005F750000}"/>
    <cellStyle name="Normal 5 2 6 2 2 2" xfId="8628" xr:uid="{00000000-0005-0000-0000-000060750000}"/>
    <cellStyle name="Normal 5 2 6 2 2 2 2" xfId="8629" xr:uid="{00000000-0005-0000-0000-000061750000}"/>
    <cellStyle name="Normal 5 2 6 2 2 2 2 2" xfId="24590" xr:uid="{00000000-0005-0000-0000-000062750000}"/>
    <cellStyle name="Normal 5 2 6 2 2 2 2 2 2" xfId="51911" xr:uid="{00000000-0005-0000-0000-000063750000}"/>
    <cellStyle name="Normal 5 2 6 2 2 2 2 3" xfId="38253" xr:uid="{00000000-0005-0000-0000-000064750000}"/>
    <cellStyle name="Normal 5 2 6 2 2 2 3" xfId="24589" xr:uid="{00000000-0005-0000-0000-000065750000}"/>
    <cellStyle name="Normal 5 2 6 2 2 2 3 2" xfId="51910" xr:uid="{00000000-0005-0000-0000-000066750000}"/>
    <cellStyle name="Normal 5 2 6 2 2 2 4" xfId="38252" xr:uid="{00000000-0005-0000-0000-000067750000}"/>
    <cellStyle name="Normal 5 2 6 2 2 3" xfId="8630" xr:uid="{00000000-0005-0000-0000-000068750000}"/>
    <cellStyle name="Normal 5 2 6 2 2 3 2" xfId="24591" xr:uid="{00000000-0005-0000-0000-000069750000}"/>
    <cellStyle name="Normal 5 2 6 2 2 3 2 2" xfId="51912" xr:uid="{00000000-0005-0000-0000-00006A750000}"/>
    <cellStyle name="Normal 5 2 6 2 2 3 3" xfId="38254" xr:uid="{00000000-0005-0000-0000-00006B750000}"/>
    <cellStyle name="Normal 5 2 6 2 2 4" xfId="24588" xr:uid="{00000000-0005-0000-0000-00006C750000}"/>
    <cellStyle name="Normal 5 2 6 2 2 4 2" xfId="51909" xr:uid="{00000000-0005-0000-0000-00006D750000}"/>
    <cellStyle name="Normal 5 2 6 2 2 5" xfId="38251" xr:uid="{00000000-0005-0000-0000-00006E750000}"/>
    <cellStyle name="Normal 5 2 6 2 3" xfId="8631" xr:uid="{00000000-0005-0000-0000-00006F750000}"/>
    <cellStyle name="Normal 5 2 6 2 3 2" xfId="8632" xr:uid="{00000000-0005-0000-0000-000070750000}"/>
    <cellStyle name="Normal 5 2 6 2 3 2 2" xfId="24593" xr:uid="{00000000-0005-0000-0000-000071750000}"/>
    <cellStyle name="Normal 5 2 6 2 3 2 2 2" xfId="51914" xr:uid="{00000000-0005-0000-0000-000072750000}"/>
    <cellStyle name="Normal 5 2 6 2 3 2 3" xfId="38256" xr:uid="{00000000-0005-0000-0000-000073750000}"/>
    <cellStyle name="Normal 5 2 6 2 3 3" xfId="24592" xr:uid="{00000000-0005-0000-0000-000074750000}"/>
    <cellStyle name="Normal 5 2 6 2 3 3 2" xfId="51913" xr:uid="{00000000-0005-0000-0000-000075750000}"/>
    <cellStyle name="Normal 5 2 6 2 3 4" xfId="38255" xr:uid="{00000000-0005-0000-0000-000076750000}"/>
    <cellStyle name="Normal 5 2 6 2 4" xfId="8633" xr:uid="{00000000-0005-0000-0000-000077750000}"/>
    <cellStyle name="Normal 5 2 6 2 4 2" xfId="24594" xr:uid="{00000000-0005-0000-0000-000078750000}"/>
    <cellStyle name="Normal 5 2 6 2 4 2 2" xfId="51915" xr:uid="{00000000-0005-0000-0000-000079750000}"/>
    <cellStyle name="Normal 5 2 6 2 4 3" xfId="38257" xr:uid="{00000000-0005-0000-0000-00007A750000}"/>
    <cellStyle name="Normal 5 2 6 2 5" xfId="24587" xr:uid="{00000000-0005-0000-0000-00007B750000}"/>
    <cellStyle name="Normal 5 2 6 2 5 2" xfId="51908" xr:uid="{00000000-0005-0000-0000-00007C750000}"/>
    <cellStyle name="Normal 5 2 6 2 6" xfId="38250" xr:uid="{00000000-0005-0000-0000-00007D750000}"/>
    <cellStyle name="Normal 5 2 6 3" xfId="8634" xr:uid="{00000000-0005-0000-0000-00007E750000}"/>
    <cellStyle name="Normal 5 2 6 3 2" xfId="8635" xr:uid="{00000000-0005-0000-0000-00007F750000}"/>
    <cellStyle name="Normal 5 2 6 3 2 2" xfId="8636" xr:uid="{00000000-0005-0000-0000-000080750000}"/>
    <cellStyle name="Normal 5 2 6 3 2 2 2" xfId="24597" xr:uid="{00000000-0005-0000-0000-000081750000}"/>
    <cellStyle name="Normal 5 2 6 3 2 2 2 2" xfId="51918" xr:uid="{00000000-0005-0000-0000-000082750000}"/>
    <cellStyle name="Normal 5 2 6 3 2 2 3" xfId="38260" xr:uid="{00000000-0005-0000-0000-000083750000}"/>
    <cellStyle name="Normal 5 2 6 3 2 3" xfId="24596" xr:uid="{00000000-0005-0000-0000-000084750000}"/>
    <cellStyle name="Normal 5 2 6 3 2 3 2" xfId="51917" xr:uid="{00000000-0005-0000-0000-000085750000}"/>
    <cellStyle name="Normal 5 2 6 3 2 4" xfId="38259" xr:uid="{00000000-0005-0000-0000-000086750000}"/>
    <cellStyle name="Normal 5 2 6 3 3" xfId="8637" xr:uid="{00000000-0005-0000-0000-000087750000}"/>
    <cellStyle name="Normal 5 2 6 3 3 2" xfId="24598" xr:uid="{00000000-0005-0000-0000-000088750000}"/>
    <cellStyle name="Normal 5 2 6 3 3 2 2" xfId="51919" xr:uid="{00000000-0005-0000-0000-000089750000}"/>
    <cellStyle name="Normal 5 2 6 3 3 3" xfId="38261" xr:uid="{00000000-0005-0000-0000-00008A750000}"/>
    <cellStyle name="Normal 5 2 6 3 4" xfId="24595" xr:uid="{00000000-0005-0000-0000-00008B750000}"/>
    <cellStyle name="Normal 5 2 6 3 4 2" xfId="51916" xr:uid="{00000000-0005-0000-0000-00008C750000}"/>
    <cellStyle name="Normal 5 2 6 3 5" xfId="38258" xr:uid="{00000000-0005-0000-0000-00008D750000}"/>
    <cellStyle name="Normal 5 2 6 4" xfId="8638" xr:uid="{00000000-0005-0000-0000-00008E750000}"/>
    <cellStyle name="Normal 5 2 6 4 2" xfId="8639" xr:uid="{00000000-0005-0000-0000-00008F750000}"/>
    <cellStyle name="Normal 5 2 6 4 2 2" xfId="24600" xr:uid="{00000000-0005-0000-0000-000090750000}"/>
    <cellStyle name="Normal 5 2 6 4 2 2 2" xfId="51921" xr:uid="{00000000-0005-0000-0000-000091750000}"/>
    <cellStyle name="Normal 5 2 6 4 2 3" xfId="38263" xr:uid="{00000000-0005-0000-0000-000092750000}"/>
    <cellStyle name="Normal 5 2 6 4 3" xfId="24599" xr:uid="{00000000-0005-0000-0000-000093750000}"/>
    <cellStyle name="Normal 5 2 6 4 3 2" xfId="51920" xr:uid="{00000000-0005-0000-0000-000094750000}"/>
    <cellStyle name="Normal 5 2 6 4 4" xfId="38262" xr:uid="{00000000-0005-0000-0000-000095750000}"/>
    <cellStyle name="Normal 5 2 6 5" xfId="8640" xr:uid="{00000000-0005-0000-0000-000096750000}"/>
    <cellStyle name="Normal 5 2 6 5 2" xfId="24601" xr:uid="{00000000-0005-0000-0000-000097750000}"/>
    <cellStyle name="Normal 5 2 6 5 2 2" xfId="51922" xr:uid="{00000000-0005-0000-0000-000098750000}"/>
    <cellStyle name="Normal 5 2 6 5 3" xfId="38264" xr:uid="{00000000-0005-0000-0000-000099750000}"/>
    <cellStyle name="Normal 5 2 6 6" xfId="24586" xr:uid="{00000000-0005-0000-0000-00009A750000}"/>
    <cellStyle name="Normal 5 2 6 6 2" xfId="51907" xr:uid="{00000000-0005-0000-0000-00009B750000}"/>
    <cellStyle name="Normal 5 2 6 7" xfId="38249" xr:uid="{00000000-0005-0000-0000-00009C750000}"/>
    <cellStyle name="Normal 5 2 7" xfId="8641" xr:uid="{00000000-0005-0000-0000-00009D750000}"/>
    <cellStyle name="Normal 5 2 7 2" xfId="8642" xr:uid="{00000000-0005-0000-0000-00009E750000}"/>
    <cellStyle name="Normal 5 2 7 2 2" xfId="8643" xr:uid="{00000000-0005-0000-0000-00009F750000}"/>
    <cellStyle name="Normal 5 2 7 2 2 2" xfId="8644" xr:uid="{00000000-0005-0000-0000-0000A0750000}"/>
    <cellStyle name="Normal 5 2 7 2 2 2 2" xfId="24605" xr:uid="{00000000-0005-0000-0000-0000A1750000}"/>
    <cellStyle name="Normal 5 2 7 2 2 2 2 2" xfId="51926" xr:uid="{00000000-0005-0000-0000-0000A2750000}"/>
    <cellStyle name="Normal 5 2 7 2 2 2 3" xfId="38268" xr:uid="{00000000-0005-0000-0000-0000A3750000}"/>
    <cellStyle name="Normal 5 2 7 2 2 3" xfId="24604" xr:uid="{00000000-0005-0000-0000-0000A4750000}"/>
    <cellStyle name="Normal 5 2 7 2 2 3 2" xfId="51925" xr:uid="{00000000-0005-0000-0000-0000A5750000}"/>
    <cellStyle name="Normal 5 2 7 2 2 4" xfId="38267" xr:uid="{00000000-0005-0000-0000-0000A6750000}"/>
    <cellStyle name="Normal 5 2 7 2 3" xfId="8645" xr:uid="{00000000-0005-0000-0000-0000A7750000}"/>
    <cellStyle name="Normal 5 2 7 2 3 2" xfId="24606" xr:uid="{00000000-0005-0000-0000-0000A8750000}"/>
    <cellStyle name="Normal 5 2 7 2 3 2 2" xfId="51927" xr:uid="{00000000-0005-0000-0000-0000A9750000}"/>
    <cellStyle name="Normal 5 2 7 2 3 3" xfId="38269" xr:uid="{00000000-0005-0000-0000-0000AA750000}"/>
    <cellStyle name="Normal 5 2 7 2 4" xfId="24603" xr:uid="{00000000-0005-0000-0000-0000AB750000}"/>
    <cellStyle name="Normal 5 2 7 2 4 2" xfId="51924" xr:uid="{00000000-0005-0000-0000-0000AC750000}"/>
    <cellStyle name="Normal 5 2 7 2 5" xfId="38266" xr:uid="{00000000-0005-0000-0000-0000AD750000}"/>
    <cellStyle name="Normal 5 2 7 3" xfId="8646" xr:uid="{00000000-0005-0000-0000-0000AE750000}"/>
    <cellStyle name="Normal 5 2 7 3 2" xfId="8647" xr:uid="{00000000-0005-0000-0000-0000AF750000}"/>
    <cellStyle name="Normal 5 2 7 3 2 2" xfId="24608" xr:uid="{00000000-0005-0000-0000-0000B0750000}"/>
    <cellStyle name="Normal 5 2 7 3 2 2 2" xfId="51929" xr:uid="{00000000-0005-0000-0000-0000B1750000}"/>
    <cellStyle name="Normal 5 2 7 3 2 3" xfId="38271" xr:uid="{00000000-0005-0000-0000-0000B2750000}"/>
    <cellStyle name="Normal 5 2 7 3 3" xfId="24607" xr:uid="{00000000-0005-0000-0000-0000B3750000}"/>
    <cellStyle name="Normal 5 2 7 3 3 2" xfId="51928" xr:uid="{00000000-0005-0000-0000-0000B4750000}"/>
    <cellStyle name="Normal 5 2 7 3 4" xfId="38270" xr:uid="{00000000-0005-0000-0000-0000B5750000}"/>
    <cellStyle name="Normal 5 2 7 4" xfId="8648" xr:uid="{00000000-0005-0000-0000-0000B6750000}"/>
    <cellStyle name="Normal 5 2 7 4 2" xfId="24609" xr:uid="{00000000-0005-0000-0000-0000B7750000}"/>
    <cellStyle name="Normal 5 2 7 4 2 2" xfId="51930" xr:uid="{00000000-0005-0000-0000-0000B8750000}"/>
    <cellStyle name="Normal 5 2 7 4 3" xfId="38272" xr:uid="{00000000-0005-0000-0000-0000B9750000}"/>
    <cellStyle name="Normal 5 2 7 5" xfId="24602" xr:uid="{00000000-0005-0000-0000-0000BA750000}"/>
    <cellStyle name="Normal 5 2 7 5 2" xfId="51923" xr:uid="{00000000-0005-0000-0000-0000BB750000}"/>
    <cellStyle name="Normal 5 2 7 6" xfId="38265" xr:uid="{00000000-0005-0000-0000-0000BC750000}"/>
    <cellStyle name="Normal 5 2 8" xfId="8649" xr:uid="{00000000-0005-0000-0000-0000BD750000}"/>
    <cellStyle name="Normal 5 2 8 2" xfId="8650" xr:uid="{00000000-0005-0000-0000-0000BE750000}"/>
    <cellStyle name="Normal 5 2 8 2 2" xfId="8651" xr:uid="{00000000-0005-0000-0000-0000BF750000}"/>
    <cellStyle name="Normal 5 2 8 2 2 2" xfId="8652" xr:uid="{00000000-0005-0000-0000-0000C0750000}"/>
    <cellStyle name="Normal 5 2 8 2 2 2 2" xfId="24613" xr:uid="{00000000-0005-0000-0000-0000C1750000}"/>
    <cellStyle name="Normal 5 2 8 2 2 2 2 2" xfId="51934" xr:uid="{00000000-0005-0000-0000-0000C2750000}"/>
    <cellStyle name="Normal 5 2 8 2 2 2 3" xfId="38276" xr:uid="{00000000-0005-0000-0000-0000C3750000}"/>
    <cellStyle name="Normal 5 2 8 2 2 3" xfId="24612" xr:uid="{00000000-0005-0000-0000-0000C4750000}"/>
    <cellStyle name="Normal 5 2 8 2 2 3 2" xfId="51933" xr:uid="{00000000-0005-0000-0000-0000C5750000}"/>
    <cellStyle name="Normal 5 2 8 2 2 4" xfId="38275" xr:uid="{00000000-0005-0000-0000-0000C6750000}"/>
    <cellStyle name="Normal 5 2 8 2 3" xfId="8653" xr:uid="{00000000-0005-0000-0000-0000C7750000}"/>
    <cellStyle name="Normal 5 2 8 2 3 2" xfId="24614" xr:uid="{00000000-0005-0000-0000-0000C8750000}"/>
    <cellStyle name="Normal 5 2 8 2 3 2 2" xfId="51935" xr:uid="{00000000-0005-0000-0000-0000C9750000}"/>
    <cellStyle name="Normal 5 2 8 2 3 3" xfId="38277" xr:uid="{00000000-0005-0000-0000-0000CA750000}"/>
    <cellStyle name="Normal 5 2 8 2 4" xfId="24611" xr:uid="{00000000-0005-0000-0000-0000CB750000}"/>
    <cellStyle name="Normal 5 2 8 2 4 2" xfId="51932" xr:uid="{00000000-0005-0000-0000-0000CC750000}"/>
    <cellStyle name="Normal 5 2 8 2 5" xfId="38274" xr:uid="{00000000-0005-0000-0000-0000CD750000}"/>
    <cellStyle name="Normal 5 2 8 3" xfId="8654" xr:uid="{00000000-0005-0000-0000-0000CE750000}"/>
    <cellStyle name="Normal 5 2 8 3 2" xfId="8655" xr:uid="{00000000-0005-0000-0000-0000CF750000}"/>
    <cellStyle name="Normal 5 2 8 3 2 2" xfId="24616" xr:uid="{00000000-0005-0000-0000-0000D0750000}"/>
    <cellStyle name="Normal 5 2 8 3 2 2 2" xfId="51937" xr:uid="{00000000-0005-0000-0000-0000D1750000}"/>
    <cellStyle name="Normal 5 2 8 3 2 3" xfId="38279" xr:uid="{00000000-0005-0000-0000-0000D2750000}"/>
    <cellStyle name="Normal 5 2 8 3 3" xfId="24615" xr:uid="{00000000-0005-0000-0000-0000D3750000}"/>
    <cellStyle name="Normal 5 2 8 3 3 2" xfId="51936" xr:uid="{00000000-0005-0000-0000-0000D4750000}"/>
    <cellStyle name="Normal 5 2 8 3 4" xfId="38278" xr:uid="{00000000-0005-0000-0000-0000D5750000}"/>
    <cellStyle name="Normal 5 2 8 4" xfId="8656" xr:uid="{00000000-0005-0000-0000-0000D6750000}"/>
    <cellStyle name="Normal 5 2 8 4 2" xfId="24617" xr:uid="{00000000-0005-0000-0000-0000D7750000}"/>
    <cellStyle name="Normal 5 2 8 4 2 2" xfId="51938" xr:uid="{00000000-0005-0000-0000-0000D8750000}"/>
    <cellStyle name="Normal 5 2 8 4 3" xfId="38280" xr:uid="{00000000-0005-0000-0000-0000D9750000}"/>
    <cellStyle name="Normal 5 2 8 5" xfId="24610" xr:uid="{00000000-0005-0000-0000-0000DA750000}"/>
    <cellStyle name="Normal 5 2 8 5 2" xfId="51931" xr:uid="{00000000-0005-0000-0000-0000DB750000}"/>
    <cellStyle name="Normal 5 2 8 6" xfId="38273" xr:uid="{00000000-0005-0000-0000-0000DC750000}"/>
    <cellStyle name="Normal 5 2 9" xfId="8657" xr:uid="{00000000-0005-0000-0000-0000DD750000}"/>
    <cellStyle name="Normal 5 2 9 2" xfId="8658" xr:uid="{00000000-0005-0000-0000-0000DE750000}"/>
    <cellStyle name="Normal 5 2 9 2 2" xfId="8659" xr:uid="{00000000-0005-0000-0000-0000DF750000}"/>
    <cellStyle name="Normal 5 2 9 2 2 2" xfId="8660" xr:uid="{00000000-0005-0000-0000-0000E0750000}"/>
    <cellStyle name="Normal 5 2 9 2 2 2 2" xfId="24621" xr:uid="{00000000-0005-0000-0000-0000E1750000}"/>
    <cellStyle name="Normal 5 2 9 2 2 2 2 2" xfId="51942" xr:uid="{00000000-0005-0000-0000-0000E2750000}"/>
    <cellStyle name="Normal 5 2 9 2 2 2 3" xfId="38284" xr:uid="{00000000-0005-0000-0000-0000E3750000}"/>
    <cellStyle name="Normal 5 2 9 2 2 3" xfId="24620" xr:uid="{00000000-0005-0000-0000-0000E4750000}"/>
    <cellStyle name="Normal 5 2 9 2 2 3 2" xfId="51941" xr:uid="{00000000-0005-0000-0000-0000E5750000}"/>
    <cellStyle name="Normal 5 2 9 2 2 4" xfId="38283" xr:uid="{00000000-0005-0000-0000-0000E6750000}"/>
    <cellStyle name="Normal 5 2 9 2 3" xfId="8661" xr:uid="{00000000-0005-0000-0000-0000E7750000}"/>
    <cellStyle name="Normal 5 2 9 2 3 2" xfId="24622" xr:uid="{00000000-0005-0000-0000-0000E8750000}"/>
    <cellStyle name="Normal 5 2 9 2 3 2 2" xfId="51943" xr:uid="{00000000-0005-0000-0000-0000E9750000}"/>
    <cellStyle name="Normal 5 2 9 2 3 3" xfId="38285" xr:uid="{00000000-0005-0000-0000-0000EA750000}"/>
    <cellStyle name="Normal 5 2 9 2 4" xfId="24619" xr:uid="{00000000-0005-0000-0000-0000EB750000}"/>
    <cellStyle name="Normal 5 2 9 2 4 2" xfId="51940" xr:uid="{00000000-0005-0000-0000-0000EC750000}"/>
    <cellStyle name="Normal 5 2 9 2 5" xfId="38282" xr:uid="{00000000-0005-0000-0000-0000ED750000}"/>
    <cellStyle name="Normal 5 2 9 3" xfId="8662" xr:uid="{00000000-0005-0000-0000-0000EE750000}"/>
    <cellStyle name="Normal 5 2 9 3 2" xfId="8663" xr:uid="{00000000-0005-0000-0000-0000EF750000}"/>
    <cellStyle name="Normal 5 2 9 3 2 2" xfId="24624" xr:uid="{00000000-0005-0000-0000-0000F0750000}"/>
    <cellStyle name="Normal 5 2 9 3 2 2 2" xfId="51945" xr:uid="{00000000-0005-0000-0000-0000F1750000}"/>
    <cellStyle name="Normal 5 2 9 3 2 3" xfId="38287" xr:uid="{00000000-0005-0000-0000-0000F2750000}"/>
    <cellStyle name="Normal 5 2 9 3 3" xfId="24623" xr:uid="{00000000-0005-0000-0000-0000F3750000}"/>
    <cellStyle name="Normal 5 2 9 3 3 2" xfId="51944" xr:uid="{00000000-0005-0000-0000-0000F4750000}"/>
    <cellStyle name="Normal 5 2 9 3 4" xfId="38286" xr:uid="{00000000-0005-0000-0000-0000F5750000}"/>
    <cellStyle name="Normal 5 2 9 4" xfId="8664" xr:uid="{00000000-0005-0000-0000-0000F6750000}"/>
    <cellStyle name="Normal 5 2 9 4 2" xfId="24625" xr:uid="{00000000-0005-0000-0000-0000F7750000}"/>
    <cellStyle name="Normal 5 2 9 4 2 2" xfId="51946" xr:uid="{00000000-0005-0000-0000-0000F8750000}"/>
    <cellStyle name="Normal 5 2 9 4 3" xfId="38288" xr:uid="{00000000-0005-0000-0000-0000F9750000}"/>
    <cellStyle name="Normal 5 2 9 5" xfId="24618" xr:uid="{00000000-0005-0000-0000-0000FA750000}"/>
    <cellStyle name="Normal 5 2 9 5 2" xfId="51939" xr:uid="{00000000-0005-0000-0000-0000FB750000}"/>
    <cellStyle name="Normal 5 2 9 6" xfId="38281" xr:uid="{00000000-0005-0000-0000-0000FC750000}"/>
    <cellStyle name="Normal 5 3" xfId="8665" xr:uid="{00000000-0005-0000-0000-0000FD750000}"/>
    <cellStyle name="Normal 5 3 10" xfId="8666" xr:uid="{00000000-0005-0000-0000-0000FE750000}"/>
    <cellStyle name="Normal 5 3 10 2" xfId="8667" xr:uid="{00000000-0005-0000-0000-0000FF750000}"/>
    <cellStyle name="Normal 5 3 10 2 2" xfId="8668" xr:uid="{00000000-0005-0000-0000-000000760000}"/>
    <cellStyle name="Normal 5 3 10 2 2 2" xfId="24629" xr:uid="{00000000-0005-0000-0000-000001760000}"/>
    <cellStyle name="Normal 5 3 10 2 2 2 2" xfId="51950" xr:uid="{00000000-0005-0000-0000-000002760000}"/>
    <cellStyle name="Normal 5 3 10 2 2 3" xfId="38292" xr:uid="{00000000-0005-0000-0000-000003760000}"/>
    <cellStyle name="Normal 5 3 10 2 3" xfId="24628" xr:uid="{00000000-0005-0000-0000-000004760000}"/>
    <cellStyle name="Normal 5 3 10 2 3 2" xfId="51949" xr:uid="{00000000-0005-0000-0000-000005760000}"/>
    <cellStyle name="Normal 5 3 10 2 4" xfId="38291" xr:uid="{00000000-0005-0000-0000-000006760000}"/>
    <cellStyle name="Normal 5 3 10 3" xfId="8669" xr:uid="{00000000-0005-0000-0000-000007760000}"/>
    <cellStyle name="Normal 5 3 10 3 2" xfId="24630" xr:uid="{00000000-0005-0000-0000-000008760000}"/>
    <cellStyle name="Normal 5 3 10 3 2 2" xfId="51951" xr:uid="{00000000-0005-0000-0000-000009760000}"/>
    <cellStyle name="Normal 5 3 10 3 3" xfId="38293" xr:uid="{00000000-0005-0000-0000-00000A760000}"/>
    <cellStyle name="Normal 5 3 10 4" xfId="24627" xr:uid="{00000000-0005-0000-0000-00000B760000}"/>
    <cellStyle name="Normal 5 3 10 4 2" xfId="51948" xr:uid="{00000000-0005-0000-0000-00000C760000}"/>
    <cellStyle name="Normal 5 3 10 5" xfId="38290" xr:uid="{00000000-0005-0000-0000-00000D760000}"/>
    <cellStyle name="Normal 5 3 11" xfId="8670" xr:uid="{00000000-0005-0000-0000-00000E760000}"/>
    <cellStyle name="Normal 5 3 11 2" xfId="8671" xr:uid="{00000000-0005-0000-0000-00000F760000}"/>
    <cellStyle name="Normal 5 3 11 2 2" xfId="24632" xr:uid="{00000000-0005-0000-0000-000010760000}"/>
    <cellStyle name="Normal 5 3 11 2 2 2" xfId="51953" xr:uid="{00000000-0005-0000-0000-000011760000}"/>
    <cellStyle name="Normal 5 3 11 2 3" xfId="38295" xr:uid="{00000000-0005-0000-0000-000012760000}"/>
    <cellStyle name="Normal 5 3 11 3" xfId="24631" xr:uid="{00000000-0005-0000-0000-000013760000}"/>
    <cellStyle name="Normal 5 3 11 3 2" xfId="51952" xr:uid="{00000000-0005-0000-0000-000014760000}"/>
    <cellStyle name="Normal 5 3 11 4" xfId="38294" xr:uid="{00000000-0005-0000-0000-000015760000}"/>
    <cellStyle name="Normal 5 3 12" xfId="8672" xr:uid="{00000000-0005-0000-0000-000016760000}"/>
    <cellStyle name="Normal 5 3 12 2" xfId="8673" xr:uid="{00000000-0005-0000-0000-000017760000}"/>
    <cellStyle name="Normal 5 3 12 2 2" xfId="24634" xr:uid="{00000000-0005-0000-0000-000018760000}"/>
    <cellStyle name="Normal 5 3 12 2 2 2" xfId="51955" xr:uid="{00000000-0005-0000-0000-000019760000}"/>
    <cellStyle name="Normal 5 3 12 2 3" xfId="38297" xr:uid="{00000000-0005-0000-0000-00001A760000}"/>
    <cellStyle name="Normal 5 3 12 3" xfId="24633" xr:uid="{00000000-0005-0000-0000-00001B760000}"/>
    <cellStyle name="Normal 5 3 12 3 2" xfId="51954" xr:uid="{00000000-0005-0000-0000-00001C760000}"/>
    <cellStyle name="Normal 5 3 12 4" xfId="38296" xr:uid="{00000000-0005-0000-0000-00001D760000}"/>
    <cellStyle name="Normal 5 3 13" xfId="8674" xr:uid="{00000000-0005-0000-0000-00001E760000}"/>
    <cellStyle name="Normal 5 3 13 2" xfId="24635" xr:uid="{00000000-0005-0000-0000-00001F760000}"/>
    <cellStyle name="Normal 5 3 13 2 2" xfId="51956" xr:uid="{00000000-0005-0000-0000-000020760000}"/>
    <cellStyle name="Normal 5 3 13 3" xfId="38298" xr:uid="{00000000-0005-0000-0000-000021760000}"/>
    <cellStyle name="Normal 5 3 14" xfId="24626" xr:uid="{00000000-0005-0000-0000-000022760000}"/>
    <cellStyle name="Normal 5 3 14 2" xfId="51947" xr:uid="{00000000-0005-0000-0000-000023760000}"/>
    <cellStyle name="Normal 5 3 15" xfId="38289" xr:uid="{00000000-0005-0000-0000-000024760000}"/>
    <cellStyle name="Normal 5 3 2" xfId="8675" xr:uid="{00000000-0005-0000-0000-000025760000}"/>
    <cellStyle name="Normal 5 3 2 10" xfId="24636" xr:uid="{00000000-0005-0000-0000-000026760000}"/>
    <cellStyle name="Normal 5 3 2 10 2" xfId="51957" xr:uid="{00000000-0005-0000-0000-000027760000}"/>
    <cellStyle name="Normal 5 3 2 11" xfId="38299" xr:uid="{00000000-0005-0000-0000-000028760000}"/>
    <cellStyle name="Normal 5 3 2 2" xfId="8676" xr:uid="{00000000-0005-0000-0000-000029760000}"/>
    <cellStyle name="Normal 5 3 2 2 2" xfId="8677" xr:uid="{00000000-0005-0000-0000-00002A760000}"/>
    <cellStyle name="Normal 5 3 2 2 2 2" xfId="8678" xr:uid="{00000000-0005-0000-0000-00002B760000}"/>
    <cellStyle name="Normal 5 3 2 2 2 2 2" xfId="8679" xr:uid="{00000000-0005-0000-0000-00002C760000}"/>
    <cellStyle name="Normal 5 3 2 2 2 2 2 2" xfId="24640" xr:uid="{00000000-0005-0000-0000-00002D760000}"/>
    <cellStyle name="Normal 5 3 2 2 2 2 2 2 2" xfId="51961" xr:uid="{00000000-0005-0000-0000-00002E760000}"/>
    <cellStyle name="Normal 5 3 2 2 2 2 2 3" xfId="38303" xr:uid="{00000000-0005-0000-0000-00002F760000}"/>
    <cellStyle name="Normal 5 3 2 2 2 2 3" xfId="24639" xr:uid="{00000000-0005-0000-0000-000030760000}"/>
    <cellStyle name="Normal 5 3 2 2 2 2 3 2" xfId="51960" xr:uid="{00000000-0005-0000-0000-000031760000}"/>
    <cellStyle name="Normal 5 3 2 2 2 2 4" xfId="38302" xr:uid="{00000000-0005-0000-0000-000032760000}"/>
    <cellStyle name="Normal 5 3 2 2 2 3" xfId="8680" xr:uid="{00000000-0005-0000-0000-000033760000}"/>
    <cellStyle name="Normal 5 3 2 2 2 3 2" xfId="24641" xr:uid="{00000000-0005-0000-0000-000034760000}"/>
    <cellStyle name="Normal 5 3 2 2 2 3 2 2" xfId="51962" xr:uid="{00000000-0005-0000-0000-000035760000}"/>
    <cellStyle name="Normal 5 3 2 2 2 3 3" xfId="38304" xr:uid="{00000000-0005-0000-0000-000036760000}"/>
    <cellStyle name="Normal 5 3 2 2 2 4" xfId="24638" xr:uid="{00000000-0005-0000-0000-000037760000}"/>
    <cellStyle name="Normal 5 3 2 2 2 4 2" xfId="51959" xr:uid="{00000000-0005-0000-0000-000038760000}"/>
    <cellStyle name="Normal 5 3 2 2 2 5" xfId="38301" xr:uid="{00000000-0005-0000-0000-000039760000}"/>
    <cellStyle name="Normal 5 3 2 2 3" xfId="8681" xr:uid="{00000000-0005-0000-0000-00003A760000}"/>
    <cellStyle name="Normal 5 3 2 2 3 2" xfId="8682" xr:uid="{00000000-0005-0000-0000-00003B760000}"/>
    <cellStyle name="Normal 5 3 2 2 3 2 2" xfId="24643" xr:uid="{00000000-0005-0000-0000-00003C760000}"/>
    <cellStyle name="Normal 5 3 2 2 3 2 2 2" xfId="51964" xr:uid="{00000000-0005-0000-0000-00003D760000}"/>
    <cellStyle name="Normal 5 3 2 2 3 2 3" xfId="38306" xr:uid="{00000000-0005-0000-0000-00003E760000}"/>
    <cellStyle name="Normal 5 3 2 2 3 3" xfId="24642" xr:uid="{00000000-0005-0000-0000-00003F760000}"/>
    <cellStyle name="Normal 5 3 2 2 3 3 2" xfId="51963" xr:uid="{00000000-0005-0000-0000-000040760000}"/>
    <cellStyle name="Normal 5 3 2 2 3 4" xfId="38305" xr:uid="{00000000-0005-0000-0000-000041760000}"/>
    <cellStyle name="Normal 5 3 2 2 4" xfId="8683" xr:uid="{00000000-0005-0000-0000-000042760000}"/>
    <cellStyle name="Normal 5 3 2 2 4 2" xfId="24644" xr:uid="{00000000-0005-0000-0000-000043760000}"/>
    <cellStyle name="Normal 5 3 2 2 4 2 2" xfId="51965" xr:uid="{00000000-0005-0000-0000-000044760000}"/>
    <cellStyle name="Normal 5 3 2 2 4 3" xfId="38307" xr:uid="{00000000-0005-0000-0000-000045760000}"/>
    <cellStyle name="Normal 5 3 2 2 5" xfId="24637" xr:uid="{00000000-0005-0000-0000-000046760000}"/>
    <cellStyle name="Normal 5 3 2 2 5 2" xfId="51958" xr:uid="{00000000-0005-0000-0000-000047760000}"/>
    <cellStyle name="Normal 5 3 2 2 6" xfId="38300" xr:uid="{00000000-0005-0000-0000-000048760000}"/>
    <cellStyle name="Normal 5 3 2 3" xfId="8684" xr:uid="{00000000-0005-0000-0000-000049760000}"/>
    <cellStyle name="Normal 5 3 2 3 2" xfId="8685" xr:uid="{00000000-0005-0000-0000-00004A760000}"/>
    <cellStyle name="Normal 5 3 2 3 2 2" xfId="8686" xr:uid="{00000000-0005-0000-0000-00004B760000}"/>
    <cellStyle name="Normal 5 3 2 3 2 2 2" xfId="8687" xr:uid="{00000000-0005-0000-0000-00004C760000}"/>
    <cellStyle name="Normal 5 3 2 3 2 2 2 2" xfId="24648" xr:uid="{00000000-0005-0000-0000-00004D760000}"/>
    <cellStyle name="Normal 5 3 2 3 2 2 2 2 2" xfId="51969" xr:uid="{00000000-0005-0000-0000-00004E760000}"/>
    <cellStyle name="Normal 5 3 2 3 2 2 2 3" xfId="38311" xr:uid="{00000000-0005-0000-0000-00004F760000}"/>
    <cellStyle name="Normal 5 3 2 3 2 2 3" xfId="24647" xr:uid="{00000000-0005-0000-0000-000050760000}"/>
    <cellStyle name="Normal 5 3 2 3 2 2 3 2" xfId="51968" xr:uid="{00000000-0005-0000-0000-000051760000}"/>
    <cellStyle name="Normal 5 3 2 3 2 2 4" xfId="38310" xr:uid="{00000000-0005-0000-0000-000052760000}"/>
    <cellStyle name="Normal 5 3 2 3 2 3" xfId="8688" xr:uid="{00000000-0005-0000-0000-000053760000}"/>
    <cellStyle name="Normal 5 3 2 3 2 3 2" xfId="24649" xr:uid="{00000000-0005-0000-0000-000054760000}"/>
    <cellStyle name="Normal 5 3 2 3 2 3 2 2" xfId="51970" xr:uid="{00000000-0005-0000-0000-000055760000}"/>
    <cellStyle name="Normal 5 3 2 3 2 3 3" xfId="38312" xr:uid="{00000000-0005-0000-0000-000056760000}"/>
    <cellStyle name="Normal 5 3 2 3 2 4" xfId="24646" xr:uid="{00000000-0005-0000-0000-000057760000}"/>
    <cellStyle name="Normal 5 3 2 3 2 4 2" xfId="51967" xr:uid="{00000000-0005-0000-0000-000058760000}"/>
    <cellStyle name="Normal 5 3 2 3 2 5" xfId="38309" xr:uid="{00000000-0005-0000-0000-000059760000}"/>
    <cellStyle name="Normal 5 3 2 3 3" xfId="8689" xr:uid="{00000000-0005-0000-0000-00005A760000}"/>
    <cellStyle name="Normal 5 3 2 3 3 2" xfId="8690" xr:uid="{00000000-0005-0000-0000-00005B760000}"/>
    <cellStyle name="Normal 5 3 2 3 3 2 2" xfId="24651" xr:uid="{00000000-0005-0000-0000-00005C760000}"/>
    <cellStyle name="Normal 5 3 2 3 3 2 2 2" xfId="51972" xr:uid="{00000000-0005-0000-0000-00005D760000}"/>
    <cellStyle name="Normal 5 3 2 3 3 2 3" xfId="38314" xr:uid="{00000000-0005-0000-0000-00005E760000}"/>
    <cellStyle name="Normal 5 3 2 3 3 3" xfId="24650" xr:uid="{00000000-0005-0000-0000-00005F760000}"/>
    <cellStyle name="Normal 5 3 2 3 3 3 2" xfId="51971" xr:uid="{00000000-0005-0000-0000-000060760000}"/>
    <cellStyle name="Normal 5 3 2 3 3 4" xfId="38313" xr:uid="{00000000-0005-0000-0000-000061760000}"/>
    <cellStyle name="Normal 5 3 2 3 4" xfId="8691" xr:uid="{00000000-0005-0000-0000-000062760000}"/>
    <cellStyle name="Normal 5 3 2 3 4 2" xfId="24652" xr:uid="{00000000-0005-0000-0000-000063760000}"/>
    <cellStyle name="Normal 5 3 2 3 4 2 2" xfId="51973" xr:uid="{00000000-0005-0000-0000-000064760000}"/>
    <cellStyle name="Normal 5 3 2 3 4 3" xfId="38315" xr:uid="{00000000-0005-0000-0000-000065760000}"/>
    <cellStyle name="Normal 5 3 2 3 5" xfId="24645" xr:uid="{00000000-0005-0000-0000-000066760000}"/>
    <cellStyle name="Normal 5 3 2 3 5 2" xfId="51966" xr:uid="{00000000-0005-0000-0000-000067760000}"/>
    <cellStyle name="Normal 5 3 2 3 6" xfId="38308" xr:uid="{00000000-0005-0000-0000-000068760000}"/>
    <cellStyle name="Normal 5 3 2 4" xfId="8692" xr:uid="{00000000-0005-0000-0000-000069760000}"/>
    <cellStyle name="Normal 5 3 2 4 2" xfId="8693" xr:uid="{00000000-0005-0000-0000-00006A760000}"/>
    <cellStyle name="Normal 5 3 2 4 2 2" xfId="8694" xr:uid="{00000000-0005-0000-0000-00006B760000}"/>
    <cellStyle name="Normal 5 3 2 4 2 2 2" xfId="24655" xr:uid="{00000000-0005-0000-0000-00006C760000}"/>
    <cellStyle name="Normal 5 3 2 4 2 2 2 2" xfId="51976" xr:uid="{00000000-0005-0000-0000-00006D760000}"/>
    <cellStyle name="Normal 5 3 2 4 2 2 3" xfId="38318" xr:uid="{00000000-0005-0000-0000-00006E760000}"/>
    <cellStyle name="Normal 5 3 2 4 2 3" xfId="24654" xr:uid="{00000000-0005-0000-0000-00006F760000}"/>
    <cellStyle name="Normal 5 3 2 4 2 3 2" xfId="51975" xr:uid="{00000000-0005-0000-0000-000070760000}"/>
    <cellStyle name="Normal 5 3 2 4 2 4" xfId="38317" xr:uid="{00000000-0005-0000-0000-000071760000}"/>
    <cellStyle name="Normal 5 3 2 4 3" xfId="8695" xr:uid="{00000000-0005-0000-0000-000072760000}"/>
    <cellStyle name="Normal 5 3 2 4 3 2" xfId="24656" xr:uid="{00000000-0005-0000-0000-000073760000}"/>
    <cellStyle name="Normal 5 3 2 4 3 2 2" xfId="51977" xr:uid="{00000000-0005-0000-0000-000074760000}"/>
    <cellStyle name="Normal 5 3 2 4 3 3" xfId="38319" xr:uid="{00000000-0005-0000-0000-000075760000}"/>
    <cellStyle name="Normal 5 3 2 4 4" xfId="24653" xr:uid="{00000000-0005-0000-0000-000076760000}"/>
    <cellStyle name="Normal 5 3 2 4 4 2" xfId="51974" xr:uid="{00000000-0005-0000-0000-000077760000}"/>
    <cellStyle name="Normal 5 3 2 4 5" xfId="38316" xr:uid="{00000000-0005-0000-0000-000078760000}"/>
    <cellStyle name="Normal 5 3 2 5" xfId="8696" xr:uid="{00000000-0005-0000-0000-000079760000}"/>
    <cellStyle name="Normal 5 3 2 5 2" xfId="8697" xr:uid="{00000000-0005-0000-0000-00007A760000}"/>
    <cellStyle name="Normal 5 3 2 5 2 2" xfId="8698" xr:uid="{00000000-0005-0000-0000-00007B760000}"/>
    <cellStyle name="Normal 5 3 2 5 2 2 2" xfId="24659" xr:uid="{00000000-0005-0000-0000-00007C760000}"/>
    <cellStyle name="Normal 5 3 2 5 2 2 2 2" xfId="51980" xr:uid="{00000000-0005-0000-0000-00007D760000}"/>
    <cellStyle name="Normal 5 3 2 5 2 2 3" xfId="38322" xr:uid="{00000000-0005-0000-0000-00007E760000}"/>
    <cellStyle name="Normal 5 3 2 5 2 3" xfId="24658" xr:uid="{00000000-0005-0000-0000-00007F760000}"/>
    <cellStyle name="Normal 5 3 2 5 2 3 2" xfId="51979" xr:uid="{00000000-0005-0000-0000-000080760000}"/>
    <cellStyle name="Normal 5 3 2 5 2 4" xfId="38321" xr:uid="{00000000-0005-0000-0000-000081760000}"/>
    <cellStyle name="Normal 5 3 2 5 3" xfId="8699" xr:uid="{00000000-0005-0000-0000-000082760000}"/>
    <cellStyle name="Normal 5 3 2 5 3 2" xfId="24660" xr:uid="{00000000-0005-0000-0000-000083760000}"/>
    <cellStyle name="Normal 5 3 2 5 3 2 2" xfId="51981" xr:uid="{00000000-0005-0000-0000-000084760000}"/>
    <cellStyle name="Normal 5 3 2 5 3 3" xfId="38323" xr:uid="{00000000-0005-0000-0000-000085760000}"/>
    <cellStyle name="Normal 5 3 2 5 4" xfId="24657" xr:uid="{00000000-0005-0000-0000-000086760000}"/>
    <cellStyle name="Normal 5 3 2 5 4 2" xfId="51978" xr:uid="{00000000-0005-0000-0000-000087760000}"/>
    <cellStyle name="Normal 5 3 2 5 5" xfId="38320" xr:uid="{00000000-0005-0000-0000-000088760000}"/>
    <cellStyle name="Normal 5 3 2 6" xfId="8700" xr:uid="{00000000-0005-0000-0000-000089760000}"/>
    <cellStyle name="Normal 5 3 2 6 2" xfId="8701" xr:uid="{00000000-0005-0000-0000-00008A760000}"/>
    <cellStyle name="Normal 5 3 2 6 2 2" xfId="8702" xr:uid="{00000000-0005-0000-0000-00008B760000}"/>
    <cellStyle name="Normal 5 3 2 6 2 2 2" xfId="24663" xr:uid="{00000000-0005-0000-0000-00008C760000}"/>
    <cellStyle name="Normal 5 3 2 6 2 2 2 2" xfId="51984" xr:uid="{00000000-0005-0000-0000-00008D760000}"/>
    <cellStyle name="Normal 5 3 2 6 2 2 3" xfId="38326" xr:uid="{00000000-0005-0000-0000-00008E760000}"/>
    <cellStyle name="Normal 5 3 2 6 2 3" xfId="24662" xr:uid="{00000000-0005-0000-0000-00008F760000}"/>
    <cellStyle name="Normal 5 3 2 6 2 3 2" xfId="51983" xr:uid="{00000000-0005-0000-0000-000090760000}"/>
    <cellStyle name="Normal 5 3 2 6 2 4" xfId="38325" xr:uid="{00000000-0005-0000-0000-000091760000}"/>
    <cellStyle name="Normal 5 3 2 6 3" xfId="8703" xr:uid="{00000000-0005-0000-0000-000092760000}"/>
    <cellStyle name="Normal 5 3 2 6 3 2" xfId="24664" xr:uid="{00000000-0005-0000-0000-000093760000}"/>
    <cellStyle name="Normal 5 3 2 6 3 2 2" xfId="51985" xr:uid="{00000000-0005-0000-0000-000094760000}"/>
    <cellStyle name="Normal 5 3 2 6 3 3" xfId="38327" xr:uid="{00000000-0005-0000-0000-000095760000}"/>
    <cellStyle name="Normal 5 3 2 6 4" xfId="24661" xr:uid="{00000000-0005-0000-0000-000096760000}"/>
    <cellStyle name="Normal 5 3 2 6 4 2" xfId="51982" xr:uid="{00000000-0005-0000-0000-000097760000}"/>
    <cellStyle name="Normal 5 3 2 6 5" xfId="38324" xr:uid="{00000000-0005-0000-0000-000098760000}"/>
    <cellStyle name="Normal 5 3 2 7" xfId="8704" xr:uid="{00000000-0005-0000-0000-000099760000}"/>
    <cellStyle name="Normal 5 3 2 7 2" xfId="8705" xr:uid="{00000000-0005-0000-0000-00009A760000}"/>
    <cellStyle name="Normal 5 3 2 7 2 2" xfId="24666" xr:uid="{00000000-0005-0000-0000-00009B760000}"/>
    <cellStyle name="Normal 5 3 2 7 2 2 2" xfId="51987" xr:uid="{00000000-0005-0000-0000-00009C760000}"/>
    <cellStyle name="Normal 5 3 2 7 2 3" xfId="38329" xr:uid="{00000000-0005-0000-0000-00009D760000}"/>
    <cellStyle name="Normal 5 3 2 7 3" xfId="24665" xr:uid="{00000000-0005-0000-0000-00009E760000}"/>
    <cellStyle name="Normal 5 3 2 7 3 2" xfId="51986" xr:uid="{00000000-0005-0000-0000-00009F760000}"/>
    <cellStyle name="Normal 5 3 2 7 4" xfId="38328" xr:uid="{00000000-0005-0000-0000-0000A0760000}"/>
    <cellStyle name="Normal 5 3 2 8" xfId="8706" xr:uid="{00000000-0005-0000-0000-0000A1760000}"/>
    <cellStyle name="Normal 5 3 2 8 2" xfId="8707" xr:uid="{00000000-0005-0000-0000-0000A2760000}"/>
    <cellStyle name="Normal 5 3 2 8 2 2" xfId="24668" xr:uid="{00000000-0005-0000-0000-0000A3760000}"/>
    <cellStyle name="Normal 5 3 2 8 2 2 2" xfId="51989" xr:uid="{00000000-0005-0000-0000-0000A4760000}"/>
    <cellStyle name="Normal 5 3 2 8 2 3" xfId="38331" xr:uid="{00000000-0005-0000-0000-0000A5760000}"/>
    <cellStyle name="Normal 5 3 2 8 3" xfId="24667" xr:uid="{00000000-0005-0000-0000-0000A6760000}"/>
    <cellStyle name="Normal 5 3 2 8 3 2" xfId="51988" xr:uid="{00000000-0005-0000-0000-0000A7760000}"/>
    <cellStyle name="Normal 5 3 2 8 4" xfId="38330" xr:uid="{00000000-0005-0000-0000-0000A8760000}"/>
    <cellStyle name="Normal 5 3 2 9" xfId="8708" xr:uid="{00000000-0005-0000-0000-0000A9760000}"/>
    <cellStyle name="Normal 5 3 2 9 2" xfId="24669" xr:uid="{00000000-0005-0000-0000-0000AA760000}"/>
    <cellStyle name="Normal 5 3 2 9 2 2" xfId="51990" xr:uid="{00000000-0005-0000-0000-0000AB760000}"/>
    <cellStyle name="Normal 5 3 2 9 3" xfId="38332" xr:uid="{00000000-0005-0000-0000-0000AC760000}"/>
    <cellStyle name="Normal 5 3 3" xfId="8709" xr:uid="{00000000-0005-0000-0000-0000AD760000}"/>
    <cellStyle name="Normal 5 3 3 2" xfId="8710" xr:uid="{00000000-0005-0000-0000-0000AE760000}"/>
    <cellStyle name="Normal 5 3 3 2 2" xfId="8711" xr:uid="{00000000-0005-0000-0000-0000AF760000}"/>
    <cellStyle name="Normal 5 3 3 2 2 2" xfId="8712" xr:uid="{00000000-0005-0000-0000-0000B0760000}"/>
    <cellStyle name="Normal 5 3 3 2 2 2 2" xfId="8713" xr:uid="{00000000-0005-0000-0000-0000B1760000}"/>
    <cellStyle name="Normal 5 3 3 2 2 2 2 2" xfId="24674" xr:uid="{00000000-0005-0000-0000-0000B2760000}"/>
    <cellStyle name="Normal 5 3 3 2 2 2 2 2 2" xfId="51995" xr:uid="{00000000-0005-0000-0000-0000B3760000}"/>
    <cellStyle name="Normal 5 3 3 2 2 2 2 3" xfId="38337" xr:uid="{00000000-0005-0000-0000-0000B4760000}"/>
    <cellStyle name="Normal 5 3 3 2 2 2 3" xfId="24673" xr:uid="{00000000-0005-0000-0000-0000B5760000}"/>
    <cellStyle name="Normal 5 3 3 2 2 2 3 2" xfId="51994" xr:uid="{00000000-0005-0000-0000-0000B6760000}"/>
    <cellStyle name="Normal 5 3 3 2 2 2 4" xfId="38336" xr:uid="{00000000-0005-0000-0000-0000B7760000}"/>
    <cellStyle name="Normal 5 3 3 2 2 3" xfId="8714" xr:uid="{00000000-0005-0000-0000-0000B8760000}"/>
    <cellStyle name="Normal 5 3 3 2 2 3 2" xfId="24675" xr:uid="{00000000-0005-0000-0000-0000B9760000}"/>
    <cellStyle name="Normal 5 3 3 2 2 3 2 2" xfId="51996" xr:uid="{00000000-0005-0000-0000-0000BA760000}"/>
    <cellStyle name="Normal 5 3 3 2 2 3 3" xfId="38338" xr:uid="{00000000-0005-0000-0000-0000BB760000}"/>
    <cellStyle name="Normal 5 3 3 2 2 4" xfId="24672" xr:uid="{00000000-0005-0000-0000-0000BC760000}"/>
    <cellStyle name="Normal 5 3 3 2 2 4 2" xfId="51993" xr:uid="{00000000-0005-0000-0000-0000BD760000}"/>
    <cellStyle name="Normal 5 3 3 2 2 5" xfId="38335" xr:uid="{00000000-0005-0000-0000-0000BE760000}"/>
    <cellStyle name="Normal 5 3 3 2 3" xfId="8715" xr:uid="{00000000-0005-0000-0000-0000BF760000}"/>
    <cellStyle name="Normal 5 3 3 2 3 2" xfId="8716" xr:uid="{00000000-0005-0000-0000-0000C0760000}"/>
    <cellStyle name="Normal 5 3 3 2 3 2 2" xfId="24677" xr:uid="{00000000-0005-0000-0000-0000C1760000}"/>
    <cellStyle name="Normal 5 3 3 2 3 2 2 2" xfId="51998" xr:uid="{00000000-0005-0000-0000-0000C2760000}"/>
    <cellStyle name="Normal 5 3 3 2 3 2 3" xfId="38340" xr:uid="{00000000-0005-0000-0000-0000C3760000}"/>
    <cellStyle name="Normal 5 3 3 2 3 3" xfId="24676" xr:uid="{00000000-0005-0000-0000-0000C4760000}"/>
    <cellStyle name="Normal 5 3 3 2 3 3 2" xfId="51997" xr:uid="{00000000-0005-0000-0000-0000C5760000}"/>
    <cellStyle name="Normal 5 3 3 2 3 4" xfId="38339" xr:uid="{00000000-0005-0000-0000-0000C6760000}"/>
    <cellStyle name="Normal 5 3 3 2 4" xfId="8717" xr:uid="{00000000-0005-0000-0000-0000C7760000}"/>
    <cellStyle name="Normal 5 3 3 2 4 2" xfId="24678" xr:uid="{00000000-0005-0000-0000-0000C8760000}"/>
    <cellStyle name="Normal 5 3 3 2 4 2 2" xfId="51999" xr:uid="{00000000-0005-0000-0000-0000C9760000}"/>
    <cellStyle name="Normal 5 3 3 2 4 3" xfId="38341" xr:uid="{00000000-0005-0000-0000-0000CA760000}"/>
    <cellStyle name="Normal 5 3 3 2 5" xfId="24671" xr:uid="{00000000-0005-0000-0000-0000CB760000}"/>
    <cellStyle name="Normal 5 3 3 2 5 2" xfId="51992" xr:uid="{00000000-0005-0000-0000-0000CC760000}"/>
    <cellStyle name="Normal 5 3 3 2 6" xfId="38334" xr:uid="{00000000-0005-0000-0000-0000CD760000}"/>
    <cellStyle name="Normal 5 3 3 3" xfId="8718" xr:uid="{00000000-0005-0000-0000-0000CE760000}"/>
    <cellStyle name="Normal 5 3 3 3 2" xfId="8719" xr:uid="{00000000-0005-0000-0000-0000CF760000}"/>
    <cellStyle name="Normal 5 3 3 3 2 2" xfId="8720" xr:uid="{00000000-0005-0000-0000-0000D0760000}"/>
    <cellStyle name="Normal 5 3 3 3 2 2 2" xfId="24681" xr:uid="{00000000-0005-0000-0000-0000D1760000}"/>
    <cellStyle name="Normal 5 3 3 3 2 2 2 2" xfId="52002" xr:uid="{00000000-0005-0000-0000-0000D2760000}"/>
    <cellStyle name="Normal 5 3 3 3 2 2 3" xfId="38344" xr:uid="{00000000-0005-0000-0000-0000D3760000}"/>
    <cellStyle name="Normal 5 3 3 3 2 3" xfId="24680" xr:uid="{00000000-0005-0000-0000-0000D4760000}"/>
    <cellStyle name="Normal 5 3 3 3 2 3 2" xfId="52001" xr:uid="{00000000-0005-0000-0000-0000D5760000}"/>
    <cellStyle name="Normal 5 3 3 3 2 4" xfId="38343" xr:uid="{00000000-0005-0000-0000-0000D6760000}"/>
    <cellStyle name="Normal 5 3 3 3 3" xfId="8721" xr:uid="{00000000-0005-0000-0000-0000D7760000}"/>
    <cellStyle name="Normal 5 3 3 3 3 2" xfId="24682" xr:uid="{00000000-0005-0000-0000-0000D8760000}"/>
    <cellStyle name="Normal 5 3 3 3 3 2 2" xfId="52003" xr:uid="{00000000-0005-0000-0000-0000D9760000}"/>
    <cellStyle name="Normal 5 3 3 3 3 3" xfId="38345" xr:uid="{00000000-0005-0000-0000-0000DA760000}"/>
    <cellStyle name="Normal 5 3 3 3 4" xfId="24679" xr:uid="{00000000-0005-0000-0000-0000DB760000}"/>
    <cellStyle name="Normal 5 3 3 3 4 2" xfId="52000" xr:uid="{00000000-0005-0000-0000-0000DC760000}"/>
    <cellStyle name="Normal 5 3 3 3 5" xfId="38342" xr:uid="{00000000-0005-0000-0000-0000DD760000}"/>
    <cellStyle name="Normal 5 3 3 4" xfId="8722" xr:uid="{00000000-0005-0000-0000-0000DE760000}"/>
    <cellStyle name="Normal 5 3 3 4 2" xfId="8723" xr:uid="{00000000-0005-0000-0000-0000DF760000}"/>
    <cellStyle name="Normal 5 3 3 4 2 2" xfId="8724" xr:uid="{00000000-0005-0000-0000-0000E0760000}"/>
    <cellStyle name="Normal 5 3 3 4 2 2 2" xfId="24685" xr:uid="{00000000-0005-0000-0000-0000E1760000}"/>
    <cellStyle name="Normal 5 3 3 4 2 2 2 2" xfId="52006" xr:uid="{00000000-0005-0000-0000-0000E2760000}"/>
    <cellStyle name="Normal 5 3 3 4 2 2 3" xfId="38348" xr:uid="{00000000-0005-0000-0000-0000E3760000}"/>
    <cellStyle name="Normal 5 3 3 4 2 3" xfId="24684" xr:uid="{00000000-0005-0000-0000-0000E4760000}"/>
    <cellStyle name="Normal 5 3 3 4 2 3 2" xfId="52005" xr:uid="{00000000-0005-0000-0000-0000E5760000}"/>
    <cellStyle name="Normal 5 3 3 4 2 4" xfId="38347" xr:uid="{00000000-0005-0000-0000-0000E6760000}"/>
    <cellStyle name="Normal 5 3 3 4 3" xfId="8725" xr:uid="{00000000-0005-0000-0000-0000E7760000}"/>
    <cellStyle name="Normal 5 3 3 4 3 2" xfId="24686" xr:uid="{00000000-0005-0000-0000-0000E8760000}"/>
    <cellStyle name="Normal 5 3 3 4 3 2 2" xfId="52007" xr:uid="{00000000-0005-0000-0000-0000E9760000}"/>
    <cellStyle name="Normal 5 3 3 4 3 3" xfId="38349" xr:uid="{00000000-0005-0000-0000-0000EA760000}"/>
    <cellStyle name="Normal 5 3 3 4 4" xfId="24683" xr:uid="{00000000-0005-0000-0000-0000EB760000}"/>
    <cellStyle name="Normal 5 3 3 4 4 2" xfId="52004" xr:uid="{00000000-0005-0000-0000-0000EC760000}"/>
    <cellStyle name="Normal 5 3 3 4 5" xfId="38346" xr:uid="{00000000-0005-0000-0000-0000ED760000}"/>
    <cellStyle name="Normal 5 3 3 5" xfId="8726" xr:uid="{00000000-0005-0000-0000-0000EE760000}"/>
    <cellStyle name="Normal 5 3 3 5 2" xfId="8727" xr:uid="{00000000-0005-0000-0000-0000EF760000}"/>
    <cellStyle name="Normal 5 3 3 5 2 2" xfId="8728" xr:uid="{00000000-0005-0000-0000-0000F0760000}"/>
    <cellStyle name="Normal 5 3 3 5 2 2 2" xfId="24689" xr:uid="{00000000-0005-0000-0000-0000F1760000}"/>
    <cellStyle name="Normal 5 3 3 5 2 2 2 2" xfId="52010" xr:uid="{00000000-0005-0000-0000-0000F2760000}"/>
    <cellStyle name="Normal 5 3 3 5 2 2 3" xfId="38352" xr:uid="{00000000-0005-0000-0000-0000F3760000}"/>
    <cellStyle name="Normal 5 3 3 5 2 3" xfId="24688" xr:uid="{00000000-0005-0000-0000-0000F4760000}"/>
    <cellStyle name="Normal 5 3 3 5 2 3 2" xfId="52009" xr:uid="{00000000-0005-0000-0000-0000F5760000}"/>
    <cellStyle name="Normal 5 3 3 5 2 4" xfId="38351" xr:uid="{00000000-0005-0000-0000-0000F6760000}"/>
    <cellStyle name="Normal 5 3 3 5 3" xfId="8729" xr:uid="{00000000-0005-0000-0000-0000F7760000}"/>
    <cellStyle name="Normal 5 3 3 5 3 2" xfId="24690" xr:uid="{00000000-0005-0000-0000-0000F8760000}"/>
    <cellStyle name="Normal 5 3 3 5 3 2 2" xfId="52011" xr:uid="{00000000-0005-0000-0000-0000F9760000}"/>
    <cellStyle name="Normal 5 3 3 5 3 3" xfId="38353" xr:uid="{00000000-0005-0000-0000-0000FA760000}"/>
    <cellStyle name="Normal 5 3 3 5 4" xfId="24687" xr:uid="{00000000-0005-0000-0000-0000FB760000}"/>
    <cellStyle name="Normal 5 3 3 5 4 2" xfId="52008" xr:uid="{00000000-0005-0000-0000-0000FC760000}"/>
    <cellStyle name="Normal 5 3 3 5 5" xfId="38350" xr:uid="{00000000-0005-0000-0000-0000FD760000}"/>
    <cellStyle name="Normal 5 3 3 6" xfId="8730" xr:uid="{00000000-0005-0000-0000-0000FE760000}"/>
    <cellStyle name="Normal 5 3 3 6 2" xfId="8731" xr:uid="{00000000-0005-0000-0000-0000FF760000}"/>
    <cellStyle name="Normal 5 3 3 6 2 2" xfId="24692" xr:uid="{00000000-0005-0000-0000-000000770000}"/>
    <cellStyle name="Normal 5 3 3 6 2 2 2" xfId="52013" xr:uid="{00000000-0005-0000-0000-000001770000}"/>
    <cellStyle name="Normal 5 3 3 6 2 3" xfId="38355" xr:uid="{00000000-0005-0000-0000-000002770000}"/>
    <cellStyle name="Normal 5 3 3 6 3" xfId="24691" xr:uid="{00000000-0005-0000-0000-000003770000}"/>
    <cellStyle name="Normal 5 3 3 6 3 2" xfId="52012" xr:uid="{00000000-0005-0000-0000-000004770000}"/>
    <cellStyle name="Normal 5 3 3 6 4" xfId="38354" xr:uid="{00000000-0005-0000-0000-000005770000}"/>
    <cellStyle name="Normal 5 3 3 7" xfId="8732" xr:uid="{00000000-0005-0000-0000-000006770000}"/>
    <cellStyle name="Normal 5 3 3 7 2" xfId="24693" xr:uid="{00000000-0005-0000-0000-000007770000}"/>
    <cellStyle name="Normal 5 3 3 7 2 2" xfId="52014" xr:uid="{00000000-0005-0000-0000-000008770000}"/>
    <cellStyle name="Normal 5 3 3 7 3" xfId="38356" xr:uid="{00000000-0005-0000-0000-000009770000}"/>
    <cellStyle name="Normal 5 3 3 8" xfId="24670" xr:uid="{00000000-0005-0000-0000-00000A770000}"/>
    <cellStyle name="Normal 5 3 3 8 2" xfId="51991" xr:uid="{00000000-0005-0000-0000-00000B770000}"/>
    <cellStyle name="Normal 5 3 3 9" xfId="38333" xr:uid="{00000000-0005-0000-0000-00000C770000}"/>
    <cellStyle name="Normal 5 3 4" xfId="8733" xr:uid="{00000000-0005-0000-0000-00000D770000}"/>
    <cellStyle name="Normal 5 3 4 2" xfId="8734" xr:uid="{00000000-0005-0000-0000-00000E770000}"/>
    <cellStyle name="Normal 5 3 4 2 2" xfId="8735" xr:uid="{00000000-0005-0000-0000-00000F770000}"/>
    <cellStyle name="Normal 5 3 4 2 2 2" xfId="8736" xr:uid="{00000000-0005-0000-0000-000010770000}"/>
    <cellStyle name="Normal 5 3 4 2 2 2 2" xfId="24697" xr:uid="{00000000-0005-0000-0000-000011770000}"/>
    <cellStyle name="Normal 5 3 4 2 2 2 2 2" xfId="52018" xr:uid="{00000000-0005-0000-0000-000012770000}"/>
    <cellStyle name="Normal 5 3 4 2 2 2 3" xfId="38360" xr:uid="{00000000-0005-0000-0000-000013770000}"/>
    <cellStyle name="Normal 5 3 4 2 2 3" xfId="24696" xr:uid="{00000000-0005-0000-0000-000014770000}"/>
    <cellStyle name="Normal 5 3 4 2 2 3 2" xfId="52017" xr:uid="{00000000-0005-0000-0000-000015770000}"/>
    <cellStyle name="Normal 5 3 4 2 2 4" xfId="38359" xr:uid="{00000000-0005-0000-0000-000016770000}"/>
    <cellStyle name="Normal 5 3 4 2 3" xfId="8737" xr:uid="{00000000-0005-0000-0000-000017770000}"/>
    <cellStyle name="Normal 5 3 4 2 3 2" xfId="24698" xr:uid="{00000000-0005-0000-0000-000018770000}"/>
    <cellStyle name="Normal 5 3 4 2 3 2 2" xfId="52019" xr:uid="{00000000-0005-0000-0000-000019770000}"/>
    <cellStyle name="Normal 5 3 4 2 3 3" xfId="38361" xr:uid="{00000000-0005-0000-0000-00001A770000}"/>
    <cellStyle name="Normal 5 3 4 2 4" xfId="24695" xr:uid="{00000000-0005-0000-0000-00001B770000}"/>
    <cellStyle name="Normal 5 3 4 2 4 2" xfId="52016" xr:uid="{00000000-0005-0000-0000-00001C770000}"/>
    <cellStyle name="Normal 5 3 4 2 5" xfId="38358" xr:uid="{00000000-0005-0000-0000-00001D770000}"/>
    <cellStyle name="Normal 5 3 4 3" xfId="8738" xr:uid="{00000000-0005-0000-0000-00001E770000}"/>
    <cellStyle name="Normal 5 3 4 3 2" xfId="8739" xr:uid="{00000000-0005-0000-0000-00001F770000}"/>
    <cellStyle name="Normal 5 3 4 3 2 2" xfId="24700" xr:uid="{00000000-0005-0000-0000-000020770000}"/>
    <cellStyle name="Normal 5 3 4 3 2 2 2" xfId="52021" xr:uid="{00000000-0005-0000-0000-000021770000}"/>
    <cellStyle name="Normal 5 3 4 3 2 3" xfId="38363" xr:uid="{00000000-0005-0000-0000-000022770000}"/>
    <cellStyle name="Normal 5 3 4 3 3" xfId="24699" xr:uid="{00000000-0005-0000-0000-000023770000}"/>
    <cellStyle name="Normal 5 3 4 3 3 2" xfId="52020" xr:uid="{00000000-0005-0000-0000-000024770000}"/>
    <cellStyle name="Normal 5 3 4 3 4" xfId="38362" xr:uid="{00000000-0005-0000-0000-000025770000}"/>
    <cellStyle name="Normal 5 3 4 4" xfId="8740" xr:uid="{00000000-0005-0000-0000-000026770000}"/>
    <cellStyle name="Normal 5 3 4 4 2" xfId="24701" xr:uid="{00000000-0005-0000-0000-000027770000}"/>
    <cellStyle name="Normal 5 3 4 4 2 2" xfId="52022" xr:uid="{00000000-0005-0000-0000-000028770000}"/>
    <cellStyle name="Normal 5 3 4 4 3" xfId="38364" xr:uid="{00000000-0005-0000-0000-000029770000}"/>
    <cellStyle name="Normal 5 3 4 5" xfId="24694" xr:uid="{00000000-0005-0000-0000-00002A770000}"/>
    <cellStyle name="Normal 5 3 4 5 2" xfId="52015" xr:uid="{00000000-0005-0000-0000-00002B770000}"/>
    <cellStyle name="Normal 5 3 4 6" xfId="38357" xr:uid="{00000000-0005-0000-0000-00002C770000}"/>
    <cellStyle name="Normal 5 3 5" xfId="8741" xr:uid="{00000000-0005-0000-0000-00002D770000}"/>
    <cellStyle name="Normal 5 3 5 2" xfId="8742" xr:uid="{00000000-0005-0000-0000-00002E770000}"/>
    <cellStyle name="Normal 5 3 5 2 2" xfId="8743" xr:uid="{00000000-0005-0000-0000-00002F770000}"/>
    <cellStyle name="Normal 5 3 5 2 2 2" xfId="8744" xr:uid="{00000000-0005-0000-0000-000030770000}"/>
    <cellStyle name="Normal 5 3 5 2 2 2 2" xfId="24705" xr:uid="{00000000-0005-0000-0000-000031770000}"/>
    <cellStyle name="Normal 5 3 5 2 2 2 2 2" xfId="52026" xr:uid="{00000000-0005-0000-0000-000032770000}"/>
    <cellStyle name="Normal 5 3 5 2 2 2 3" xfId="38368" xr:uid="{00000000-0005-0000-0000-000033770000}"/>
    <cellStyle name="Normal 5 3 5 2 2 3" xfId="24704" xr:uid="{00000000-0005-0000-0000-000034770000}"/>
    <cellStyle name="Normal 5 3 5 2 2 3 2" xfId="52025" xr:uid="{00000000-0005-0000-0000-000035770000}"/>
    <cellStyle name="Normal 5 3 5 2 2 4" xfId="38367" xr:uid="{00000000-0005-0000-0000-000036770000}"/>
    <cellStyle name="Normal 5 3 5 2 3" xfId="8745" xr:uid="{00000000-0005-0000-0000-000037770000}"/>
    <cellStyle name="Normal 5 3 5 2 3 2" xfId="24706" xr:uid="{00000000-0005-0000-0000-000038770000}"/>
    <cellStyle name="Normal 5 3 5 2 3 2 2" xfId="52027" xr:uid="{00000000-0005-0000-0000-000039770000}"/>
    <cellStyle name="Normal 5 3 5 2 3 3" xfId="38369" xr:uid="{00000000-0005-0000-0000-00003A770000}"/>
    <cellStyle name="Normal 5 3 5 2 4" xfId="24703" xr:uid="{00000000-0005-0000-0000-00003B770000}"/>
    <cellStyle name="Normal 5 3 5 2 4 2" xfId="52024" xr:uid="{00000000-0005-0000-0000-00003C770000}"/>
    <cellStyle name="Normal 5 3 5 2 5" xfId="38366" xr:uid="{00000000-0005-0000-0000-00003D770000}"/>
    <cellStyle name="Normal 5 3 5 3" xfId="8746" xr:uid="{00000000-0005-0000-0000-00003E770000}"/>
    <cellStyle name="Normal 5 3 5 3 2" xfId="8747" xr:uid="{00000000-0005-0000-0000-00003F770000}"/>
    <cellStyle name="Normal 5 3 5 3 2 2" xfId="24708" xr:uid="{00000000-0005-0000-0000-000040770000}"/>
    <cellStyle name="Normal 5 3 5 3 2 2 2" xfId="52029" xr:uid="{00000000-0005-0000-0000-000041770000}"/>
    <cellStyle name="Normal 5 3 5 3 2 3" xfId="38371" xr:uid="{00000000-0005-0000-0000-000042770000}"/>
    <cellStyle name="Normal 5 3 5 3 3" xfId="24707" xr:uid="{00000000-0005-0000-0000-000043770000}"/>
    <cellStyle name="Normal 5 3 5 3 3 2" xfId="52028" xr:uid="{00000000-0005-0000-0000-000044770000}"/>
    <cellStyle name="Normal 5 3 5 3 4" xfId="38370" xr:uid="{00000000-0005-0000-0000-000045770000}"/>
    <cellStyle name="Normal 5 3 5 4" xfId="8748" xr:uid="{00000000-0005-0000-0000-000046770000}"/>
    <cellStyle name="Normal 5 3 5 4 2" xfId="24709" xr:uid="{00000000-0005-0000-0000-000047770000}"/>
    <cellStyle name="Normal 5 3 5 4 2 2" xfId="52030" xr:uid="{00000000-0005-0000-0000-000048770000}"/>
    <cellStyle name="Normal 5 3 5 4 3" xfId="38372" xr:uid="{00000000-0005-0000-0000-000049770000}"/>
    <cellStyle name="Normal 5 3 5 5" xfId="24702" xr:uid="{00000000-0005-0000-0000-00004A770000}"/>
    <cellStyle name="Normal 5 3 5 5 2" xfId="52023" xr:uid="{00000000-0005-0000-0000-00004B770000}"/>
    <cellStyle name="Normal 5 3 5 6" xfId="38365" xr:uid="{00000000-0005-0000-0000-00004C770000}"/>
    <cellStyle name="Normal 5 3 6" xfId="8749" xr:uid="{00000000-0005-0000-0000-00004D770000}"/>
    <cellStyle name="Normal 5 3 6 2" xfId="8750" xr:uid="{00000000-0005-0000-0000-00004E770000}"/>
    <cellStyle name="Normal 5 3 6 2 2" xfId="8751" xr:uid="{00000000-0005-0000-0000-00004F770000}"/>
    <cellStyle name="Normal 5 3 6 2 2 2" xfId="8752" xr:uid="{00000000-0005-0000-0000-000050770000}"/>
    <cellStyle name="Normal 5 3 6 2 2 2 2" xfId="24713" xr:uid="{00000000-0005-0000-0000-000051770000}"/>
    <cellStyle name="Normal 5 3 6 2 2 2 2 2" xfId="52034" xr:uid="{00000000-0005-0000-0000-000052770000}"/>
    <cellStyle name="Normal 5 3 6 2 2 2 3" xfId="38376" xr:uid="{00000000-0005-0000-0000-000053770000}"/>
    <cellStyle name="Normal 5 3 6 2 2 3" xfId="24712" xr:uid="{00000000-0005-0000-0000-000054770000}"/>
    <cellStyle name="Normal 5 3 6 2 2 3 2" xfId="52033" xr:uid="{00000000-0005-0000-0000-000055770000}"/>
    <cellStyle name="Normal 5 3 6 2 2 4" xfId="38375" xr:uid="{00000000-0005-0000-0000-000056770000}"/>
    <cellStyle name="Normal 5 3 6 2 3" xfId="8753" xr:uid="{00000000-0005-0000-0000-000057770000}"/>
    <cellStyle name="Normal 5 3 6 2 3 2" xfId="24714" xr:uid="{00000000-0005-0000-0000-000058770000}"/>
    <cellStyle name="Normal 5 3 6 2 3 2 2" xfId="52035" xr:uid="{00000000-0005-0000-0000-000059770000}"/>
    <cellStyle name="Normal 5 3 6 2 3 3" xfId="38377" xr:uid="{00000000-0005-0000-0000-00005A770000}"/>
    <cellStyle name="Normal 5 3 6 2 4" xfId="24711" xr:uid="{00000000-0005-0000-0000-00005B770000}"/>
    <cellStyle name="Normal 5 3 6 2 4 2" xfId="52032" xr:uid="{00000000-0005-0000-0000-00005C770000}"/>
    <cellStyle name="Normal 5 3 6 2 5" xfId="38374" xr:uid="{00000000-0005-0000-0000-00005D770000}"/>
    <cellStyle name="Normal 5 3 6 3" xfId="8754" xr:uid="{00000000-0005-0000-0000-00005E770000}"/>
    <cellStyle name="Normal 5 3 6 3 2" xfId="8755" xr:uid="{00000000-0005-0000-0000-00005F770000}"/>
    <cellStyle name="Normal 5 3 6 3 2 2" xfId="24716" xr:uid="{00000000-0005-0000-0000-000060770000}"/>
    <cellStyle name="Normal 5 3 6 3 2 2 2" xfId="52037" xr:uid="{00000000-0005-0000-0000-000061770000}"/>
    <cellStyle name="Normal 5 3 6 3 2 3" xfId="38379" xr:uid="{00000000-0005-0000-0000-000062770000}"/>
    <cellStyle name="Normal 5 3 6 3 3" xfId="24715" xr:uid="{00000000-0005-0000-0000-000063770000}"/>
    <cellStyle name="Normal 5 3 6 3 3 2" xfId="52036" xr:uid="{00000000-0005-0000-0000-000064770000}"/>
    <cellStyle name="Normal 5 3 6 3 4" xfId="38378" xr:uid="{00000000-0005-0000-0000-000065770000}"/>
    <cellStyle name="Normal 5 3 6 4" xfId="8756" xr:uid="{00000000-0005-0000-0000-000066770000}"/>
    <cellStyle name="Normal 5 3 6 4 2" xfId="24717" xr:uid="{00000000-0005-0000-0000-000067770000}"/>
    <cellStyle name="Normal 5 3 6 4 2 2" xfId="52038" xr:uid="{00000000-0005-0000-0000-000068770000}"/>
    <cellStyle name="Normal 5 3 6 4 3" xfId="38380" xr:uid="{00000000-0005-0000-0000-000069770000}"/>
    <cellStyle name="Normal 5 3 6 5" xfId="24710" xr:uid="{00000000-0005-0000-0000-00006A770000}"/>
    <cellStyle name="Normal 5 3 6 5 2" xfId="52031" xr:uid="{00000000-0005-0000-0000-00006B770000}"/>
    <cellStyle name="Normal 5 3 6 6" xfId="38373" xr:uid="{00000000-0005-0000-0000-00006C770000}"/>
    <cellStyle name="Normal 5 3 7" xfId="8757" xr:uid="{00000000-0005-0000-0000-00006D770000}"/>
    <cellStyle name="Normal 5 3 7 2" xfId="8758" xr:uid="{00000000-0005-0000-0000-00006E770000}"/>
    <cellStyle name="Normal 5 3 7 2 2" xfId="8759" xr:uid="{00000000-0005-0000-0000-00006F770000}"/>
    <cellStyle name="Normal 5 3 7 2 2 2" xfId="24720" xr:uid="{00000000-0005-0000-0000-000070770000}"/>
    <cellStyle name="Normal 5 3 7 2 2 2 2" xfId="52041" xr:uid="{00000000-0005-0000-0000-000071770000}"/>
    <cellStyle name="Normal 5 3 7 2 2 3" xfId="38383" xr:uid="{00000000-0005-0000-0000-000072770000}"/>
    <cellStyle name="Normal 5 3 7 2 3" xfId="24719" xr:uid="{00000000-0005-0000-0000-000073770000}"/>
    <cellStyle name="Normal 5 3 7 2 3 2" xfId="52040" xr:uid="{00000000-0005-0000-0000-000074770000}"/>
    <cellStyle name="Normal 5 3 7 2 4" xfId="38382" xr:uid="{00000000-0005-0000-0000-000075770000}"/>
    <cellStyle name="Normal 5 3 7 3" xfId="8760" xr:uid="{00000000-0005-0000-0000-000076770000}"/>
    <cellStyle name="Normal 5 3 7 3 2" xfId="24721" xr:uid="{00000000-0005-0000-0000-000077770000}"/>
    <cellStyle name="Normal 5 3 7 3 2 2" xfId="52042" xr:uid="{00000000-0005-0000-0000-000078770000}"/>
    <cellStyle name="Normal 5 3 7 3 3" xfId="38384" xr:uid="{00000000-0005-0000-0000-000079770000}"/>
    <cellStyle name="Normal 5 3 7 4" xfId="24718" xr:uid="{00000000-0005-0000-0000-00007A770000}"/>
    <cellStyle name="Normal 5 3 7 4 2" xfId="52039" xr:uid="{00000000-0005-0000-0000-00007B770000}"/>
    <cellStyle name="Normal 5 3 7 5" xfId="38381" xr:uid="{00000000-0005-0000-0000-00007C770000}"/>
    <cellStyle name="Normal 5 3 8" xfId="8761" xr:uid="{00000000-0005-0000-0000-00007D770000}"/>
    <cellStyle name="Normal 5 3 8 2" xfId="8762" xr:uid="{00000000-0005-0000-0000-00007E770000}"/>
    <cellStyle name="Normal 5 3 8 2 2" xfId="8763" xr:uid="{00000000-0005-0000-0000-00007F770000}"/>
    <cellStyle name="Normal 5 3 8 2 2 2" xfId="24724" xr:uid="{00000000-0005-0000-0000-000080770000}"/>
    <cellStyle name="Normal 5 3 8 2 2 2 2" xfId="52045" xr:uid="{00000000-0005-0000-0000-000081770000}"/>
    <cellStyle name="Normal 5 3 8 2 2 3" xfId="38387" xr:uid="{00000000-0005-0000-0000-000082770000}"/>
    <cellStyle name="Normal 5 3 8 2 3" xfId="24723" xr:uid="{00000000-0005-0000-0000-000083770000}"/>
    <cellStyle name="Normal 5 3 8 2 3 2" xfId="52044" xr:uid="{00000000-0005-0000-0000-000084770000}"/>
    <cellStyle name="Normal 5 3 8 2 4" xfId="38386" xr:uid="{00000000-0005-0000-0000-000085770000}"/>
    <cellStyle name="Normal 5 3 8 3" xfId="8764" xr:uid="{00000000-0005-0000-0000-000086770000}"/>
    <cellStyle name="Normal 5 3 8 3 2" xfId="24725" xr:uid="{00000000-0005-0000-0000-000087770000}"/>
    <cellStyle name="Normal 5 3 8 3 2 2" xfId="52046" xr:uid="{00000000-0005-0000-0000-000088770000}"/>
    <cellStyle name="Normal 5 3 8 3 3" xfId="38388" xr:uid="{00000000-0005-0000-0000-000089770000}"/>
    <cellStyle name="Normal 5 3 8 4" xfId="24722" xr:uid="{00000000-0005-0000-0000-00008A770000}"/>
    <cellStyle name="Normal 5 3 8 4 2" xfId="52043" xr:uid="{00000000-0005-0000-0000-00008B770000}"/>
    <cellStyle name="Normal 5 3 8 5" xfId="38385" xr:uid="{00000000-0005-0000-0000-00008C770000}"/>
    <cellStyle name="Normal 5 3 9" xfId="8765" xr:uid="{00000000-0005-0000-0000-00008D770000}"/>
    <cellStyle name="Normal 5 3 9 2" xfId="8766" xr:uid="{00000000-0005-0000-0000-00008E770000}"/>
    <cellStyle name="Normal 5 3 9 2 2" xfId="8767" xr:uid="{00000000-0005-0000-0000-00008F770000}"/>
    <cellStyle name="Normal 5 3 9 2 2 2" xfId="24728" xr:uid="{00000000-0005-0000-0000-000090770000}"/>
    <cellStyle name="Normal 5 3 9 2 2 2 2" xfId="52049" xr:uid="{00000000-0005-0000-0000-000091770000}"/>
    <cellStyle name="Normal 5 3 9 2 2 3" xfId="38391" xr:uid="{00000000-0005-0000-0000-000092770000}"/>
    <cellStyle name="Normal 5 3 9 2 3" xfId="24727" xr:uid="{00000000-0005-0000-0000-000093770000}"/>
    <cellStyle name="Normal 5 3 9 2 3 2" xfId="52048" xr:uid="{00000000-0005-0000-0000-000094770000}"/>
    <cellStyle name="Normal 5 3 9 2 4" xfId="38390" xr:uid="{00000000-0005-0000-0000-000095770000}"/>
    <cellStyle name="Normal 5 3 9 3" xfId="8768" xr:uid="{00000000-0005-0000-0000-000096770000}"/>
    <cellStyle name="Normal 5 3 9 3 2" xfId="24729" xr:uid="{00000000-0005-0000-0000-000097770000}"/>
    <cellStyle name="Normal 5 3 9 3 2 2" xfId="52050" xr:uid="{00000000-0005-0000-0000-000098770000}"/>
    <cellStyle name="Normal 5 3 9 3 3" xfId="38392" xr:uid="{00000000-0005-0000-0000-000099770000}"/>
    <cellStyle name="Normal 5 3 9 4" xfId="24726" xr:uid="{00000000-0005-0000-0000-00009A770000}"/>
    <cellStyle name="Normal 5 3 9 4 2" xfId="52047" xr:uid="{00000000-0005-0000-0000-00009B770000}"/>
    <cellStyle name="Normal 5 3 9 5" xfId="38389" xr:uid="{00000000-0005-0000-0000-00009C770000}"/>
    <cellStyle name="Normal 5 4" xfId="8769" xr:uid="{00000000-0005-0000-0000-00009D770000}"/>
    <cellStyle name="Normal 5 4 10" xfId="8770" xr:uid="{00000000-0005-0000-0000-00009E770000}"/>
    <cellStyle name="Normal 5 4 10 2" xfId="8771" xr:uid="{00000000-0005-0000-0000-00009F770000}"/>
    <cellStyle name="Normal 5 4 10 2 2" xfId="24732" xr:uid="{00000000-0005-0000-0000-0000A0770000}"/>
    <cellStyle name="Normal 5 4 10 2 2 2" xfId="52053" xr:uid="{00000000-0005-0000-0000-0000A1770000}"/>
    <cellStyle name="Normal 5 4 10 2 3" xfId="38395" xr:uid="{00000000-0005-0000-0000-0000A2770000}"/>
    <cellStyle name="Normal 5 4 10 3" xfId="24731" xr:uid="{00000000-0005-0000-0000-0000A3770000}"/>
    <cellStyle name="Normal 5 4 10 3 2" xfId="52052" xr:uid="{00000000-0005-0000-0000-0000A4770000}"/>
    <cellStyle name="Normal 5 4 10 4" xfId="38394" xr:uid="{00000000-0005-0000-0000-0000A5770000}"/>
    <cellStyle name="Normal 5 4 11" xfId="8772" xr:uid="{00000000-0005-0000-0000-0000A6770000}"/>
    <cellStyle name="Normal 5 4 11 2" xfId="8773" xr:uid="{00000000-0005-0000-0000-0000A7770000}"/>
    <cellStyle name="Normal 5 4 11 2 2" xfId="24734" xr:uid="{00000000-0005-0000-0000-0000A8770000}"/>
    <cellStyle name="Normal 5 4 11 2 2 2" xfId="52055" xr:uid="{00000000-0005-0000-0000-0000A9770000}"/>
    <cellStyle name="Normal 5 4 11 2 3" xfId="38397" xr:uid="{00000000-0005-0000-0000-0000AA770000}"/>
    <cellStyle name="Normal 5 4 11 3" xfId="24733" xr:uid="{00000000-0005-0000-0000-0000AB770000}"/>
    <cellStyle name="Normal 5 4 11 3 2" xfId="52054" xr:uid="{00000000-0005-0000-0000-0000AC770000}"/>
    <cellStyle name="Normal 5 4 11 4" xfId="38396" xr:uid="{00000000-0005-0000-0000-0000AD770000}"/>
    <cellStyle name="Normal 5 4 12" xfId="8774" xr:uid="{00000000-0005-0000-0000-0000AE770000}"/>
    <cellStyle name="Normal 5 4 12 2" xfId="24735" xr:uid="{00000000-0005-0000-0000-0000AF770000}"/>
    <cellStyle name="Normal 5 4 12 2 2" xfId="52056" xr:uid="{00000000-0005-0000-0000-0000B0770000}"/>
    <cellStyle name="Normal 5 4 12 3" xfId="38398" xr:uid="{00000000-0005-0000-0000-0000B1770000}"/>
    <cellStyle name="Normal 5 4 13" xfId="24730" xr:uid="{00000000-0005-0000-0000-0000B2770000}"/>
    <cellStyle name="Normal 5 4 13 2" xfId="52051" xr:uid="{00000000-0005-0000-0000-0000B3770000}"/>
    <cellStyle name="Normal 5 4 14" xfId="38393" xr:uid="{00000000-0005-0000-0000-0000B4770000}"/>
    <cellStyle name="Normal 5 4 2" xfId="8775" xr:uid="{00000000-0005-0000-0000-0000B5770000}"/>
    <cellStyle name="Normal 5 4 2 2" xfId="8776" xr:uid="{00000000-0005-0000-0000-0000B6770000}"/>
    <cellStyle name="Normal 5 4 2 2 2" xfId="8777" xr:uid="{00000000-0005-0000-0000-0000B7770000}"/>
    <cellStyle name="Normal 5 4 2 2 2 2" xfId="8778" xr:uid="{00000000-0005-0000-0000-0000B8770000}"/>
    <cellStyle name="Normal 5 4 2 2 2 2 2" xfId="8779" xr:uid="{00000000-0005-0000-0000-0000B9770000}"/>
    <cellStyle name="Normal 5 4 2 2 2 2 2 2" xfId="24740" xr:uid="{00000000-0005-0000-0000-0000BA770000}"/>
    <cellStyle name="Normal 5 4 2 2 2 2 2 2 2" xfId="52061" xr:uid="{00000000-0005-0000-0000-0000BB770000}"/>
    <cellStyle name="Normal 5 4 2 2 2 2 2 3" xfId="38403" xr:uid="{00000000-0005-0000-0000-0000BC770000}"/>
    <cellStyle name="Normal 5 4 2 2 2 2 3" xfId="24739" xr:uid="{00000000-0005-0000-0000-0000BD770000}"/>
    <cellStyle name="Normal 5 4 2 2 2 2 3 2" xfId="52060" xr:uid="{00000000-0005-0000-0000-0000BE770000}"/>
    <cellStyle name="Normal 5 4 2 2 2 2 4" xfId="38402" xr:uid="{00000000-0005-0000-0000-0000BF770000}"/>
    <cellStyle name="Normal 5 4 2 2 2 3" xfId="8780" xr:uid="{00000000-0005-0000-0000-0000C0770000}"/>
    <cellStyle name="Normal 5 4 2 2 2 3 2" xfId="24741" xr:uid="{00000000-0005-0000-0000-0000C1770000}"/>
    <cellStyle name="Normal 5 4 2 2 2 3 2 2" xfId="52062" xr:uid="{00000000-0005-0000-0000-0000C2770000}"/>
    <cellStyle name="Normal 5 4 2 2 2 3 3" xfId="38404" xr:uid="{00000000-0005-0000-0000-0000C3770000}"/>
    <cellStyle name="Normal 5 4 2 2 2 4" xfId="24738" xr:uid="{00000000-0005-0000-0000-0000C4770000}"/>
    <cellStyle name="Normal 5 4 2 2 2 4 2" xfId="52059" xr:uid="{00000000-0005-0000-0000-0000C5770000}"/>
    <cellStyle name="Normal 5 4 2 2 2 5" xfId="38401" xr:uid="{00000000-0005-0000-0000-0000C6770000}"/>
    <cellStyle name="Normal 5 4 2 2 3" xfId="8781" xr:uid="{00000000-0005-0000-0000-0000C7770000}"/>
    <cellStyle name="Normal 5 4 2 2 3 2" xfId="8782" xr:uid="{00000000-0005-0000-0000-0000C8770000}"/>
    <cellStyle name="Normal 5 4 2 2 3 2 2" xfId="24743" xr:uid="{00000000-0005-0000-0000-0000C9770000}"/>
    <cellStyle name="Normal 5 4 2 2 3 2 2 2" xfId="52064" xr:uid="{00000000-0005-0000-0000-0000CA770000}"/>
    <cellStyle name="Normal 5 4 2 2 3 2 3" xfId="38406" xr:uid="{00000000-0005-0000-0000-0000CB770000}"/>
    <cellStyle name="Normal 5 4 2 2 3 3" xfId="24742" xr:uid="{00000000-0005-0000-0000-0000CC770000}"/>
    <cellStyle name="Normal 5 4 2 2 3 3 2" xfId="52063" xr:uid="{00000000-0005-0000-0000-0000CD770000}"/>
    <cellStyle name="Normal 5 4 2 2 3 4" xfId="38405" xr:uid="{00000000-0005-0000-0000-0000CE770000}"/>
    <cellStyle name="Normal 5 4 2 2 4" xfId="8783" xr:uid="{00000000-0005-0000-0000-0000CF770000}"/>
    <cellStyle name="Normal 5 4 2 2 4 2" xfId="24744" xr:uid="{00000000-0005-0000-0000-0000D0770000}"/>
    <cellStyle name="Normal 5 4 2 2 4 2 2" xfId="52065" xr:uid="{00000000-0005-0000-0000-0000D1770000}"/>
    <cellStyle name="Normal 5 4 2 2 4 3" xfId="38407" xr:uid="{00000000-0005-0000-0000-0000D2770000}"/>
    <cellStyle name="Normal 5 4 2 2 5" xfId="24737" xr:uid="{00000000-0005-0000-0000-0000D3770000}"/>
    <cellStyle name="Normal 5 4 2 2 5 2" xfId="52058" xr:uid="{00000000-0005-0000-0000-0000D4770000}"/>
    <cellStyle name="Normal 5 4 2 2 6" xfId="38400" xr:uid="{00000000-0005-0000-0000-0000D5770000}"/>
    <cellStyle name="Normal 5 4 2 3" xfId="8784" xr:uid="{00000000-0005-0000-0000-0000D6770000}"/>
    <cellStyle name="Normal 5 4 2 3 2" xfId="8785" xr:uid="{00000000-0005-0000-0000-0000D7770000}"/>
    <cellStyle name="Normal 5 4 2 3 2 2" xfId="8786" xr:uid="{00000000-0005-0000-0000-0000D8770000}"/>
    <cellStyle name="Normal 5 4 2 3 2 2 2" xfId="24747" xr:uid="{00000000-0005-0000-0000-0000D9770000}"/>
    <cellStyle name="Normal 5 4 2 3 2 2 2 2" xfId="52068" xr:uid="{00000000-0005-0000-0000-0000DA770000}"/>
    <cellStyle name="Normal 5 4 2 3 2 2 3" xfId="38410" xr:uid="{00000000-0005-0000-0000-0000DB770000}"/>
    <cellStyle name="Normal 5 4 2 3 2 3" xfId="24746" xr:uid="{00000000-0005-0000-0000-0000DC770000}"/>
    <cellStyle name="Normal 5 4 2 3 2 3 2" xfId="52067" xr:uid="{00000000-0005-0000-0000-0000DD770000}"/>
    <cellStyle name="Normal 5 4 2 3 2 4" xfId="38409" xr:uid="{00000000-0005-0000-0000-0000DE770000}"/>
    <cellStyle name="Normal 5 4 2 3 3" xfId="8787" xr:uid="{00000000-0005-0000-0000-0000DF770000}"/>
    <cellStyle name="Normal 5 4 2 3 3 2" xfId="24748" xr:uid="{00000000-0005-0000-0000-0000E0770000}"/>
    <cellStyle name="Normal 5 4 2 3 3 2 2" xfId="52069" xr:uid="{00000000-0005-0000-0000-0000E1770000}"/>
    <cellStyle name="Normal 5 4 2 3 3 3" xfId="38411" xr:uid="{00000000-0005-0000-0000-0000E2770000}"/>
    <cellStyle name="Normal 5 4 2 3 4" xfId="24745" xr:uid="{00000000-0005-0000-0000-0000E3770000}"/>
    <cellStyle name="Normal 5 4 2 3 4 2" xfId="52066" xr:uid="{00000000-0005-0000-0000-0000E4770000}"/>
    <cellStyle name="Normal 5 4 2 3 5" xfId="38408" xr:uid="{00000000-0005-0000-0000-0000E5770000}"/>
    <cellStyle name="Normal 5 4 2 4" xfId="8788" xr:uid="{00000000-0005-0000-0000-0000E6770000}"/>
    <cellStyle name="Normal 5 4 2 4 2" xfId="8789" xr:uid="{00000000-0005-0000-0000-0000E7770000}"/>
    <cellStyle name="Normal 5 4 2 4 2 2" xfId="24750" xr:uid="{00000000-0005-0000-0000-0000E8770000}"/>
    <cellStyle name="Normal 5 4 2 4 2 2 2" xfId="52071" xr:uid="{00000000-0005-0000-0000-0000E9770000}"/>
    <cellStyle name="Normal 5 4 2 4 2 3" xfId="38413" xr:uid="{00000000-0005-0000-0000-0000EA770000}"/>
    <cellStyle name="Normal 5 4 2 4 3" xfId="24749" xr:uid="{00000000-0005-0000-0000-0000EB770000}"/>
    <cellStyle name="Normal 5 4 2 4 3 2" xfId="52070" xr:uid="{00000000-0005-0000-0000-0000EC770000}"/>
    <cellStyle name="Normal 5 4 2 4 4" xfId="38412" xr:uid="{00000000-0005-0000-0000-0000ED770000}"/>
    <cellStyle name="Normal 5 4 2 5" xfId="8790" xr:uid="{00000000-0005-0000-0000-0000EE770000}"/>
    <cellStyle name="Normal 5 4 2 5 2" xfId="8791" xr:uid="{00000000-0005-0000-0000-0000EF770000}"/>
    <cellStyle name="Normal 5 4 2 5 2 2" xfId="24752" xr:uid="{00000000-0005-0000-0000-0000F0770000}"/>
    <cellStyle name="Normal 5 4 2 5 2 2 2" xfId="52073" xr:uid="{00000000-0005-0000-0000-0000F1770000}"/>
    <cellStyle name="Normal 5 4 2 5 2 3" xfId="38415" xr:uid="{00000000-0005-0000-0000-0000F2770000}"/>
    <cellStyle name="Normal 5 4 2 5 3" xfId="24751" xr:uid="{00000000-0005-0000-0000-0000F3770000}"/>
    <cellStyle name="Normal 5 4 2 5 3 2" xfId="52072" xr:uid="{00000000-0005-0000-0000-0000F4770000}"/>
    <cellStyle name="Normal 5 4 2 5 4" xfId="38414" xr:uid="{00000000-0005-0000-0000-0000F5770000}"/>
    <cellStyle name="Normal 5 4 2 6" xfId="8792" xr:uid="{00000000-0005-0000-0000-0000F6770000}"/>
    <cellStyle name="Normal 5 4 2 6 2" xfId="24753" xr:uid="{00000000-0005-0000-0000-0000F7770000}"/>
    <cellStyle name="Normal 5 4 2 6 2 2" xfId="52074" xr:uid="{00000000-0005-0000-0000-0000F8770000}"/>
    <cellStyle name="Normal 5 4 2 6 3" xfId="38416" xr:uid="{00000000-0005-0000-0000-0000F9770000}"/>
    <cellStyle name="Normal 5 4 2 7" xfId="24736" xr:uid="{00000000-0005-0000-0000-0000FA770000}"/>
    <cellStyle name="Normal 5 4 2 7 2" xfId="52057" xr:uid="{00000000-0005-0000-0000-0000FB770000}"/>
    <cellStyle name="Normal 5 4 2 8" xfId="38399" xr:uid="{00000000-0005-0000-0000-0000FC770000}"/>
    <cellStyle name="Normal 5 4 3" xfId="8793" xr:uid="{00000000-0005-0000-0000-0000FD770000}"/>
    <cellStyle name="Normal 5 4 3 2" xfId="8794" xr:uid="{00000000-0005-0000-0000-0000FE770000}"/>
    <cellStyle name="Normal 5 4 3 2 2" xfId="8795" xr:uid="{00000000-0005-0000-0000-0000FF770000}"/>
    <cellStyle name="Normal 5 4 3 2 2 2" xfId="8796" xr:uid="{00000000-0005-0000-0000-000000780000}"/>
    <cellStyle name="Normal 5 4 3 2 2 2 2" xfId="8797" xr:uid="{00000000-0005-0000-0000-000001780000}"/>
    <cellStyle name="Normal 5 4 3 2 2 2 2 2" xfId="24758" xr:uid="{00000000-0005-0000-0000-000002780000}"/>
    <cellStyle name="Normal 5 4 3 2 2 2 2 2 2" xfId="52079" xr:uid="{00000000-0005-0000-0000-000003780000}"/>
    <cellStyle name="Normal 5 4 3 2 2 2 2 3" xfId="38421" xr:uid="{00000000-0005-0000-0000-000004780000}"/>
    <cellStyle name="Normal 5 4 3 2 2 2 3" xfId="24757" xr:uid="{00000000-0005-0000-0000-000005780000}"/>
    <cellStyle name="Normal 5 4 3 2 2 2 3 2" xfId="52078" xr:uid="{00000000-0005-0000-0000-000006780000}"/>
    <cellStyle name="Normal 5 4 3 2 2 2 4" xfId="38420" xr:uid="{00000000-0005-0000-0000-000007780000}"/>
    <cellStyle name="Normal 5 4 3 2 2 3" xfId="8798" xr:uid="{00000000-0005-0000-0000-000008780000}"/>
    <cellStyle name="Normal 5 4 3 2 2 3 2" xfId="24759" xr:uid="{00000000-0005-0000-0000-000009780000}"/>
    <cellStyle name="Normal 5 4 3 2 2 3 2 2" xfId="52080" xr:uid="{00000000-0005-0000-0000-00000A780000}"/>
    <cellStyle name="Normal 5 4 3 2 2 3 3" xfId="38422" xr:uid="{00000000-0005-0000-0000-00000B780000}"/>
    <cellStyle name="Normal 5 4 3 2 2 4" xfId="24756" xr:uid="{00000000-0005-0000-0000-00000C780000}"/>
    <cellStyle name="Normal 5 4 3 2 2 4 2" xfId="52077" xr:uid="{00000000-0005-0000-0000-00000D780000}"/>
    <cellStyle name="Normal 5 4 3 2 2 5" xfId="38419" xr:uid="{00000000-0005-0000-0000-00000E780000}"/>
    <cellStyle name="Normal 5 4 3 2 3" xfId="8799" xr:uid="{00000000-0005-0000-0000-00000F780000}"/>
    <cellStyle name="Normal 5 4 3 2 3 2" xfId="8800" xr:uid="{00000000-0005-0000-0000-000010780000}"/>
    <cellStyle name="Normal 5 4 3 2 3 2 2" xfId="24761" xr:uid="{00000000-0005-0000-0000-000011780000}"/>
    <cellStyle name="Normal 5 4 3 2 3 2 2 2" xfId="52082" xr:uid="{00000000-0005-0000-0000-000012780000}"/>
    <cellStyle name="Normal 5 4 3 2 3 2 3" xfId="38424" xr:uid="{00000000-0005-0000-0000-000013780000}"/>
    <cellStyle name="Normal 5 4 3 2 3 3" xfId="24760" xr:uid="{00000000-0005-0000-0000-000014780000}"/>
    <cellStyle name="Normal 5 4 3 2 3 3 2" xfId="52081" xr:uid="{00000000-0005-0000-0000-000015780000}"/>
    <cellStyle name="Normal 5 4 3 2 3 4" xfId="38423" xr:uid="{00000000-0005-0000-0000-000016780000}"/>
    <cellStyle name="Normal 5 4 3 2 4" xfId="8801" xr:uid="{00000000-0005-0000-0000-000017780000}"/>
    <cellStyle name="Normal 5 4 3 2 4 2" xfId="24762" xr:uid="{00000000-0005-0000-0000-000018780000}"/>
    <cellStyle name="Normal 5 4 3 2 4 2 2" xfId="52083" xr:uid="{00000000-0005-0000-0000-000019780000}"/>
    <cellStyle name="Normal 5 4 3 2 4 3" xfId="38425" xr:uid="{00000000-0005-0000-0000-00001A780000}"/>
    <cellStyle name="Normal 5 4 3 2 5" xfId="24755" xr:uid="{00000000-0005-0000-0000-00001B780000}"/>
    <cellStyle name="Normal 5 4 3 2 5 2" xfId="52076" xr:uid="{00000000-0005-0000-0000-00001C780000}"/>
    <cellStyle name="Normal 5 4 3 2 6" xfId="38418" xr:uid="{00000000-0005-0000-0000-00001D780000}"/>
    <cellStyle name="Normal 5 4 3 3" xfId="8802" xr:uid="{00000000-0005-0000-0000-00001E780000}"/>
    <cellStyle name="Normal 5 4 3 3 2" xfId="8803" xr:uid="{00000000-0005-0000-0000-00001F780000}"/>
    <cellStyle name="Normal 5 4 3 3 2 2" xfId="8804" xr:uid="{00000000-0005-0000-0000-000020780000}"/>
    <cellStyle name="Normal 5 4 3 3 2 2 2" xfId="24765" xr:uid="{00000000-0005-0000-0000-000021780000}"/>
    <cellStyle name="Normal 5 4 3 3 2 2 2 2" xfId="52086" xr:uid="{00000000-0005-0000-0000-000022780000}"/>
    <cellStyle name="Normal 5 4 3 3 2 2 3" xfId="38428" xr:uid="{00000000-0005-0000-0000-000023780000}"/>
    <cellStyle name="Normal 5 4 3 3 2 3" xfId="24764" xr:uid="{00000000-0005-0000-0000-000024780000}"/>
    <cellStyle name="Normal 5 4 3 3 2 3 2" xfId="52085" xr:uid="{00000000-0005-0000-0000-000025780000}"/>
    <cellStyle name="Normal 5 4 3 3 2 4" xfId="38427" xr:uid="{00000000-0005-0000-0000-000026780000}"/>
    <cellStyle name="Normal 5 4 3 3 3" xfId="8805" xr:uid="{00000000-0005-0000-0000-000027780000}"/>
    <cellStyle name="Normal 5 4 3 3 3 2" xfId="24766" xr:uid="{00000000-0005-0000-0000-000028780000}"/>
    <cellStyle name="Normal 5 4 3 3 3 2 2" xfId="52087" xr:uid="{00000000-0005-0000-0000-000029780000}"/>
    <cellStyle name="Normal 5 4 3 3 3 3" xfId="38429" xr:uid="{00000000-0005-0000-0000-00002A780000}"/>
    <cellStyle name="Normal 5 4 3 3 4" xfId="24763" xr:uid="{00000000-0005-0000-0000-00002B780000}"/>
    <cellStyle name="Normal 5 4 3 3 4 2" xfId="52084" xr:uid="{00000000-0005-0000-0000-00002C780000}"/>
    <cellStyle name="Normal 5 4 3 3 5" xfId="38426" xr:uid="{00000000-0005-0000-0000-00002D780000}"/>
    <cellStyle name="Normal 5 4 3 4" xfId="8806" xr:uid="{00000000-0005-0000-0000-00002E780000}"/>
    <cellStyle name="Normal 5 4 3 4 2" xfId="8807" xr:uid="{00000000-0005-0000-0000-00002F780000}"/>
    <cellStyle name="Normal 5 4 3 4 2 2" xfId="24768" xr:uid="{00000000-0005-0000-0000-000030780000}"/>
    <cellStyle name="Normal 5 4 3 4 2 2 2" xfId="52089" xr:uid="{00000000-0005-0000-0000-000031780000}"/>
    <cellStyle name="Normal 5 4 3 4 2 3" xfId="38431" xr:uid="{00000000-0005-0000-0000-000032780000}"/>
    <cellStyle name="Normal 5 4 3 4 3" xfId="24767" xr:uid="{00000000-0005-0000-0000-000033780000}"/>
    <cellStyle name="Normal 5 4 3 4 3 2" xfId="52088" xr:uid="{00000000-0005-0000-0000-000034780000}"/>
    <cellStyle name="Normal 5 4 3 4 4" xfId="38430" xr:uid="{00000000-0005-0000-0000-000035780000}"/>
    <cellStyle name="Normal 5 4 3 5" xfId="8808" xr:uid="{00000000-0005-0000-0000-000036780000}"/>
    <cellStyle name="Normal 5 4 3 5 2" xfId="24769" xr:uid="{00000000-0005-0000-0000-000037780000}"/>
    <cellStyle name="Normal 5 4 3 5 2 2" xfId="52090" xr:uid="{00000000-0005-0000-0000-000038780000}"/>
    <cellStyle name="Normal 5 4 3 5 3" xfId="38432" xr:uid="{00000000-0005-0000-0000-000039780000}"/>
    <cellStyle name="Normal 5 4 3 6" xfId="24754" xr:uid="{00000000-0005-0000-0000-00003A780000}"/>
    <cellStyle name="Normal 5 4 3 6 2" xfId="52075" xr:uid="{00000000-0005-0000-0000-00003B780000}"/>
    <cellStyle name="Normal 5 4 3 7" xfId="38417" xr:uid="{00000000-0005-0000-0000-00003C780000}"/>
    <cellStyle name="Normal 5 4 4" xfId="8809" xr:uid="{00000000-0005-0000-0000-00003D780000}"/>
    <cellStyle name="Normal 5 4 4 2" xfId="8810" xr:uid="{00000000-0005-0000-0000-00003E780000}"/>
    <cellStyle name="Normal 5 4 4 2 2" xfId="8811" xr:uid="{00000000-0005-0000-0000-00003F780000}"/>
    <cellStyle name="Normal 5 4 4 2 2 2" xfId="8812" xr:uid="{00000000-0005-0000-0000-000040780000}"/>
    <cellStyle name="Normal 5 4 4 2 2 2 2" xfId="24773" xr:uid="{00000000-0005-0000-0000-000041780000}"/>
    <cellStyle name="Normal 5 4 4 2 2 2 2 2" xfId="52094" xr:uid="{00000000-0005-0000-0000-000042780000}"/>
    <cellStyle name="Normal 5 4 4 2 2 2 3" xfId="38436" xr:uid="{00000000-0005-0000-0000-000043780000}"/>
    <cellStyle name="Normal 5 4 4 2 2 3" xfId="24772" xr:uid="{00000000-0005-0000-0000-000044780000}"/>
    <cellStyle name="Normal 5 4 4 2 2 3 2" xfId="52093" xr:uid="{00000000-0005-0000-0000-000045780000}"/>
    <cellStyle name="Normal 5 4 4 2 2 4" xfId="38435" xr:uid="{00000000-0005-0000-0000-000046780000}"/>
    <cellStyle name="Normal 5 4 4 2 3" xfId="8813" xr:uid="{00000000-0005-0000-0000-000047780000}"/>
    <cellStyle name="Normal 5 4 4 2 3 2" xfId="24774" xr:uid="{00000000-0005-0000-0000-000048780000}"/>
    <cellStyle name="Normal 5 4 4 2 3 2 2" xfId="52095" xr:uid="{00000000-0005-0000-0000-000049780000}"/>
    <cellStyle name="Normal 5 4 4 2 3 3" xfId="38437" xr:uid="{00000000-0005-0000-0000-00004A780000}"/>
    <cellStyle name="Normal 5 4 4 2 4" xfId="24771" xr:uid="{00000000-0005-0000-0000-00004B780000}"/>
    <cellStyle name="Normal 5 4 4 2 4 2" xfId="52092" xr:uid="{00000000-0005-0000-0000-00004C780000}"/>
    <cellStyle name="Normal 5 4 4 2 5" xfId="38434" xr:uid="{00000000-0005-0000-0000-00004D780000}"/>
    <cellStyle name="Normal 5 4 4 3" xfId="8814" xr:uid="{00000000-0005-0000-0000-00004E780000}"/>
    <cellStyle name="Normal 5 4 4 3 2" xfId="8815" xr:uid="{00000000-0005-0000-0000-00004F780000}"/>
    <cellStyle name="Normal 5 4 4 3 2 2" xfId="24776" xr:uid="{00000000-0005-0000-0000-000050780000}"/>
    <cellStyle name="Normal 5 4 4 3 2 2 2" xfId="52097" xr:uid="{00000000-0005-0000-0000-000051780000}"/>
    <cellStyle name="Normal 5 4 4 3 2 3" xfId="38439" xr:uid="{00000000-0005-0000-0000-000052780000}"/>
    <cellStyle name="Normal 5 4 4 3 3" xfId="24775" xr:uid="{00000000-0005-0000-0000-000053780000}"/>
    <cellStyle name="Normal 5 4 4 3 3 2" xfId="52096" xr:uid="{00000000-0005-0000-0000-000054780000}"/>
    <cellStyle name="Normal 5 4 4 3 4" xfId="38438" xr:uid="{00000000-0005-0000-0000-000055780000}"/>
    <cellStyle name="Normal 5 4 4 4" xfId="8816" xr:uid="{00000000-0005-0000-0000-000056780000}"/>
    <cellStyle name="Normal 5 4 4 4 2" xfId="24777" xr:uid="{00000000-0005-0000-0000-000057780000}"/>
    <cellStyle name="Normal 5 4 4 4 2 2" xfId="52098" xr:uid="{00000000-0005-0000-0000-000058780000}"/>
    <cellStyle name="Normal 5 4 4 4 3" xfId="38440" xr:uid="{00000000-0005-0000-0000-000059780000}"/>
    <cellStyle name="Normal 5 4 4 5" xfId="24770" xr:uid="{00000000-0005-0000-0000-00005A780000}"/>
    <cellStyle name="Normal 5 4 4 5 2" xfId="52091" xr:uid="{00000000-0005-0000-0000-00005B780000}"/>
    <cellStyle name="Normal 5 4 4 6" xfId="38433" xr:uid="{00000000-0005-0000-0000-00005C780000}"/>
    <cellStyle name="Normal 5 4 5" xfId="8817" xr:uid="{00000000-0005-0000-0000-00005D780000}"/>
    <cellStyle name="Normal 5 4 5 2" xfId="8818" xr:uid="{00000000-0005-0000-0000-00005E780000}"/>
    <cellStyle name="Normal 5 4 5 2 2" xfId="8819" xr:uid="{00000000-0005-0000-0000-00005F780000}"/>
    <cellStyle name="Normal 5 4 5 2 2 2" xfId="8820" xr:uid="{00000000-0005-0000-0000-000060780000}"/>
    <cellStyle name="Normal 5 4 5 2 2 2 2" xfId="24781" xr:uid="{00000000-0005-0000-0000-000061780000}"/>
    <cellStyle name="Normal 5 4 5 2 2 2 2 2" xfId="52102" xr:uid="{00000000-0005-0000-0000-000062780000}"/>
    <cellStyle name="Normal 5 4 5 2 2 2 3" xfId="38444" xr:uid="{00000000-0005-0000-0000-000063780000}"/>
    <cellStyle name="Normal 5 4 5 2 2 3" xfId="24780" xr:uid="{00000000-0005-0000-0000-000064780000}"/>
    <cellStyle name="Normal 5 4 5 2 2 3 2" xfId="52101" xr:uid="{00000000-0005-0000-0000-000065780000}"/>
    <cellStyle name="Normal 5 4 5 2 2 4" xfId="38443" xr:uid="{00000000-0005-0000-0000-000066780000}"/>
    <cellStyle name="Normal 5 4 5 2 3" xfId="8821" xr:uid="{00000000-0005-0000-0000-000067780000}"/>
    <cellStyle name="Normal 5 4 5 2 3 2" xfId="24782" xr:uid="{00000000-0005-0000-0000-000068780000}"/>
    <cellStyle name="Normal 5 4 5 2 3 2 2" xfId="52103" xr:uid="{00000000-0005-0000-0000-000069780000}"/>
    <cellStyle name="Normal 5 4 5 2 3 3" xfId="38445" xr:uid="{00000000-0005-0000-0000-00006A780000}"/>
    <cellStyle name="Normal 5 4 5 2 4" xfId="24779" xr:uid="{00000000-0005-0000-0000-00006B780000}"/>
    <cellStyle name="Normal 5 4 5 2 4 2" xfId="52100" xr:uid="{00000000-0005-0000-0000-00006C780000}"/>
    <cellStyle name="Normal 5 4 5 2 5" xfId="38442" xr:uid="{00000000-0005-0000-0000-00006D780000}"/>
    <cellStyle name="Normal 5 4 5 3" xfId="8822" xr:uid="{00000000-0005-0000-0000-00006E780000}"/>
    <cellStyle name="Normal 5 4 5 3 2" xfId="8823" xr:uid="{00000000-0005-0000-0000-00006F780000}"/>
    <cellStyle name="Normal 5 4 5 3 2 2" xfId="24784" xr:uid="{00000000-0005-0000-0000-000070780000}"/>
    <cellStyle name="Normal 5 4 5 3 2 2 2" xfId="52105" xr:uid="{00000000-0005-0000-0000-000071780000}"/>
    <cellStyle name="Normal 5 4 5 3 2 3" xfId="38447" xr:uid="{00000000-0005-0000-0000-000072780000}"/>
    <cellStyle name="Normal 5 4 5 3 3" xfId="24783" xr:uid="{00000000-0005-0000-0000-000073780000}"/>
    <cellStyle name="Normal 5 4 5 3 3 2" xfId="52104" xr:uid="{00000000-0005-0000-0000-000074780000}"/>
    <cellStyle name="Normal 5 4 5 3 4" xfId="38446" xr:uid="{00000000-0005-0000-0000-000075780000}"/>
    <cellStyle name="Normal 5 4 5 4" xfId="8824" xr:uid="{00000000-0005-0000-0000-000076780000}"/>
    <cellStyle name="Normal 5 4 5 4 2" xfId="24785" xr:uid="{00000000-0005-0000-0000-000077780000}"/>
    <cellStyle name="Normal 5 4 5 4 2 2" xfId="52106" xr:uid="{00000000-0005-0000-0000-000078780000}"/>
    <cellStyle name="Normal 5 4 5 4 3" xfId="38448" xr:uid="{00000000-0005-0000-0000-000079780000}"/>
    <cellStyle name="Normal 5 4 5 5" xfId="24778" xr:uid="{00000000-0005-0000-0000-00007A780000}"/>
    <cellStyle name="Normal 5 4 5 5 2" xfId="52099" xr:uid="{00000000-0005-0000-0000-00007B780000}"/>
    <cellStyle name="Normal 5 4 5 6" xfId="38441" xr:uid="{00000000-0005-0000-0000-00007C780000}"/>
    <cellStyle name="Normal 5 4 6" xfId="8825" xr:uid="{00000000-0005-0000-0000-00007D780000}"/>
    <cellStyle name="Normal 5 4 6 2" xfId="8826" xr:uid="{00000000-0005-0000-0000-00007E780000}"/>
    <cellStyle name="Normal 5 4 6 2 2" xfId="8827" xr:uid="{00000000-0005-0000-0000-00007F780000}"/>
    <cellStyle name="Normal 5 4 6 2 2 2" xfId="8828" xr:uid="{00000000-0005-0000-0000-000080780000}"/>
    <cellStyle name="Normal 5 4 6 2 2 2 2" xfId="24789" xr:uid="{00000000-0005-0000-0000-000081780000}"/>
    <cellStyle name="Normal 5 4 6 2 2 2 2 2" xfId="52110" xr:uid="{00000000-0005-0000-0000-000082780000}"/>
    <cellStyle name="Normal 5 4 6 2 2 2 3" xfId="38452" xr:uid="{00000000-0005-0000-0000-000083780000}"/>
    <cellStyle name="Normal 5 4 6 2 2 3" xfId="24788" xr:uid="{00000000-0005-0000-0000-000084780000}"/>
    <cellStyle name="Normal 5 4 6 2 2 3 2" xfId="52109" xr:uid="{00000000-0005-0000-0000-000085780000}"/>
    <cellStyle name="Normal 5 4 6 2 2 4" xfId="38451" xr:uid="{00000000-0005-0000-0000-000086780000}"/>
    <cellStyle name="Normal 5 4 6 2 3" xfId="8829" xr:uid="{00000000-0005-0000-0000-000087780000}"/>
    <cellStyle name="Normal 5 4 6 2 3 2" xfId="24790" xr:uid="{00000000-0005-0000-0000-000088780000}"/>
    <cellStyle name="Normal 5 4 6 2 3 2 2" xfId="52111" xr:uid="{00000000-0005-0000-0000-000089780000}"/>
    <cellStyle name="Normal 5 4 6 2 3 3" xfId="38453" xr:uid="{00000000-0005-0000-0000-00008A780000}"/>
    <cellStyle name="Normal 5 4 6 2 4" xfId="24787" xr:uid="{00000000-0005-0000-0000-00008B780000}"/>
    <cellStyle name="Normal 5 4 6 2 4 2" xfId="52108" xr:uid="{00000000-0005-0000-0000-00008C780000}"/>
    <cellStyle name="Normal 5 4 6 2 5" xfId="38450" xr:uid="{00000000-0005-0000-0000-00008D780000}"/>
    <cellStyle name="Normal 5 4 6 3" xfId="8830" xr:uid="{00000000-0005-0000-0000-00008E780000}"/>
    <cellStyle name="Normal 5 4 6 3 2" xfId="8831" xr:uid="{00000000-0005-0000-0000-00008F780000}"/>
    <cellStyle name="Normal 5 4 6 3 2 2" xfId="24792" xr:uid="{00000000-0005-0000-0000-000090780000}"/>
    <cellStyle name="Normal 5 4 6 3 2 2 2" xfId="52113" xr:uid="{00000000-0005-0000-0000-000091780000}"/>
    <cellStyle name="Normal 5 4 6 3 2 3" xfId="38455" xr:uid="{00000000-0005-0000-0000-000092780000}"/>
    <cellStyle name="Normal 5 4 6 3 3" xfId="24791" xr:uid="{00000000-0005-0000-0000-000093780000}"/>
    <cellStyle name="Normal 5 4 6 3 3 2" xfId="52112" xr:uid="{00000000-0005-0000-0000-000094780000}"/>
    <cellStyle name="Normal 5 4 6 3 4" xfId="38454" xr:uid="{00000000-0005-0000-0000-000095780000}"/>
    <cellStyle name="Normal 5 4 6 4" xfId="8832" xr:uid="{00000000-0005-0000-0000-000096780000}"/>
    <cellStyle name="Normal 5 4 6 4 2" xfId="24793" xr:uid="{00000000-0005-0000-0000-000097780000}"/>
    <cellStyle name="Normal 5 4 6 4 2 2" xfId="52114" xr:uid="{00000000-0005-0000-0000-000098780000}"/>
    <cellStyle name="Normal 5 4 6 4 3" xfId="38456" xr:uid="{00000000-0005-0000-0000-000099780000}"/>
    <cellStyle name="Normal 5 4 6 5" xfId="24786" xr:uid="{00000000-0005-0000-0000-00009A780000}"/>
    <cellStyle name="Normal 5 4 6 5 2" xfId="52107" xr:uid="{00000000-0005-0000-0000-00009B780000}"/>
    <cellStyle name="Normal 5 4 6 6" xfId="38449" xr:uid="{00000000-0005-0000-0000-00009C780000}"/>
    <cellStyle name="Normal 5 4 7" xfId="8833" xr:uid="{00000000-0005-0000-0000-00009D780000}"/>
    <cellStyle name="Normal 5 4 7 2" xfId="8834" xr:uid="{00000000-0005-0000-0000-00009E780000}"/>
    <cellStyle name="Normal 5 4 7 2 2" xfId="8835" xr:uid="{00000000-0005-0000-0000-00009F780000}"/>
    <cellStyle name="Normal 5 4 7 2 2 2" xfId="24796" xr:uid="{00000000-0005-0000-0000-0000A0780000}"/>
    <cellStyle name="Normal 5 4 7 2 2 2 2" xfId="52117" xr:uid="{00000000-0005-0000-0000-0000A1780000}"/>
    <cellStyle name="Normal 5 4 7 2 2 3" xfId="38459" xr:uid="{00000000-0005-0000-0000-0000A2780000}"/>
    <cellStyle name="Normal 5 4 7 2 3" xfId="24795" xr:uid="{00000000-0005-0000-0000-0000A3780000}"/>
    <cellStyle name="Normal 5 4 7 2 3 2" xfId="52116" xr:uid="{00000000-0005-0000-0000-0000A4780000}"/>
    <cellStyle name="Normal 5 4 7 2 4" xfId="38458" xr:uid="{00000000-0005-0000-0000-0000A5780000}"/>
    <cellStyle name="Normal 5 4 7 3" xfId="8836" xr:uid="{00000000-0005-0000-0000-0000A6780000}"/>
    <cellStyle name="Normal 5 4 7 3 2" xfId="24797" xr:uid="{00000000-0005-0000-0000-0000A7780000}"/>
    <cellStyle name="Normal 5 4 7 3 2 2" xfId="52118" xr:uid="{00000000-0005-0000-0000-0000A8780000}"/>
    <cellStyle name="Normal 5 4 7 3 3" xfId="38460" xr:uid="{00000000-0005-0000-0000-0000A9780000}"/>
    <cellStyle name="Normal 5 4 7 4" xfId="24794" xr:uid="{00000000-0005-0000-0000-0000AA780000}"/>
    <cellStyle name="Normal 5 4 7 4 2" xfId="52115" xr:uid="{00000000-0005-0000-0000-0000AB780000}"/>
    <cellStyle name="Normal 5 4 7 5" xfId="38457" xr:uid="{00000000-0005-0000-0000-0000AC780000}"/>
    <cellStyle name="Normal 5 4 8" xfId="8837" xr:uid="{00000000-0005-0000-0000-0000AD780000}"/>
    <cellStyle name="Normal 5 4 9" xfId="8838" xr:uid="{00000000-0005-0000-0000-0000AE780000}"/>
    <cellStyle name="Normal 5 4 9 2" xfId="8839" xr:uid="{00000000-0005-0000-0000-0000AF780000}"/>
    <cellStyle name="Normal 5 4 9 2 2" xfId="8840" xr:uid="{00000000-0005-0000-0000-0000B0780000}"/>
    <cellStyle name="Normal 5 4 9 2 2 2" xfId="24800" xr:uid="{00000000-0005-0000-0000-0000B1780000}"/>
    <cellStyle name="Normal 5 4 9 2 2 2 2" xfId="52121" xr:uid="{00000000-0005-0000-0000-0000B2780000}"/>
    <cellStyle name="Normal 5 4 9 2 2 3" xfId="38463" xr:uid="{00000000-0005-0000-0000-0000B3780000}"/>
    <cellStyle name="Normal 5 4 9 2 3" xfId="24799" xr:uid="{00000000-0005-0000-0000-0000B4780000}"/>
    <cellStyle name="Normal 5 4 9 2 3 2" xfId="52120" xr:uid="{00000000-0005-0000-0000-0000B5780000}"/>
    <cellStyle name="Normal 5 4 9 2 4" xfId="38462" xr:uid="{00000000-0005-0000-0000-0000B6780000}"/>
    <cellStyle name="Normal 5 4 9 3" xfId="8841" xr:uid="{00000000-0005-0000-0000-0000B7780000}"/>
    <cellStyle name="Normal 5 4 9 3 2" xfId="24801" xr:uid="{00000000-0005-0000-0000-0000B8780000}"/>
    <cellStyle name="Normal 5 4 9 3 2 2" xfId="52122" xr:uid="{00000000-0005-0000-0000-0000B9780000}"/>
    <cellStyle name="Normal 5 4 9 3 3" xfId="38464" xr:uid="{00000000-0005-0000-0000-0000BA780000}"/>
    <cellStyle name="Normal 5 4 9 4" xfId="24798" xr:uid="{00000000-0005-0000-0000-0000BB780000}"/>
    <cellStyle name="Normal 5 4 9 4 2" xfId="52119" xr:uid="{00000000-0005-0000-0000-0000BC780000}"/>
    <cellStyle name="Normal 5 4 9 5" xfId="38461" xr:uid="{00000000-0005-0000-0000-0000BD780000}"/>
    <cellStyle name="Normal 5 5" xfId="8842" xr:uid="{00000000-0005-0000-0000-0000BE780000}"/>
    <cellStyle name="Normal 5 5 10" xfId="24802" xr:uid="{00000000-0005-0000-0000-0000BF780000}"/>
    <cellStyle name="Normal 5 5 10 2" xfId="52123" xr:uid="{00000000-0005-0000-0000-0000C0780000}"/>
    <cellStyle name="Normal 5 5 11" xfId="38465" xr:uid="{00000000-0005-0000-0000-0000C1780000}"/>
    <cellStyle name="Normal 5 5 2" xfId="8843" xr:uid="{00000000-0005-0000-0000-0000C2780000}"/>
    <cellStyle name="Normal 5 5 2 2" xfId="8844" xr:uid="{00000000-0005-0000-0000-0000C3780000}"/>
    <cellStyle name="Normal 5 5 2 2 2" xfId="8845" xr:uid="{00000000-0005-0000-0000-0000C4780000}"/>
    <cellStyle name="Normal 5 5 2 2 2 2" xfId="8846" xr:uid="{00000000-0005-0000-0000-0000C5780000}"/>
    <cellStyle name="Normal 5 5 2 2 2 2 2" xfId="8847" xr:uid="{00000000-0005-0000-0000-0000C6780000}"/>
    <cellStyle name="Normal 5 5 2 2 2 2 2 2" xfId="24807" xr:uid="{00000000-0005-0000-0000-0000C7780000}"/>
    <cellStyle name="Normal 5 5 2 2 2 2 2 2 2" xfId="52128" xr:uid="{00000000-0005-0000-0000-0000C8780000}"/>
    <cellStyle name="Normal 5 5 2 2 2 2 2 3" xfId="38470" xr:uid="{00000000-0005-0000-0000-0000C9780000}"/>
    <cellStyle name="Normal 5 5 2 2 2 2 3" xfId="24806" xr:uid="{00000000-0005-0000-0000-0000CA780000}"/>
    <cellStyle name="Normal 5 5 2 2 2 2 3 2" xfId="52127" xr:uid="{00000000-0005-0000-0000-0000CB780000}"/>
    <cellStyle name="Normal 5 5 2 2 2 2 4" xfId="38469" xr:uid="{00000000-0005-0000-0000-0000CC780000}"/>
    <cellStyle name="Normal 5 5 2 2 2 3" xfId="8848" xr:uid="{00000000-0005-0000-0000-0000CD780000}"/>
    <cellStyle name="Normal 5 5 2 2 2 3 2" xfId="24808" xr:uid="{00000000-0005-0000-0000-0000CE780000}"/>
    <cellStyle name="Normal 5 5 2 2 2 3 2 2" xfId="52129" xr:uid="{00000000-0005-0000-0000-0000CF780000}"/>
    <cellStyle name="Normal 5 5 2 2 2 3 3" xfId="38471" xr:uid="{00000000-0005-0000-0000-0000D0780000}"/>
    <cellStyle name="Normal 5 5 2 2 2 4" xfId="24805" xr:uid="{00000000-0005-0000-0000-0000D1780000}"/>
    <cellStyle name="Normal 5 5 2 2 2 4 2" xfId="52126" xr:uid="{00000000-0005-0000-0000-0000D2780000}"/>
    <cellStyle name="Normal 5 5 2 2 2 5" xfId="38468" xr:uid="{00000000-0005-0000-0000-0000D3780000}"/>
    <cellStyle name="Normal 5 5 2 2 3" xfId="8849" xr:uid="{00000000-0005-0000-0000-0000D4780000}"/>
    <cellStyle name="Normal 5 5 2 2 3 2" xfId="8850" xr:uid="{00000000-0005-0000-0000-0000D5780000}"/>
    <cellStyle name="Normal 5 5 2 2 3 2 2" xfId="24810" xr:uid="{00000000-0005-0000-0000-0000D6780000}"/>
    <cellStyle name="Normal 5 5 2 2 3 2 2 2" xfId="52131" xr:uid="{00000000-0005-0000-0000-0000D7780000}"/>
    <cellStyle name="Normal 5 5 2 2 3 2 3" xfId="38473" xr:uid="{00000000-0005-0000-0000-0000D8780000}"/>
    <cellStyle name="Normal 5 5 2 2 3 3" xfId="24809" xr:uid="{00000000-0005-0000-0000-0000D9780000}"/>
    <cellStyle name="Normal 5 5 2 2 3 3 2" xfId="52130" xr:uid="{00000000-0005-0000-0000-0000DA780000}"/>
    <cellStyle name="Normal 5 5 2 2 3 4" xfId="38472" xr:uid="{00000000-0005-0000-0000-0000DB780000}"/>
    <cellStyle name="Normal 5 5 2 2 4" xfId="8851" xr:uid="{00000000-0005-0000-0000-0000DC780000}"/>
    <cellStyle name="Normal 5 5 2 2 4 2" xfId="24811" xr:uid="{00000000-0005-0000-0000-0000DD780000}"/>
    <cellStyle name="Normal 5 5 2 2 4 2 2" xfId="52132" xr:uid="{00000000-0005-0000-0000-0000DE780000}"/>
    <cellStyle name="Normal 5 5 2 2 4 3" xfId="38474" xr:uid="{00000000-0005-0000-0000-0000DF780000}"/>
    <cellStyle name="Normal 5 5 2 2 5" xfId="24804" xr:uid="{00000000-0005-0000-0000-0000E0780000}"/>
    <cellStyle name="Normal 5 5 2 2 5 2" xfId="52125" xr:uid="{00000000-0005-0000-0000-0000E1780000}"/>
    <cellStyle name="Normal 5 5 2 2 6" xfId="38467" xr:uid="{00000000-0005-0000-0000-0000E2780000}"/>
    <cellStyle name="Normal 5 5 2 3" xfId="8852" xr:uid="{00000000-0005-0000-0000-0000E3780000}"/>
    <cellStyle name="Normal 5 5 2 3 2" xfId="8853" xr:uid="{00000000-0005-0000-0000-0000E4780000}"/>
    <cellStyle name="Normal 5 5 2 3 2 2" xfId="8854" xr:uid="{00000000-0005-0000-0000-0000E5780000}"/>
    <cellStyle name="Normal 5 5 2 3 2 2 2" xfId="24814" xr:uid="{00000000-0005-0000-0000-0000E6780000}"/>
    <cellStyle name="Normal 5 5 2 3 2 2 2 2" xfId="52135" xr:uid="{00000000-0005-0000-0000-0000E7780000}"/>
    <cellStyle name="Normal 5 5 2 3 2 2 3" xfId="38477" xr:uid="{00000000-0005-0000-0000-0000E8780000}"/>
    <cellStyle name="Normal 5 5 2 3 2 3" xfId="24813" xr:uid="{00000000-0005-0000-0000-0000E9780000}"/>
    <cellStyle name="Normal 5 5 2 3 2 3 2" xfId="52134" xr:uid="{00000000-0005-0000-0000-0000EA780000}"/>
    <cellStyle name="Normal 5 5 2 3 2 4" xfId="38476" xr:uid="{00000000-0005-0000-0000-0000EB780000}"/>
    <cellStyle name="Normal 5 5 2 3 3" xfId="8855" xr:uid="{00000000-0005-0000-0000-0000EC780000}"/>
    <cellStyle name="Normal 5 5 2 3 3 2" xfId="24815" xr:uid="{00000000-0005-0000-0000-0000ED780000}"/>
    <cellStyle name="Normal 5 5 2 3 3 2 2" xfId="52136" xr:uid="{00000000-0005-0000-0000-0000EE780000}"/>
    <cellStyle name="Normal 5 5 2 3 3 3" xfId="38478" xr:uid="{00000000-0005-0000-0000-0000EF780000}"/>
    <cellStyle name="Normal 5 5 2 3 4" xfId="24812" xr:uid="{00000000-0005-0000-0000-0000F0780000}"/>
    <cellStyle name="Normal 5 5 2 3 4 2" xfId="52133" xr:uid="{00000000-0005-0000-0000-0000F1780000}"/>
    <cellStyle name="Normal 5 5 2 3 5" xfId="38475" xr:uid="{00000000-0005-0000-0000-0000F2780000}"/>
    <cellStyle name="Normal 5 5 2 4" xfId="8856" xr:uid="{00000000-0005-0000-0000-0000F3780000}"/>
    <cellStyle name="Normal 5 5 2 4 2" xfId="8857" xr:uid="{00000000-0005-0000-0000-0000F4780000}"/>
    <cellStyle name="Normal 5 5 2 4 2 2" xfId="24817" xr:uid="{00000000-0005-0000-0000-0000F5780000}"/>
    <cellStyle name="Normal 5 5 2 4 2 2 2" xfId="52138" xr:uid="{00000000-0005-0000-0000-0000F6780000}"/>
    <cellStyle name="Normal 5 5 2 4 2 3" xfId="38480" xr:uid="{00000000-0005-0000-0000-0000F7780000}"/>
    <cellStyle name="Normal 5 5 2 4 3" xfId="24816" xr:uid="{00000000-0005-0000-0000-0000F8780000}"/>
    <cellStyle name="Normal 5 5 2 4 3 2" xfId="52137" xr:uid="{00000000-0005-0000-0000-0000F9780000}"/>
    <cellStyle name="Normal 5 5 2 4 4" xfId="38479" xr:uid="{00000000-0005-0000-0000-0000FA780000}"/>
    <cellStyle name="Normal 5 5 2 5" xfId="8858" xr:uid="{00000000-0005-0000-0000-0000FB780000}"/>
    <cellStyle name="Normal 5 5 2 5 2" xfId="24818" xr:uid="{00000000-0005-0000-0000-0000FC780000}"/>
    <cellStyle name="Normal 5 5 2 5 2 2" xfId="52139" xr:uid="{00000000-0005-0000-0000-0000FD780000}"/>
    <cellStyle name="Normal 5 5 2 5 3" xfId="38481" xr:uid="{00000000-0005-0000-0000-0000FE780000}"/>
    <cellStyle name="Normal 5 5 2 6" xfId="24803" xr:uid="{00000000-0005-0000-0000-0000FF780000}"/>
    <cellStyle name="Normal 5 5 2 6 2" xfId="52124" xr:uid="{00000000-0005-0000-0000-000000790000}"/>
    <cellStyle name="Normal 5 5 2 7" xfId="38466" xr:uid="{00000000-0005-0000-0000-000001790000}"/>
    <cellStyle name="Normal 5 5 3" xfId="8859" xr:uid="{00000000-0005-0000-0000-000002790000}"/>
    <cellStyle name="Normal 5 5 3 2" xfId="8860" xr:uid="{00000000-0005-0000-0000-000003790000}"/>
    <cellStyle name="Normal 5 5 3 2 2" xfId="8861" xr:uid="{00000000-0005-0000-0000-000004790000}"/>
    <cellStyle name="Normal 5 5 3 2 2 2" xfId="8862" xr:uid="{00000000-0005-0000-0000-000005790000}"/>
    <cellStyle name="Normal 5 5 3 2 2 2 2" xfId="24822" xr:uid="{00000000-0005-0000-0000-000006790000}"/>
    <cellStyle name="Normal 5 5 3 2 2 2 2 2" xfId="52143" xr:uid="{00000000-0005-0000-0000-000007790000}"/>
    <cellStyle name="Normal 5 5 3 2 2 2 3" xfId="38485" xr:uid="{00000000-0005-0000-0000-000008790000}"/>
    <cellStyle name="Normal 5 5 3 2 2 3" xfId="24821" xr:uid="{00000000-0005-0000-0000-000009790000}"/>
    <cellStyle name="Normal 5 5 3 2 2 3 2" xfId="52142" xr:uid="{00000000-0005-0000-0000-00000A790000}"/>
    <cellStyle name="Normal 5 5 3 2 2 4" xfId="38484" xr:uid="{00000000-0005-0000-0000-00000B790000}"/>
    <cellStyle name="Normal 5 5 3 2 3" xfId="8863" xr:uid="{00000000-0005-0000-0000-00000C790000}"/>
    <cellStyle name="Normal 5 5 3 2 3 2" xfId="24823" xr:uid="{00000000-0005-0000-0000-00000D790000}"/>
    <cellStyle name="Normal 5 5 3 2 3 2 2" xfId="52144" xr:uid="{00000000-0005-0000-0000-00000E790000}"/>
    <cellStyle name="Normal 5 5 3 2 3 3" xfId="38486" xr:uid="{00000000-0005-0000-0000-00000F790000}"/>
    <cellStyle name="Normal 5 5 3 2 4" xfId="24820" xr:uid="{00000000-0005-0000-0000-000010790000}"/>
    <cellStyle name="Normal 5 5 3 2 4 2" xfId="52141" xr:uid="{00000000-0005-0000-0000-000011790000}"/>
    <cellStyle name="Normal 5 5 3 2 5" xfId="38483" xr:uid="{00000000-0005-0000-0000-000012790000}"/>
    <cellStyle name="Normal 5 5 3 3" xfId="8864" xr:uid="{00000000-0005-0000-0000-000013790000}"/>
    <cellStyle name="Normal 5 5 3 3 2" xfId="8865" xr:uid="{00000000-0005-0000-0000-000014790000}"/>
    <cellStyle name="Normal 5 5 3 3 2 2" xfId="24825" xr:uid="{00000000-0005-0000-0000-000015790000}"/>
    <cellStyle name="Normal 5 5 3 3 2 2 2" xfId="52146" xr:uid="{00000000-0005-0000-0000-000016790000}"/>
    <cellStyle name="Normal 5 5 3 3 2 3" xfId="38488" xr:uid="{00000000-0005-0000-0000-000017790000}"/>
    <cellStyle name="Normal 5 5 3 3 3" xfId="24824" xr:uid="{00000000-0005-0000-0000-000018790000}"/>
    <cellStyle name="Normal 5 5 3 3 3 2" xfId="52145" xr:uid="{00000000-0005-0000-0000-000019790000}"/>
    <cellStyle name="Normal 5 5 3 3 4" xfId="38487" xr:uid="{00000000-0005-0000-0000-00001A790000}"/>
    <cellStyle name="Normal 5 5 3 4" xfId="8866" xr:uid="{00000000-0005-0000-0000-00001B790000}"/>
    <cellStyle name="Normal 5 5 3 4 2" xfId="24826" xr:uid="{00000000-0005-0000-0000-00001C790000}"/>
    <cellStyle name="Normal 5 5 3 4 2 2" xfId="52147" xr:uid="{00000000-0005-0000-0000-00001D790000}"/>
    <cellStyle name="Normal 5 5 3 4 3" xfId="38489" xr:uid="{00000000-0005-0000-0000-00001E790000}"/>
    <cellStyle name="Normal 5 5 3 5" xfId="24819" xr:uid="{00000000-0005-0000-0000-00001F790000}"/>
    <cellStyle name="Normal 5 5 3 5 2" xfId="52140" xr:uid="{00000000-0005-0000-0000-000020790000}"/>
    <cellStyle name="Normal 5 5 3 6" xfId="38482" xr:uid="{00000000-0005-0000-0000-000021790000}"/>
    <cellStyle name="Normal 5 5 4" xfId="8867" xr:uid="{00000000-0005-0000-0000-000022790000}"/>
    <cellStyle name="Normal 5 5 4 2" xfId="8868" xr:uid="{00000000-0005-0000-0000-000023790000}"/>
    <cellStyle name="Normal 5 5 4 2 2" xfId="8869" xr:uid="{00000000-0005-0000-0000-000024790000}"/>
    <cellStyle name="Normal 5 5 4 2 2 2" xfId="24829" xr:uid="{00000000-0005-0000-0000-000025790000}"/>
    <cellStyle name="Normal 5 5 4 2 2 2 2" xfId="52150" xr:uid="{00000000-0005-0000-0000-000026790000}"/>
    <cellStyle name="Normal 5 5 4 2 2 3" xfId="38492" xr:uid="{00000000-0005-0000-0000-000027790000}"/>
    <cellStyle name="Normal 5 5 4 2 3" xfId="24828" xr:uid="{00000000-0005-0000-0000-000028790000}"/>
    <cellStyle name="Normal 5 5 4 2 3 2" xfId="52149" xr:uid="{00000000-0005-0000-0000-000029790000}"/>
    <cellStyle name="Normal 5 5 4 2 4" xfId="38491" xr:uid="{00000000-0005-0000-0000-00002A790000}"/>
    <cellStyle name="Normal 5 5 4 3" xfId="8870" xr:uid="{00000000-0005-0000-0000-00002B790000}"/>
    <cellStyle name="Normal 5 5 4 3 2" xfId="24830" xr:uid="{00000000-0005-0000-0000-00002C790000}"/>
    <cellStyle name="Normal 5 5 4 3 2 2" xfId="52151" xr:uid="{00000000-0005-0000-0000-00002D790000}"/>
    <cellStyle name="Normal 5 5 4 3 3" xfId="38493" xr:uid="{00000000-0005-0000-0000-00002E790000}"/>
    <cellStyle name="Normal 5 5 4 4" xfId="24827" xr:uid="{00000000-0005-0000-0000-00002F790000}"/>
    <cellStyle name="Normal 5 5 4 4 2" xfId="52148" xr:uid="{00000000-0005-0000-0000-000030790000}"/>
    <cellStyle name="Normal 5 5 4 5" xfId="38490" xr:uid="{00000000-0005-0000-0000-000031790000}"/>
    <cellStyle name="Normal 5 5 5" xfId="8871" xr:uid="{00000000-0005-0000-0000-000032790000}"/>
    <cellStyle name="Normal 5 5 5 2" xfId="8872" xr:uid="{00000000-0005-0000-0000-000033790000}"/>
    <cellStyle name="Normal 5 5 5 2 2" xfId="8873" xr:uid="{00000000-0005-0000-0000-000034790000}"/>
    <cellStyle name="Normal 5 5 5 2 2 2" xfId="24833" xr:uid="{00000000-0005-0000-0000-000035790000}"/>
    <cellStyle name="Normal 5 5 5 2 2 2 2" xfId="52154" xr:uid="{00000000-0005-0000-0000-000036790000}"/>
    <cellStyle name="Normal 5 5 5 2 2 3" xfId="38496" xr:uid="{00000000-0005-0000-0000-000037790000}"/>
    <cellStyle name="Normal 5 5 5 2 3" xfId="24832" xr:uid="{00000000-0005-0000-0000-000038790000}"/>
    <cellStyle name="Normal 5 5 5 2 3 2" xfId="52153" xr:uid="{00000000-0005-0000-0000-000039790000}"/>
    <cellStyle name="Normal 5 5 5 2 4" xfId="38495" xr:uid="{00000000-0005-0000-0000-00003A790000}"/>
    <cellStyle name="Normal 5 5 5 3" xfId="8874" xr:uid="{00000000-0005-0000-0000-00003B790000}"/>
    <cellStyle name="Normal 5 5 5 3 2" xfId="24834" xr:uid="{00000000-0005-0000-0000-00003C790000}"/>
    <cellStyle name="Normal 5 5 5 3 2 2" xfId="52155" xr:uid="{00000000-0005-0000-0000-00003D790000}"/>
    <cellStyle name="Normal 5 5 5 3 3" xfId="38497" xr:uid="{00000000-0005-0000-0000-00003E790000}"/>
    <cellStyle name="Normal 5 5 5 4" xfId="24831" xr:uid="{00000000-0005-0000-0000-00003F790000}"/>
    <cellStyle name="Normal 5 5 5 4 2" xfId="52152" xr:uid="{00000000-0005-0000-0000-000040790000}"/>
    <cellStyle name="Normal 5 5 5 5" xfId="38494" xr:uid="{00000000-0005-0000-0000-000041790000}"/>
    <cellStyle name="Normal 5 5 6" xfId="8875" xr:uid="{00000000-0005-0000-0000-000042790000}"/>
    <cellStyle name="Normal 5 5 6 2" xfId="8876" xr:uid="{00000000-0005-0000-0000-000043790000}"/>
    <cellStyle name="Normal 5 5 6 2 2" xfId="8877" xr:uid="{00000000-0005-0000-0000-000044790000}"/>
    <cellStyle name="Normal 5 5 6 2 2 2" xfId="24837" xr:uid="{00000000-0005-0000-0000-000045790000}"/>
    <cellStyle name="Normal 5 5 6 2 2 2 2" xfId="52158" xr:uid="{00000000-0005-0000-0000-000046790000}"/>
    <cellStyle name="Normal 5 5 6 2 2 3" xfId="38500" xr:uid="{00000000-0005-0000-0000-000047790000}"/>
    <cellStyle name="Normal 5 5 6 2 3" xfId="24836" xr:uid="{00000000-0005-0000-0000-000048790000}"/>
    <cellStyle name="Normal 5 5 6 2 3 2" xfId="52157" xr:uid="{00000000-0005-0000-0000-000049790000}"/>
    <cellStyle name="Normal 5 5 6 2 4" xfId="38499" xr:uid="{00000000-0005-0000-0000-00004A790000}"/>
    <cellStyle name="Normal 5 5 6 3" xfId="8878" xr:uid="{00000000-0005-0000-0000-00004B790000}"/>
    <cellStyle name="Normal 5 5 6 3 2" xfId="24838" xr:uid="{00000000-0005-0000-0000-00004C790000}"/>
    <cellStyle name="Normal 5 5 6 3 2 2" xfId="52159" xr:uid="{00000000-0005-0000-0000-00004D790000}"/>
    <cellStyle name="Normal 5 5 6 3 3" xfId="38501" xr:uid="{00000000-0005-0000-0000-00004E790000}"/>
    <cellStyle name="Normal 5 5 6 4" xfId="24835" xr:uid="{00000000-0005-0000-0000-00004F790000}"/>
    <cellStyle name="Normal 5 5 6 4 2" xfId="52156" xr:uid="{00000000-0005-0000-0000-000050790000}"/>
    <cellStyle name="Normal 5 5 6 5" xfId="38498" xr:uid="{00000000-0005-0000-0000-000051790000}"/>
    <cellStyle name="Normal 5 5 7" xfId="8879" xr:uid="{00000000-0005-0000-0000-000052790000}"/>
    <cellStyle name="Normal 5 5 7 2" xfId="8880" xr:uid="{00000000-0005-0000-0000-000053790000}"/>
    <cellStyle name="Normal 5 5 7 2 2" xfId="24840" xr:uid="{00000000-0005-0000-0000-000054790000}"/>
    <cellStyle name="Normal 5 5 7 2 2 2" xfId="52161" xr:uid="{00000000-0005-0000-0000-000055790000}"/>
    <cellStyle name="Normal 5 5 7 2 3" xfId="38503" xr:uid="{00000000-0005-0000-0000-000056790000}"/>
    <cellStyle name="Normal 5 5 7 3" xfId="24839" xr:uid="{00000000-0005-0000-0000-000057790000}"/>
    <cellStyle name="Normal 5 5 7 3 2" xfId="52160" xr:uid="{00000000-0005-0000-0000-000058790000}"/>
    <cellStyle name="Normal 5 5 7 4" xfId="38502" xr:uid="{00000000-0005-0000-0000-000059790000}"/>
    <cellStyle name="Normal 5 5 8" xfId="8881" xr:uid="{00000000-0005-0000-0000-00005A790000}"/>
    <cellStyle name="Normal 5 5 8 2" xfId="8882" xr:uid="{00000000-0005-0000-0000-00005B790000}"/>
    <cellStyle name="Normal 5 5 8 2 2" xfId="24842" xr:uid="{00000000-0005-0000-0000-00005C790000}"/>
    <cellStyle name="Normal 5 5 8 2 2 2" xfId="52163" xr:uid="{00000000-0005-0000-0000-00005D790000}"/>
    <cellStyle name="Normal 5 5 8 2 3" xfId="38505" xr:uid="{00000000-0005-0000-0000-00005E790000}"/>
    <cellStyle name="Normal 5 5 8 3" xfId="24841" xr:uid="{00000000-0005-0000-0000-00005F790000}"/>
    <cellStyle name="Normal 5 5 8 3 2" xfId="52162" xr:uid="{00000000-0005-0000-0000-000060790000}"/>
    <cellStyle name="Normal 5 5 8 4" xfId="38504" xr:uid="{00000000-0005-0000-0000-000061790000}"/>
    <cellStyle name="Normal 5 5 9" xfId="8883" xr:uid="{00000000-0005-0000-0000-000062790000}"/>
    <cellStyle name="Normal 5 5 9 2" xfId="24843" xr:uid="{00000000-0005-0000-0000-000063790000}"/>
    <cellStyle name="Normal 5 5 9 2 2" xfId="52164" xr:uid="{00000000-0005-0000-0000-000064790000}"/>
    <cellStyle name="Normal 5 5 9 3" xfId="38506" xr:uid="{00000000-0005-0000-0000-000065790000}"/>
    <cellStyle name="Normal 5 6" xfId="8884" xr:uid="{00000000-0005-0000-0000-000066790000}"/>
    <cellStyle name="Normal 5 6 2" xfId="8885" xr:uid="{00000000-0005-0000-0000-000067790000}"/>
    <cellStyle name="Normal 5 6 2 2" xfId="8886" xr:uid="{00000000-0005-0000-0000-000068790000}"/>
    <cellStyle name="Normal 5 6 2 2 2" xfId="8887" xr:uid="{00000000-0005-0000-0000-000069790000}"/>
    <cellStyle name="Normal 5 6 2 2 2 2" xfId="8888" xr:uid="{00000000-0005-0000-0000-00006A790000}"/>
    <cellStyle name="Normal 5 6 2 2 2 2 2" xfId="24848" xr:uid="{00000000-0005-0000-0000-00006B790000}"/>
    <cellStyle name="Normal 5 6 2 2 2 2 2 2" xfId="52169" xr:uid="{00000000-0005-0000-0000-00006C790000}"/>
    <cellStyle name="Normal 5 6 2 2 2 2 3" xfId="38511" xr:uid="{00000000-0005-0000-0000-00006D790000}"/>
    <cellStyle name="Normal 5 6 2 2 2 3" xfId="24847" xr:uid="{00000000-0005-0000-0000-00006E790000}"/>
    <cellStyle name="Normal 5 6 2 2 2 3 2" xfId="52168" xr:uid="{00000000-0005-0000-0000-00006F790000}"/>
    <cellStyle name="Normal 5 6 2 2 2 4" xfId="38510" xr:uid="{00000000-0005-0000-0000-000070790000}"/>
    <cellStyle name="Normal 5 6 2 2 3" xfId="8889" xr:uid="{00000000-0005-0000-0000-000071790000}"/>
    <cellStyle name="Normal 5 6 2 2 3 2" xfId="24849" xr:uid="{00000000-0005-0000-0000-000072790000}"/>
    <cellStyle name="Normal 5 6 2 2 3 2 2" xfId="52170" xr:uid="{00000000-0005-0000-0000-000073790000}"/>
    <cellStyle name="Normal 5 6 2 2 3 3" xfId="38512" xr:uid="{00000000-0005-0000-0000-000074790000}"/>
    <cellStyle name="Normal 5 6 2 2 4" xfId="24846" xr:uid="{00000000-0005-0000-0000-000075790000}"/>
    <cellStyle name="Normal 5 6 2 2 4 2" xfId="52167" xr:uid="{00000000-0005-0000-0000-000076790000}"/>
    <cellStyle name="Normal 5 6 2 2 5" xfId="38509" xr:uid="{00000000-0005-0000-0000-000077790000}"/>
    <cellStyle name="Normal 5 6 2 3" xfId="8890" xr:uid="{00000000-0005-0000-0000-000078790000}"/>
    <cellStyle name="Normal 5 6 2 3 2" xfId="8891" xr:uid="{00000000-0005-0000-0000-000079790000}"/>
    <cellStyle name="Normal 5 6 2 3 2 2" xfId="24851" xr:uid="{00000000-0005-0000-0000-00007A790000}"/>
    <cellStyle name="Normal 5 6 2 3 2 2 2" xfId="52172" xr:uid="{00000000-0005-0000-0000-00007B790000}"/>
    <cellStyle name="Normal 5 6 2 3 2 3" xfId="38514" xr:uid="{00000000-0005-0000-0000-00007C790000}"/>
    <cellStyle name="Normal 5 6 2 3 3" xfId="24850" xr:uid="{00000000-0005-0000-0000-00007D790000}"/>
    <cellStyle name="Normal 5 6 2 3 3 2" xfId="52171" xr:uid="{00000000-0005-0000-0000-00007E790000}"/>
    <cellStyle name="Normal 5 6 2 3 4" xfId="38513" xr:uid="{00000000-0005-0000-0000-00007F790000}"/>
    <cellStyle name="Normal 5 6 2 4" xfId="8892" xr:uid="{00000000-0005-0000-0000-000080790000}"/>
    <cellStyle name="Normal 5 6 2 4 2" xfId="24852" xr:uid="{00000000-0005-0000-0000-000081790000}"/>
    <cellStyle name="Normal 5 6 2 4 2 2" xfId="52173" xr:uid="{00000000-0005-0000-0000-000082790000}"/>
    <cellStyle name="Normal 5 6 2 4 3" xfId="38515" xr:uid="{00000000-0005-0000-0000-000083790000}"/>
    <cellStyle name="Normal 5 6 2 5" xfId="24845" xr:uid="{00000000-0005-0000-0000-000084790000}"/>
    <cellStyle name="Normal 5 6 2 5 2" xfId="52166" xr:uid="{00000000-0005-0000-0000-000085790000}"/>
    <cellStyle name="Normal 5 6 2 6" xfId="38508" xr:uid="{00000000-0005-0000-0000-000086790000}"/>
    <cellStyle name="Normal 5 6 3" xfId="8893" xr:uid="{00000000-0005-0000-0000-000087790000}"/>
    <cellStyle name="Normal 5 6 3 2" xfId="8894" xr:uid="{00000000-0005-0000-0000-000088790000}"/>
    <cellStyle name="Normal 5 6 3 2 2" xfId="8895" xr:uid="{00000000-0005-0000-0000-000089790000}"/>
    <cellStyle name="Normal 5 6 3 2 2 2" xfId="24855" xr:uid="{00000000-0005-0000-0000-00008A790000}"/>
    <cellStyle name="Normal 5 6 3 2 2 2 2" xfId="52176" xr:uid="{00000000-0005-0000-0000-00008B790000}"/>
    <cellStyle name="Normal 5 6 3 2 2 3" xfId="38518" xr:uid="{00000000-0005-0000-0000-00008C790000}"/>
    <cellStyle name="Normal 5 6 3 2 3" xfId="24854" xr:uid="{00000000-0005-0000-0000-00008D790000}"/>
    <cellStyle name="Normal 5 6 3 2 3 2" xfId="52175" xr:uid="{00000000-0005-0000-0000-00008E790000}"/>
    <cellStyle name="Normal 5 6 3 2 4" xfId="38517" xr:uid="{00000000-0005-0000-0000-00008F790000}"/>
    <cellStyle name="Normal 5 6 3 3" xfId="8896" xr:uid="{00000000-0005-0000-0000-000090790000}"/>
    <cellStyle name="Normal 5 6 3 3 2" xfId="24856" xr:uid="{00000000-0005-0000-0000-000091790000}"/>
    <cellStyle name="Normal 5 6 3 3 2 2" xfId="52177" xr:uid="{00000000-0005-0000-0000-000092790000}"/>
    <cellStyle name="Normal 5 6 3 3 3" xfId="38519" xr:uid="{00000000-0005-0000-0000-000093790000}"/>
    <cellStyle name="Normal 5 6 3 4" xfId="24853" xr:uid="{00000000-0005-0000-0000-000094790000}"/>
    <cellStyle name="Normal 5 6 3 4 2" xfId="52174" xr:uid="{00000000-0005-0000-0000-000095790000}"/>
    <cellStyle name="Normal 5 6 3 5" xfId="38516" xr:uid="{00000000-0005-0000-0000-000096790000}"/>
    <cellStyle name="Normal 5 6 4" xfId="8897" xr:uid="{00000000-0005-0000-0000-000097790000}"/>
    <cellStyle name="Normal 5 6 4 2" xfId="8898" xr:uid="{00000000-0005-0000-0000-000098790000}"/>
    <cellStyle name="Normal 5 6 4 2 2" xfId="8899" xr:uid="{00000000-0005-0000-0000-000099790000}"/>
    <cellStyle name="Normal 5 6 4 2 2 2" xfId="24859" xr:uid="{00000000-0005-0000-0000-00009A790000}"/>
    <cellStyle name="Normal 5 6 4 2 2 2 2" xfId="52180" xr:uid="{00000000-0005-0000-0000-00009B790000}"/>
    <cellStyle name="Normal 5 6 4 2 2 3" xfId="38522" xr:uid="{00000000-0005-0000-0000-00009C790000}"/>
    <cellStyle name="Normal 5 6 4 2 3" xfId="24858" xr:uid="{00000000-0005-0000-0000-00009D790000}"/>
    <cellStyle name="Normal 5 6 4 2 3 2" xfId="52179" xr:uid="{00000000-0005-0000-0000-00009E790000}"/>
    <cellStyle name="Normal 5 6 4 2 4" xfId="38521" xr:uid="{00000000-0005-0000-0000-00009F790000}"/>
    <cellStyle name="Normal 5 6 4 3" xfId="8900" xr:uid="{00000000-0005-0000-0000-0000A0790000}"/>
    <cellStyle name="Normal 5 6 4 3 2" xfId="24860" xr:uid="{00000000-0005-0000-0000-0000A1790000}"/>
    <cellStyle name="Normal 5 6 4 3 2 2" xfId="52181" xr:uid="{00000000-0005-0000-0000-0000A2790000}"/>
    <cellStyle name="Normal 5 6 4 3 3" xfId="38523" xr:uid="{00000000-0005-0000-0000-0000A3790000}"/>
    <cellStyle name="Normal 5 6 4 4" xfId="24857" xr:uid="{00000000-0005-0000-0000-0000A4790000}"/>
    <cellStyle name="Normal 5 6 4 4 2" xfId="52178" xr:uid="{00000000-0005-0000-0000-0000A5790000}"/>
    <cellStyle name="Normal 5 6 4 5" xfId="38520" xr:uid="{00000000-0005-0000-0000-0000A6790000}"/>
    <cellStyle name="Normal 5 6 5" xfId="8901" xr:uid="{00000000-0005-0000-0000-0000A7790000}"/>
    <cellStyle name="Normal 5 6 5 2" xfId="8902" xr:uid="{00000000-0005-0000-0000-0000A8790000}"/>
    <cellStyle name="Normal 5 6 5 2 2" xfId="8903" xr:uid="{00000000-0005-0000-0000-0000A9790000}"/>
    <cellStyle name="Normal 5 6 5 2 2 2" xfId="24863" xr:uid="{00000000-0005-0000-0000-0000AA790000}"/>
    <cellStyle name="Normal 5 6 5 2 2 2 2" xfId="52184" xr:uid="{00000000-0005-0000-0000-0000AB790000}"/>
    <cellStyle name="Normal 5 6 5 2 2 3" xfId="38526" xr:uid="{00000000-0005-0000-0000-0000AC790000}"/>
    <cellStyle name="Normal 5 6 5 2 3" xfId="24862" xr:uid="{00000000-0005-0000-0000-0000AD790000}"/>
    <cellStyle name="Normal 5 6 5 2 3 2" xfId="52183" xr:uid="{00000000-0005-0000-0000-0000AE790000}"/>
    <cellStyle name="Normal 5 6 5 2 4" xfId="38525" xr:uid="{00000000-0005-0000-0000-0000AF790000}"/>
    <cellStyle name="Normal 5 6 5 3" xfId="8904" xr:uid="{00000000-0005-0000-0000-0000B0790000}"/>
    <cellStyle name="Normal 5 6 5 3 2" xfId="24864" xr:uid="{00000000-0005-0000-0000-0000B1790000}"/>
    <cellStyle name="Normal 5 6 5 3 2 2" xfId="52185" xr:uid="{00000000-0005-0000-0000-0000B2790000}"/>
    <cellStyle name="Normal 5 6 5 3 3" xfId="38527" xr:uid="{00000000-0005-0000-0000-0000B3790000}"/>
    <cellStyle name="Normal 5 6 5 4" xfId="24861" xr:uid="{00000000-0005-0000-0000-0000B4790000}"/>
    <cellStyle name="Normal 5 6 5 4 2" xfId="52182" xr:uid="{00000000-0005-0000-0000-0000B5790000}"/>
    <cellStyle name="Normal 5 6 5 5" xfId="38524" xr:uid="{00000000-0005-0000-0000-0000B6790000}"/>
    <cellStyle name="Normal 5 6 6" xfId="8905" xr:uid="{00000000-0005-0000-0000-0000B7790000}"/>
    <cellStyle name="Normal 5 6 6 2" xfId="8906" xr:uid="{00000000-0005-0000-0000-0000B8790000}"/>
    <cellStyle name="Normal 5 6 6 2 2" xfId="24866" xr:uid="{00000000-0005-0000-0000-0000B9790000}"/>
    <cellStyle name="Normal 5 6 6 2 2 2" xfId="52187" xr:uid="{00000000-0005-0000-0000-0000BA790000}"/>
    <cellStyle name="Normal 5 6 6 2 3" xfId="38529" xr:uid="{00000000-0005-0000-0000-0000BB790000}"/>
    <cellStyle name="Normal 5 6 6 3" xfId="24865" xr:uid="{00000000-0005-0000-0000-0000BC790000}"/>
    <cellStyle name="Normal 5 6 6 3 2" xfId="52186" xr:uid="{00000000-0005-0000-0000-0000BD790000}"/>
    <cellStyle name="Normal 5 6 6 4" xfId="38528" xr:uid="{00000000-0005-0000-0000-0000BE790000}"/>
    <cellStyle name="Normal 5 6 7" xfId="8907" xr:uid="{00000000-0005-0000-0000-0000BF790000}"/>
    <cellStyle name="Normal 5 6 7 2" xfId="24867" xr:uid="{00000000-0005-0000-0000-0000C0790000}"/>
    <cellStyle name="Normal 5 6 7 2 2" xfId="52188" xr:uid="{00000000-0005-0000-0000-0000C1790000}"/>
    <cellStyle name="Normal 5 6 7 3" xfId="38530" xr:uid="{00000000-0005-0000-0000-0000C2790000}"/>
    <cellStyle name="Normal 5 6 8" xfId="24844" xr:uid="{00000000-0005-0000-0000-0000C3790000}"/>
    <cellStyle name="Normal 5 6 8 2" xfId="52165" xr:uid="{00000000-0005-0000-0000-0000C4790000}"/>
    <cellStyle name="Normal 5 6 9" xfId="38507" xr:uid="{00000000-0005-0000-0000-0000C5790000}"/>
    <cellStyle name="Normal 5 7" xfId="8908" xr:uid="{00000000-0005-0000-0000-0000C6790000}"/>
    <cellStyle name="Normal 5 7 2" xfId="8909" xr:uid="{00000000-0005-0000-0000-0000C7790000}"/>
    <cellStyle name="Normal 5 7 2 2" xfId="8910" xr:uid="{00000000-0005-0000-0000-0000C8790000}"/>
    <cellStyle name="Normal 5 7 2 2 2" xfId="8911" xr:uid="{00000000-0005-0000-0000-0000C9790000}"/>
    <cellStyle name="Normal 5 7 2 2 2 2" xfId="24870" xr:uid="{00000000-0005-0000-0000-0000CA790000}"/>
    <cellStyle name="Normal 5 7 2 2 2 2 2" xfId="52191" xr:uid="{00000000-0005-0000-0000-0000CB790000}"/>
    <cellStyle name="Normal 5 7 2 2 2 3" xfId="38533" xr:uid="{00000000-0005-0000-0000-0000CC790000}"/>
    <cellStyle name="Normal 5 7 2 2 3" xfId="24869" xr:uid="{00000000-0005-0000-0000-0000CD790000}"/>
    <cellStyle name="Normal 5 7 2 2 3 2" xfId="52190" xr:uid="{00000000-0005-0000-0000-0000CE790000}"/>
    <cellStyle name="Normal 5 7 2 2 4" xfId="38532" xr:uid="{00000000-0005-0000-0000-0000CF790000}"/>
    <cellStyle name="Normal 5 7 2 3" xfId="8912" xr:uid="{00000000-0005-0000-0000-0000D0790000}"/>
    <cellStyle name="Normal 5 7 2 3 2" xfId="24871" xr:uid="{00000000-0005-0000-0000-0000D1790000}"/>
    <cellStyle name="Normal 5 7 2 3 2 2" xfId="52192" xr:uid="{00000000-0005-0000-0000-0000D2790000}"/>
    <cellStyle name="Normal 5 7 2 3 3" xfId="38534" xr:uid="{00000000-0005-0000-0000-0000D3790000}"/>
    <cellStyle name="Normal 5 7 2 4" xfId="24868" xr:uid="{00000000-0005-0000-0000-0000D4790000}"/>
    <cellStyle name="Normal 5 7 2 4 2" xfId="52189" xr:uid="{00000000-0005-0000-0000-0000D5790000}"/>
    <cellStyle name="Normal 5 7 2 5" xfId="38531" xr:uid="{00000000-0005-0000-0000-0000D6790000}"/>
    <cellStyle name="Normal 5 7 3" xfId="8913" xr:uid="{00000000-0005-0000-0000-0000D7790000}"/>
    <cellStyle name="Normal 5 7 3 2" xfId="8914" xr:uid="{00000000-0005-0000-0000-0000D8790000}"/>
    <cellStyle name="Normal 5 7 3 2 2" xfId="8915" xr:uid="{00000000-0005-0000-0000-0000D9790000}"/>
    <cellStyle name="Normal 5 7 3 2 2 2" xfId="24874" xr:uid="{00000000-0005-0000-0000-0000DA790000}"/>
    <cellStyle name="Normal 5 7 3 2 2 2 2" xfId="52195" xr:uid="{00000000-0005-0000-0000-0000DB790000}"/>
    <cellStyle name="Normal 5 7 3 2 2 3" xfId="38537" xr:uid="{00000000-0005-0000-0000-0000DC790000}"/>
    <cellStyle name="Normal 5 7 3 2 3" xfId="24873" xr:uid="{00000000-0005-0000-0000-0000DD790000}"/>
    <cellStyle name="Normal 5 7 3 2 3 2" xfId="52194" xr:uid="{00000000-0005-0000-0000-0000DE790000}"/>
    <cellStyle name="Normal 5 7 3 2 4" xfId="38536" xr:uid="{00000000-0005-0000-0000-0000DF790000}"/>
    <cellStyle name="Normal 5 7 3 3" xfId="8916" xr:uid="{00000000-0005-0000-0000-0000E0790000}"/>
    <cellStyle name="Normal 5 7 3 3 2" xfId="24875" xr:uid="{00000000-0005-0000-0000-0000E1790000}"/>
    <cellStyle name="Normal 5 7 3 3 2 2" xfId="52196" xr:uid="{00000000-0005-0000-0000-0000E2790000}"/>
    <cellStyle name="Normal 5 7 3 3 3" xfId="38538" xr:uid="{00000000-0005-0000-0000-0000E3790000}"/>
    <cellStyle name="Normal 5 7 3 4" xfId="24872" xr:uid="{00000000-0005-0000-0000-0000E4790000}"/>
    <cellStyle name="Normal 5 7 3 4 2" xfId="52193" xr:uid="{00000000-0005-0000-0000-0000E5790000}"/>
    <cellStyle name="Normal 5 7 3 5" xfId="38535" xr:uid="{00000000-0005-0000-0000-0000E6790000}"/>
    <cellStyle name="Normal 5 8" xfId="8917" xr:uid="{00000000-0005-0000-0000-0000E7790000}"/>
    <cellStyle name="Normal 5 8 2" xfId="8918" xr:uid="{00000000-0005-0000-0000-0000E8790000}"/>
    <cellStyle name="Normal 5 8 2 2" xfId="8919" xr:uid="{00000000-0005-0000-0000-0000E9790000}"/>
    <cellStyle name="Normal 5 8 2 2 2" xfId="8920" xr:uid="{00000000-0005-0000-0000-0000EA790000}"/>
    <cellStyle name="Normal 5 8 2 2 2 2" xfId="24879" xr:uid="{00000000-0005-0000-0000-0000EB790000}"/>
    <cellStyle name="Normal 5 8 2 2 2 2 2" xfId="52200" xr:uid="{00000000-0005-0000-0000-0000EC790000}"/>
    <cellStyle name="Normal 5 8 2 2 2 3" xfId="38542" xr:uid="{00000000-0005-0000-0000-0000ED790000}"/>
    <cellStyle name="Normal 5 8 2 2 3" xfId="24878" xr:uid="{00000000-0005-0000-0000-0000EE790000}"/>
    <cellStyle name="Normal 5 8 2 2 3 2" xfId="52199" xr:uid="{00000000-0005-0000-0000-0000EF790000}"/>
    <cellStyle name="Normal 5 8 2 2 4" xfId="38541" xr:uid="{00000000-0005-0000-0000-0000F0790000}"/>
    <cellStyle name="Normal 5 8 2 3" xfId="8921" xr:uid="{00000000-0005-0000-0000-0000F1790000}"/>
    <cellStyle name="Normal 5 8 2 3 2" xfId="24880" xr:uid="{00000000-0005-0000-0000-0000F2790000}"/>
    <cellStyle name="Normal 5 8 2 3 2 2" xfId="52201" xr:uid="{00000000-0005-0000-0000-0000F3790000}"/>
    <cellStyle name="Normal 5 8 2 3 3" xfId="38543" xr:uid="{00000000-0005-0000-0000-0000F4790000}"/>
    <cellStyle name="Normal 5 8 2 4" xfId="24877" xr:uid="{00000000-0005-0000-0000-0000F5790000}"/>
    <cellStyle name="Normal 5 8 2 4 2" xfId="52198" xr:uid="{00000000-0005-0000-0000-0000F6790000}"/>
    <cellStyle name="Normal 5 8 2 5" xfId="38540" xr:uid="{00000000-0005-0000-0000-0000F7790000}"/>
    <cellStyle name="Normal 5 8 3" xfId="8922" xr:uid="{00000000-0005-0000-0000-0000F8790000}"/>
    <cellStyle name="Normal 5 8 3 2" xfId="8923" xr:uid="{00000000-0005-0000-0000-0000F9790000}"/>
    <cellStyle name="Normal 5 8 3 2 2" xfId="24882" xr:uid="{00000000-0005-0000-0000-0000FA790000}"/>
    <cellStyle name="Normal 5 8 3 2 2 2" xfId="52203" xr:uid="{00000000-0005-0000-0000-0000FB790000}"/>
    <cellStyle name="Normal 5 8 3 2 3" xfId="38545" xr:uid="{00000000-0005-0000-0000-0000FC790000}"/>
    <cellStyle name="Normal 5 8 3 3" xfId="24881" xr:uid="{00000000-0005-0000-0000-0000FD790000}"/>
    <cellStyle name="Normal 5 8 3 3 2" xfId="52202" xr:uid="{00000000-0005-0000-0000-0000FE790000}"/>
    <cellStyle name="Normal 5 8 3 4" xfId="38544" xr:uid="{00000000-0005-0000-0000-0000FF790000}"/>
    <cellStyle name="Normal 5 8 4" xfId="8924" xr:uid="{00000000-0005-0000-0000-0000007A0000}"/>
    <cellStyle name="Normal 5 8 4 2" xfId="24883" xr:uid="{00000000-0005-0000-0000-0000017A0000}"/>
    <cellStyle name="Normal 5 8 4 2 2" xfId="52204" xr:uid="{00000000-0005-0000-0000-0000027A0000}"/>
    <cellStyle name="Normal 5 8 4 3" xfId="38546" xr:uid="{00000000-0005-0000-0000-0000037A0000}"/>
    <cellStyle name="Normal 5 8 5" xfId="24876" xr:uid="{00000000-0005-0000-0000-0000047A0000}"/>
    <cellStyle name="Normal 5 8 5 2" xfId="52197" xr:uid="{00000000-0005-0000-0000-0000057A0000}"/>
    <cellStyle name="Normal 5 8 6" xfId="38539" xr:uid="{00000000-0005-0000-0000-0000067A0000}"/>
    <cellStyle name="Normal 5 9" xfId="8925" xr:uid="{00000000-0005-0000-0000-0000077A0000}"/>
    <cellStyle name="Normal 5 9 2" xfId="8926" xr:uid="{00000000-0005-0000-0000-0000087A0000}"/>
    <cellStyle name="Normal 5 9 2 2" xfId="8927" xr:uid="{00000000-0005-0000-0000-0000097A0000}"/>
    <cellStyle name="Normal 5 9 2 2 2" xfId="8928" xr:uid="{00000000-0005-0000-0000-00000A7A0000}"/>
    <cellStyle name="Normal 5 9 2 2 2 2" xfId="24887" xr:uid="{00000000-0005-0000-0000-00000B7A0000}"/>
    <cellStyle name="Normal 5 9 2 2 2 2 2" xfId="52208" xr:uid="{00000000-0005-0000-0000-00000C7A0000}"/>
    <cellStyle name="Normal 5 9 2 2 2 3" xfId="38550" xr:uid="{00000000-0005-0000-0000-00000D7A0000}"/>
    <cellStyle name="Normal 5 9 2 2 3" xfId="24886" xr:uid="{00000000-0005-0000-0000-00000E7A0000}"/>
    <cellStyle name="Normal 5 9 2 2 3 2" xfId="52207" xr:uid="{00000000-0005-0000-0000-00000F7A0000}"/>
    <cellStyle name="Normal 5 9 2 2 4" xfId="38549" xr:uid="{00000000-0005-0000-0000-0000107A0000}"/>
    <cellStyle name="Normal 5 9 2 3" xfId="8929" xr:uid="{00000000-0005-0000-0000-0000117A0000}"/>
    <cellStyle name="Normal 5 9 2 3 2" xfId="24888" xr:uid="{00000000-0005-0000-0000-0000127A0000}"/>
    <cellStyle name="Normal 5 9 2 3 2 2" xfId="52209" xr:uid="{00000000-0005-0000-0000-0000137A0000}"/>
    <cellStyle name="Normal 5 9 2 3 3" xfId="38551" xr:uid="{00000000-0005-0000-0000-0000147A0000}"/>
    <cellStyle name="Normal 5 9 2 4" xfId="24885" xr:uid="{00000000-0005-0000-0000-0000157A0000}"/>
    <cellStyle name="Normal 5 9 2 4 2" xfId="52206" xr:uid="{00000000-0005-0000-0000-0000167A0000}"/>
    <cellStyle name="Normal 5 9 2 5" xfId="38548" xr:uid="{00000000-0005-0000-0000-0000177A0000}"/>
    <cellStyle name="Normal 5 9 3" xfId="8930" xr:uid="{00000000-0005-0000-0000-0000187A0000}"/>
    <cellStyle name="Normal 5 9 3 2" xfId="8931" xr:uid="{00000000-0005-0000-0000-0000197A0000}"/>
    <cellStyle name="Normal 5 9 3 2 2" xfId="24890" xr:uid="{00000000-0005-0000-0000-00001A7A0000}"/>
    <cellStyle name="Normal 5 9 3 2 2 2" xfId="52211" xr:uid="{00000000-0005-0000-0000-00001B7A0000}"/>
    <cellStyle name="Normal 5 9 3 2 3" xfId="38553" xr:uid="{00000000-0005-0000-0000-00001C7A0000}"/>
    <cellStyle name="Normal 5 9 3 3" xfId="24889" xr:uid="{00000000-0005-0000-0000-00001D7A0000}"/>
    <cellStyle name="Normal 5 9 3 3 2" xfId="52210" xr:uid="{00000000-0005-0000-0000-00001E7A0000}"/>
    <cellStyle name="Normal 5 9 3 4" xfId="38552" xr:uid="{00000000-0005-0000-0000-00001F7A0000}"/>
    <cellStyle name="Normal 5 9 4" xfId="8932" xr:uid="{00000000-0005-0000-0000-0000207A0000}"/>
    <cellStyle name="Normal 5 9 4 2" xfId="24891" xr:uid="{00000000-0005-0000-0000-0000217A0000}"/>
    <cellStyle name="Normal 5 9 4 2 2" xfId="52212" xr:uid="{00000000-0005-0000-0000-0000227A0000}"/>
    <cellStyle name="Normal 5 9 4 3" xfId="38554" xr:uid="{00000000-0005-0000-0000-0000237A0000}"/>
    <cellStyle name="Normal 5 9 5" xfId="24884" xr:uid="{00000000-0005-0000-0000-0000247A0000}"/>
    <cellStyle name="Normal 5 9 5 2" xfId="52205" xr:uid="{00000000-0005-0000-0000-0000257A0000}"/>
    <cellStyle name="Normal 5 9 6" xfId="38547" xr:uid="{00000000-0005-0000-0000-0000267A0000}"/>
    <cellStyle name="Normal 5_FSA004_COREP_Validations_v2(1)" xfId="8933" xr:uid="{00000000-0005-0000-0000-0000277A0000}"/>
    <cellStyle name="Normal 50" xfId="8934" xr:uid="{00000000-0005-0000-0000-0000287A0000}"/>
    <cellStyle name="Normal 50 2" xfId="8935" xr:uid="{00000000-0005-0000-0000-0000297A0000}"/>
    <cellStyle name="Normal 50 2 2" xfId="8936" xr:uid="{00000000-0005-0000-0000-00002A7A0000}"/>
    <cellStyle name="Normal 50 2 2 2" xfId="8937" xr:uid="{00000000-0005-0000-0000-00002B7A0000}"/>
    <cellStyle name="Normal 50 2 2 2 2" xfId="8938" xr:uid="{00000000-0005-0000-0000-00002C7A0000}"/>
    <cellStyle name="Normal 50 2 2 2 2 2" xfId="24896" xr:uid="{00000000-0005-0000-0000-00002D7A0000}"/>
    <cellStyle name="Normal 50 2 2 2 2 2 2" xfId="52217" xr:uid="{00000000-0005-0000-0000-00002E7A0000}"/>
    <cellStyle name="Normal 50 2 2 2 2 3" xfId="38559" xr:uid="{00000000-0005-0000-0000-00002F7A0000}"/>
    <cellStyle name="Normal 50 2 2 2 3" xfId="24895" xr:uid="{00000000-0005-0000-0000-0000307A0000}"/>
    <cellStyle name="Normal 50 2 2 2 3 2" xfId="52216" xr:uid="{00000000-0005-0000-0000-0000317A0000}"/>
    <cellStyle name="Normal 50 2 2 2 4" xfId="38558" xr:uid="{00000000-0005-0000-0000-0000327A0000}"/>
    <cellStyle name="Normal 50 2 2 3" xfId="8939" xr:uid="{00000000-0005-0000-0000-0000337A0000}"/>
    <cellStyle name="Normal 50 2 2 3 2" xfId="24897" xr:uid="{00000000-0005-0000-0000-0000347A0000}"/>
    <cellStyle name="Normal 50 2 2 3 2 2" xfId="52218" xr:uid="{00000000-0005-0000-0000-0000357A0000}"/>
    <cellStyle name="Normal 50 2 2 3 3" xfId="38560" xr:uid="{00000000-0005-0000-0000-0000367A0000}"/>
    <cellStyle name="Normal 50 2 2 4" xfId="24894" xr:uid="{00000000-0005-0000-0000-0000377A0000}"/>
    <cellStyle name="Normal 50 2 2 4 2" xfId="52215" xr:uid="{00000000-0005-0000-0000-0000387A0000}"/>
    <cellStyle name="Normal 50 2 2 5" xfId="38557" xr:uid="{00000000-0005-0000-0000-0000397A0000}"/>
    <cellStyle name="Normal 50 2 3" xfId="8940" xr:uid="{00000000-0005-0000-0000-00003A7A0000}"/>
    <cellStyle name="Normal 50 2 3 2" xfId="8941" xr:uid="{00000000-0005-0000-0000-00003B7A0000}"/>
    <cellStyle name="Normal 50 2 3 2 2" xfId="24899" xr:uid="{00000000-0005-0000-0000-00003C7A0000}"/>
    <cellStyle name="Normal 50 2 3 2 2 2" xfId="52220" xr:uid="{00000000-0005-0000-0000-00003D7A0000}"/>
    <cellStyle name="Normal 50 2 3 2 3" xfId="38562" xr:uid="{00000000-0005-0000-0000-00003E7A0000}"/>
    <cellStyle name="Normal 50 2 3 3" xfId="24898" xr:uid="{00000000-0005-0000-0000-00003F7A0000}"/>
    <cellStyle name="Normal 50 2 3 3 2" xfId="52219" xr:uid="{00000000-0005-0000-0000-0000407A0000}"/>
    <cellStyle name="Normal 50 2 3 4" xfId="38561" xr:uid="{00000000-0005-0000-0000-0000417A0000}"/>
    <cellStyle name="Normal 50 2 4" xfId="8942" xr:uid="{00000000-0005-0000-0000-0000427A0000}"/>
    <cellStyle name="Normal 50 2 4 2" xfId="24900" xr:uid="{00000000-0005-0000-0000-0000437A0000}"/>
    <cellStyle name="Normal 50 2 4 2 2" xfId="52221" xr:uid="{00000000-0005-0000-0000-0000447A0000}"/>
    <cellStyle name="Normal 50 2 4 3" xfId="38563" xr:uid="{00000000-0005-0000-0000-0000457A0000}"/>
    <cellStyle name="Normal 50 2 5" xfId="8943" xr:uid="{00000000-0005-0000-0000-0000467A0000}"/>
    <cellStyle name="Normal 50 2 6" xfId="24893" xr:uid="{00000000-0005-0000-0000-0000477A0000}"/>
    <cellStyle name="Normal 50 2 6 2" xfId="52214" xr:uid="{00000000-0005-0000-0000-0000487A0000}"/>
    <cellStyle name="Normal 50 2 7" xfId="38556" xr:uid="{00000000-0005-0000-0000-0000497A0000}"/>
    <cellStyle name="Normal 50 3" xfId="8944" xr:uid="{00000000-0005-0000-0000-00004A7A0000}"/>
    <cellStyle name="Normal 50 3 2" xfId="8945" xr:uid="{00000000-0005-0000-0000-00004B7A0000}"/>
    <cellStyle name="Normal 50 3 2 2" xfId="8946" xr:uid="{00000000-0005-0000-0000-00004C7A0000}"/>
    <cellStyle name="Normal 50 3 2 2 2" xfId="8947" xr:uid="{00000000-0005-0000-0000-00004D7A0000}"/>
    <cellStyle name="Normal 50 3 2 2 2 2" xfId="24904" xr:uid="{00000000-0005-0000-0000-00004E7A0000}"/>
    <cellStyle name="Normal 50 3 2 2 2 2 2" xfId="52225" xr:uid="{00000000-0005-0000-0000-00004F7A0000}"/>
    <cellStyle name="Normal 50 3 2 2 2 3" xfId="38567" xr:uid="{00000000-0005-0000-0000-0000507A0000}"/>
    <cellStyle name="Normal 50 3 2 2 3" xfId="24903" xr:uid="{00000000-0005-0000-0000-0000517A0000}"/>
    <cellStyle name="Normal 50 3 2 2 3 2" xfId="52224" xr:uid="{00000000-0005-0000-0000-0000527A0000}"/>
    <cellStyle name="Normal 50 3 2 2 4" xfId="38566" xr:uid="{00000000-0005-0000-0000-0000537A0000}"/>
    <cellStyle name="Normal 50 3 2 3" xfId="8948" xr:uid="{00000000-0005-0000-0000-0000547A0000}"/>
    <cellStyle name="Normal 50 3 2 3 2" xfId="24905" xr:uid="{00000000-0005-0000-0000-0000557A0000}"/>
    <cellStyle name="Normal 50 3 2 3 2 2" xfId="52226" xr:uid="{00000000-0005-0000-0000-0000567A0000}"/>
    <cellStyle name="Normal 50 3 2 3 3" xfId="38568" xr:uid="{00000000-0005-0000-0000-0000577A0000}"/>
    <cellStyle name="Normal 50 3 2 4" xfId="24902" xr:uid="{00000000-0005-0000-0000-0000587A0000}"/>
    <cellStyle name="Normal 50 3 2 4 2" xfId="52223" xr:uid="{00000000-0005-0000-0000-0000597A0000}"/>
    <cellStyle name="Normal 50 3 2 5" xfId="38565" xr:uid="{00000000-0005-0000-0000-00005A7A0000}"/>
    <cellStyle name="Normal 50 3 3" xfId="8949" xr:uid="{00000000-0005-0000-0000-00005B7A0000}"/>
    <cellStyle name="Normal 50 3 3 2" xfId="8950" xr:uid="{00000000-0005-0000-0000-00005C7A0000}"/>
    <cellStyle name="Normal 50 3 3 2 2" xfId="24907" xr:uid="{00000000-0005-0000-0000-00005D7A0000}"/>
    <cellStyle name="Normal 50 3 3 2 2 2" xfId="52228" xr:uid="{00000000-0005-0000-0000-00005E7A0000}"/>
    <cellStyle name="Normal 50 3 3 2 3" xfId="38570" xr:uid="{00000000-0005-0000-0000-00005F7A0000}"/>
    <cellStyle name="Normal 50 3 3 3" xfId="24906" xr:uid="{00000000-0005-0000-0000-0000607A0000}"/>
    <cellStyle name="Normal 50 3 3 3 2" xfId="52227" xr:uid="{00000000-0005-0000-0000-0000617A0000}"/>
    <cellStyle name="Normal 50 3 3 4" xfId="38569" xr:uid="{00000000-0005-0000-0000-0000627A0000}"/>
    <cellStyle name="Normal 50 3 4" xfId="8951" xr:uid="{00000000-0005-0000-0000-0000637A0000}"/>
    <cellStyle name="Normal 50 3 4 2" xfId="24908" xr:uid="{00000000-0005-0000-0000-0000647A0000}"/>
    <cellStyle name="Normal 50 3 4 2 2" xfId="52229" xr:uid="{00000000-0005-0000-0000-0000657A0000}"/>
    <cellStyle name="Normal 50 3 4 3" xfId="38571" xr:uid="{00000000-0005-0000-0000-0000667A0000}"/>
    <cellStyle name="Normal 50 3 5" xfId="24901" xr:uid="{00000000-0005-0000-0000-0000677A0000}"/>
    <cellStyle name="Normal 50 3 5 2" xfId="52222" xr:uid="{00000000-0005-0000-0000-0000687A0000}"/>
    <cellStyle name="Normal 50 3 6" xfId="38564" xr:uid="{00000000-0005-0000-0000-0000697A0000}"/>
    <cellStyle name="Normal 50 4" xfId="8952" xr:uid="{00000000-0005-0000-0000-00006A7A0000}"/>
    <cellStyle name="Normal 50 4 2" xfId="8953" xr:uid="{00000000-0005-0000-0000-00006B7A0000}"/>
    <cellStyle name="Normal 50 4 2 2" xfId="8954" xr:uid="{00000000-0005-0000-0000-00006C7A0000}"/>
    <cellStyle name="Normal 50 4 2 2 2" xfId="24911" xr:uid="{00000000-0005-0000-0000-00006D7A0000}"/>
    <cellStyle name="Normal 50 4 2 2 2 2" xfId="52232" xr:uid="{00000000-0005-0000-0000-00006E7A0000}"/>
    <cellStyle name="Normal 50 4 2 2 3" xfId="38574" xr:uid="{00000000-0005-0000-0000-00006F7A0000}"/>
    <cellStyle name="Normal 50 4 2 3" xfId="24910" xr:uid="{00000000-0005-0000-0000-0000707A0000}"/>
    <cellStyle name="Normal 50 4 2 3 2" xfId="52231" xr:uid="{00000000-0005-0000-0000-0000717A0000}"/>
    <cellStyle name="Normal 50 4 2 4" xfId="38573" xr:uid="{00000000-0005-0000-0000-0000727A0000}"/>
    <cellStyle name="Normal 50 4 3" xfId="8955" xr:uid="{00000000-0005-0000-0000-0000737A0000}"/>
    <cellStyle name="Normal 50 4 3 2" xfId="24912" xr:uid="{00000000-0005-0000-0000-0000747A0000}"/>
    <cellStyle name="Normal 50 4 3 2 2" xfId="52233" xr:uid="{00000000-0005-0000-0000-0000757A0000}"/>
    <cellStyle name="Normal 50 4 3 3" xfId="38575" xr:uid="{00000000-0005-0000-0000-0000767A0000}"/>
    <cellStyle name="Normal 50 4 4" xfId="24909" xr:uid="{00000000-0005-0000-0000-0000777A0000}"/>
    <cellStyle name="Normal 50 4 4 2" xfId="52230" xr:uid="{00000000-0005-0000-0000-0000787A0000}"/>
    <cellStyle name="Normal 50 4 5" xfId="38572" xr:uid="{00000000-0005-0000-0000-0000797A0000}"/>
    <cellStyle name="Normal 50 5" xfId="8956" xr:uid="{00000000-0005-0000-0000-00007A7A0000}"/>
    <cellStyle name="Normal 50 5 2" xfId="8957" xr:uid="{00000000-0005-0000-0000-00007B7A0000}"/>
    <cellStyle name="Normal 50 5 2 2" xfId="24914" xr:uid="{00000000-0005-0000-0000-00007C7A0000}"/>
    <cellStyle name="Normal 50 5 2 2 2" xfId="52235" xr:uid="{00000000-0005-0000-0000-00007D7A0000}"/>
    <cellStyle name="Normal 50 5 2 3" xfId="38577" xr:uid="{00000000-0005-0000-0000-00007E7A0000}"/>
    <cellStyle name="Normal 50 5 3" xfId="24913" xr:uid="{00000000-0005-0000-0000-00007F7A0000}"/>
    <cellStyle name="Normal 50 5 3 2" xfId="52234" xr:uid="{00000000-0005-0000-0000-0000807A0000}"/>
    <cellStyle name="Normal 50 5 4" xfId="38576" xr:uid="{00000000-0005-0000-0000-0000817A0000}"/>
    <cellStyle name="Normal 50 6" xfId="8958" xr:uid="{00000000-0005-0000-0000-0000827A0000}"/>
    <cellStyle name="Normal 50 6 2" xfId="24915" xr:uid="{00000000-0005-0000-0000-0000837A0000}"/>
    <cellStyle name="Normal 50 6 2 2" xfId="52236" xr:uid="{00000000-0005-0000-0000-0000847A0000}"/>
    <cellStyle name="Normal 50 6 3" xfId="38578" xr:uid="{00000000-0005-0000-0000-0000857A0000}"/>
    <cellStyle name="Normal 50 7" xfId="8959" xr:uid="{00000000-0005-0000-0000-0000867A0000}"/>
    <cellStyle name="Normal 50 8" xfId="24892" xr:uid="{00000000-0005-0000-0000-0000877A0000}"/>
    <cellStyle name="Normal 50 8 2" xfId="52213" xr:uid="{00000000-0005-0000-0000-0000887A0000}"/>
    <cellStyle name="Normal 50 9" xfId="38555" xr:uid="{00000000-0005-0000-0000-0000897A0000}"/>
    <cellStyle name="Normal 51" xfId="8960" xr:uid="{00000000-0005-0000-0000-00008A7A0000}"/>
    <cellStyle name="Normal 51 2" xfId="8961" xr:uid="{00000000-0005-0000-0000-00008B7A0000}"/>
    <cellStyle name="Normal 51 2 2" xfId="8962" xr:uid="{00000000-0005-0000-0000-00008C7A0000}"/>
    <cellStyle name="Normal 51 2 2 2" xfId="8963" xr:uid="{00000000-0005-0000-0000-00008D7A0000}"/>
    <cellStyle name="Normal 51 2 2 2 2" xfId="8964" xr:uid="{00000000-0005-0000-0000-00008E7A0000}"/>
    <cellStyle name="Normal 51 2 2 2 2 2" xfId="24920" xr:uid="{00000000-0005-0000-0000-00008F7A0000}"/>
    <cellStyle name="Normal 51 2 2 2 2 2 2" xfId="52241" xr:uid="{00000000-0005-0000-0000-0000907A0000}"/>
    <cellStyle name="Normal 51 2 2 2 2 3" xfId="38583" xr:uid="{00000000-0005-0000-0000-0000917A0000}"/>
    <cellStyle name="Normal 51 2 2 2 3" xfId="24919" xr:uid="{00000000-0005-0000-0000-0000927A0000}"/>
    <cellStyle name="Normal 51 2 2 2 3 2" xfId="52240" xr:uid="{00000000-0005-0000-0000-0000937A0000}"/>
    <cellStyle name="Normal 51 2 2 2 4" xfId="38582" xr:uid="{00000000-0005-0000-0000-0000947A0000}"/>
    <cellStyle name="Normal 51 2 2 3" xfId="8965" xr:uid="{00000000-0005-0000-0000-0000957A0000}"/>
    <cellStyle name="Normal 51 2 2 3 2" xfId="24921" xr:uid="{00000000-0005-0000-0000-0000967A0000}"/>
    <cellStyle name="Normal 51 2 2 3 2 2" xfId="52242" xr:uid="{00000000-0005-0000-0000-0000977A0000}"/>
    <cellStyle name="Normal 51 2 2 3 3" xfId="38584" xr:uid="{00000000-0005-0000-0000-0000987A0000}"/>
    <cellStyle name="Normal 51 2 2 4" xfId="24918" xr:uid="{00000000-0005-0000-0000-0000997A0000}"/>
    <cellStyle name="Normal 51 2 2 4 2" xfId="52239" xr:uid="{00000000-0005-0000-0000-00009A7A0000}"/>
    <cellStyle name="Normal 51 2 2 5" xfId="38581" xr:uid="{00000000-0005-0000-0000-00009B7A0000}"/>
    <cellStyle name="Normal 51 2 3" xfId="8966" xr:uid="{00000000-0005-0000-0000-00009C7A0000}"/>
    <cellStyle name="Normal 51 2 3 2" xfId="8967" xr:uid="{00000000-0005-0000-0000-00009D7A0000}"/>
    <cellStyle name="Normal 51 2 3 2 2" xfId="24923" xr:uid="{00000000-0005-0000-0000-00009E7A0000}"/>
    <cellStyle name="Normal 51 2 3 2 2 2" xfId="52244" xr:uid="{00000000-0005-0000-0000-00009F7A0000}"/>
    <cellStyle name="Normal 51 2 3 2 3" xfId="38586" xr:uid="{00000000-0005-0000-0000-0000A07A0000}"/>
    <cellStyle name="Normal 51 2 3 3" xfId="24922" xr:uid="{00000000-0005-0000-0000-0000A17A0000}"/>
    <cellStyle name="Normal 51 2 3 3 2" xfId="52243" xr:uid="{00000000-0005-0000-0000-0000A27A0000}"/>
    <cellStyle name="Normal 51 2 3 4" xfId="38585" xr:uid="{00000000-0005-0000-0000-0000A37A0000}"/>
    <cellStyle name="Normal 51 2 4" xfId="8968" xr:uid="{00000000-0005-0000-0000-0000A47A0000}"/>
    <cellStyle name="Normal 51 2 4 2" xfId="24924" xr:uid="{00000000-0005-0000-0000-0000A57A0000}"/>
    <cellStyle name="Normal 51 2 4 2 2" xfId="52245" xr:uid="{00000000-0005-0000-0000-0000A67A0000}"/>
    <cellStyle name="Normal 51 2 4 3" xfId="38587" xr:uid="{00000000-0005-0000-0000-0000A77A0000}"/>
    <cellStyle name="Normal 51 2 5" xfId="8969" xr:uid="{00000000-0005-0000-0000-0000A87A0000}"/>
    <cellStyle name="Normal 51 2 6" xfId="24917" xr:uid="{00000000-0005-0000-0000-0000A97A0000}"/>
    <cellStyle name="Normal 51 2 6 2" xfId="52238" xr:uid="{00000000-0005-0000-0000-0000AA7A0000}"/>
    <cellStyle name="Normal 51 2 7" xfId="38580" xr:uid="{00000000-0005-0000-0000-0000AB7A0000}"/>
    <cellStyle name="Normal 51 3" xfId="8970" xr:uid="{00000000-0005-0000-0000-0000AC7A0000}"/>
    <cellStyle name="Normal 51 3 2" xfId="8971" xr:uid="{00000000-0005-0000-0000-0000AD7A0000}"/>
    <cellStyle name="Normal 51 3 2 2" xfId="8972" xr:uid="{00000000-0005-0000-0000-0000AE7A0000}"/>
    <cellStyle name="Normal 51 3 2 2 2" xfId="8973" xr:uid="{00000000-0005-0000-0000-0000AF7A0000}"/>
    <cellStyle name="Normal 51 3 2 2 2 2" xfId="24928" xr:uid="{00000000-0005-0000-0000-0000B07A0000}"/>
    <cellStyle name="Normal 51 3 2 2 2 2 2" xfId="52249" xr:uid="{00000000-0005-0000-0000-0000B17A0000}"/>
    <cellStyle name="Normal 51 3 2 2 2 3" xfId="38591" xr:uid="{00000000-0005-0000-0000-0000B27A0000}"/>
    <cellStyle name="Normal 51 3 2 2 3" xfId="24927" xr:uid="{00000000-0005-0000-0000-0000B37A0000}"/>
    <cellStyle name="Normal 51 3 2 2 3 2" xfId="52248" xr:uid="{00000000-0005-0000-0000-0000B47A0000}"/>
    <cellStyle name="Normal 51 3 2 2 4" xfId="38590" xr:uid="{00000000-0005-0000-0000-0000B57A0000}"/>
    <cellStyle name="Normal 51 3 2 3" xfId="8974" xr:uid="{00000000-0005-0000-0000-0000B67A0000}"/>
    <cellStyle name="Normal 51 3 2 3 2" xfId="24929" xr:uid="{00000000-0005-0000-0000-0000B77A0000}"/>
    <cellStyle name="Normal 51 3 2 3 2 2" xfId="52250" xr:uid="{00000000-0005-0000-0000-0000B87A0000}"/>
    <cellStyle name="Normal 51 3 2 3 3" xfId="38592" xr:uid="{00000000-0005-0000-0000-0000B97A0000}"/>
    <cellStyle name="Normal 51 3 2 4" xfId="24926" xr:uid="{00000000-0005-0000-0000-0000BA7A0000}"/>
    <cellStyle name="Normal 51 3 2 4 2" xfId="52247" xr:uid="{00000000-0005-0000-0000-0000BB7A0000}"/>
    <cellStyle name="Normal 51 3 2 5" xfId="38589" xr:uid="{00000000-0005-0000-0000-0000BC7A0000}"/>
    <cellStyle name="Normal 51 3 3" xfId="8975" xr:uid="{00000000-0005-0000-0000-0000BD7A0000}"/>
    <cellStyle name="Normal 51 3 3 2" xfId="8976" xr:uid="{00000000-0005-0000-0000-0000BE7A0000}"/>
    <cellStyle name="Normal 51 3 3 2 2" xfId="24931" xr:uid="{00000000-0005-0000-0000-0000BF7A0000}"/>
    <cellStyle name="Normal 51 3 3 2 2 2" xfId="52252" xr:uid="{00000000-0005-0000-0000-0000C07A0000}"/>
    <cellStyle name="Normal 51 3 3 2 3" xfId="38594" xr:uid="{00000000-0005-0000-0000-0000C17A0000}"/>
    <cellStyle name="Normal 51 3 3 3" xfId="24930" xr:uid="{00000000-0005-0000-0000-0000C27A0000}"/>
    <cellStyle name="Normal 51 3 3 3 2" xfId="52251" xr:uid="{00000000-0005-0000-0000-0000C37A0000}"/>
    <cellStyle name="Normal 51 3 3 4" xfId="38593" xr:uid="{00000000-0005-0000-0000-0000C47A0000}"/>
    <cellStyle name="Normal 51 3 4" xfId="8977" xr:uid="{00000000-0005-0000-0000-0000C57A0000}"/>
    <cellStyle name="Normal 51 3 4 2" xfId="24932" xr:uid="{00000000-0005-0000-0000-0000C67A0000}"/>
    <cellStyle name="Normal 51 3 4 2 2" xfId="52253" xr:uid="{00000000-0005-0000-0000-0000C77A0000}"/>
    <cellStyle name="Normal 51 3 4 3" xfId="38595" xr:uid="{00000000-0005-0000-0000-0000C87A0000}"/>
    <cellStyle name="Normal 51 3 5" xfId="24925" xr:uid="{00000000-0005-0000-0000-0000C97A0000}"/>
    <cellStyle name="Normal 51 3 5 2" xfId="52246" xr:uid="{00000000-0005-0000-0000-0000CA7A0000}"/>
    <cellStyle name="Normal 51 3 6" xfId="38588" xr:uid="{00000000-0005-0000-0000-0000CB7A0000}"/>
    <cellStyle name="Normal 51 4" xfId="8978" xr:uid="{00000000-0005-0000-0000-0000CC7A0000}"/>
    <cellStyle name="Normal 51 4 2" xfId="8979" xr:uid="{00000000-0005-0000-0000-0000CD7A0000}"/>
    <cellStyle name="Normal 51 4 2 2" xfId="8980" xr:uid="{00000000-0005-0000-0000-0000CE7A0000}"/>
    <cellStyle name="Normal 51 4 2 2 2" xfId="24935" xr:uid="{00000000-0005-0000-0000-0000CF7A0000}"/>
    <cellStyle name="Normal 51 4 2 2 2 2" xfId="52256" xr:uid="{00000000-0005-0000-0000-0000D07A0000}"/>
    <cellStyle name="Normal 51 4 2 2 3" xfId="38598" xr:uid="{00000000-0005-0000-0000-0000D17A0000}"/>
    <cellStyle name="Normal 51 4 2 3" xfId="24934" xr:uid="{00000000-0005-0000-0000-0000D27A0000}"/>
    <cellStyle name="Normal 51 4 2 3 2" xfId="52255" xr:uid="{00000000-0005-0000-0000-0000D37A0000}"/>
    <cellStyle name="Normal 51 4 2 4" xfId="38597" xr:uid="{00000000-0005-0000-0000-0000D47A0000}"/>
    <cellStyle name="Normal 51 4 3" xfId="8981" xr:uid="{00000000-0005-0000-0000-0000D57A0000}"/>
    <cellStyle name="Normal 51 4 3 2" xfId="24936" xr:uid="{00000000-0005-0000-0000-0000D67A0000}"/>
    <cellStyle name="Normal 51 4 3 2 2" xfId="52257" xr:uid="{00000000-0005-0000-0000-0000D77A0000}"/>
    <cellStyle name="Normal 51 4 3 3" xfId="38599" xr:uid="{00000000-0005-0000-0000-0000D87A0000}"/>
    <cellStyle name="Normal 51 4 4" xfId="24933" xr:uid="{00000000-0005-0000-0000-0000D97A0000}"/>
    <cellStyle name="Normal 51 4 4 2" xfId="52254" xr:uid="{00000000-0005-0000-0000-0000DA7A0000}"/>
    <cellStyle name="Normal 51 4 5" xfId="38596" xr:uid="{00000000-0005-0000-0000-0000DB7A0000}"/>
    <cellStyle name="Normal 51 5" xfId="8982" xr:uid="{00000000-0005-0000-0000-0000DC7A0000}"/>
    <cellStyle name="Normal 51 5 2" xfId="8983" xr:uid="{00000000-0005-0000-0000-0000DD7A0000}"/>
    <cellStyle name="Normal 51 5 2 2" xfId="24938" xr:uid="{00000000-0005-0000-0000-0000DE7A0000}"/>
    <cellStyle name="Normal 51 5 2 2 2" xfId="52259" xr:uid="{00000000-0005-0000-0000-0000DF7A0000}"/>
    <cellStyle name="Normal 51 5 2 3" xfId="38601" xr:uid="{00000000-0005-0000-0000-0000E07A0000}"/>
    <cellStyle name="Normal 51 5 3" xfId="24937" xr:uid="{00000000-0005-0000-0000-0000E17A0000}"/>
    <cellStyle name="Normal 51 5 3 2" xfId="52258" xr:uid="{00000000-0005-0000-0000-0000E27A0000}"/>
    <cellStyle name="Normal 51 5 4" xfId="38600" xr:uid="{00000000-0005-0000-0000-0000E37A0000}"/>
    <cellStyle name="Normal 51 6" xfId="8984" xr:uid="{00000000-0005-0000-0000-0000E47A0000}"/>
    <cellStyle name="Normal 51 6 2" xfId="24939" xr:uid="{00000000-0005-0000-0000-0000E57A0000}"/>
    <cellStyle name="Normal 51 6 2 2" xfId="52260" xr:uid="{00000000-0005-0000-0000-0000E67A0000}"/>
    <cellStyle name="Normal 51 6 3" xfId="38602" xr:uid="{00000000-0005-0000-0000-0000E77A0000}"/>
    <cellStyle name="Normal 51 7" xfId="8985" xr:uid="{00000000-0005-0000-0000-0000E87A0000}"/>
    <cellStyle name="Normal 51 8" xfId="24916" xr:uid="{00000000-0005-0000-0000-0000E97A0000}"/>
    <cellStyle name="Normal 51 8 2" xfId="52237" xr:uid="{00000000-0005-0000-0000-0000EA7A0000}"/>
    <cellStyle name="Normal 51 9" xfId="38579" xr:uid="{00000000-0005-0000-0000-0000EB7A0000}"/>
    <cellStyle name="Normal 52" xfId="8986" xr:uid="{00000000-0005-0000-0000-0000EC7A0000}"/>
    <cellStyle name="Normal 52 2" xfId="8987" xr:uid="{00000000-0005-0000-0000-0000ED7A0000}"/>
    <cellStyle name="Normal 52 2 2" xfId="8988" xr:uid="{00000000-0005-0000-0000-0000EE7A0000}"/>
    <cellStyle name="Normal 52 2 2 2" xfId="8989" xr:uid="{00000000-0005-0000-0000-0000EF7A0000}"/>
    <cellStyle name="Normal 52 2 2 2 2" xfId="8990" xr:uid="{00000000-0005-0000-0000-0000F07A0000}"/>
    <cellStyle name="Normal 52 2 2 2 2 2" xfId="24944" xr:uid="{00000000-0005-0000-0000-0000F17A0000}"/>
    <cellStyle name="Normal 52 2 2 2 2 2 2" xfId="52265" xr:uid="{00000000-0005-0000-0000-0000F27A0000}"/>
    <cellStyle name="Normal 52 2 2 2 2 3" xfId="38607" xr:uid="{00000000-0005-0000-0000-0000F37A0000}"/>
    <cellStyle name="Normal 52 2 2 2 3" xfId="24943" xr:uid="{00000000-0005-0000-0000-0000F47A0000}"/>
    <cellStyle name="Normal 52 2 2 2 3 2" xfId="52264" xr:uid="{00000000-0005-0000-0000-0000F57A0000}"/>
    <cellStyle name="Normal 52 2 2 2 4" xfId="38606" xr:uid="{00000000-0005-0000-0000-0000F67A0000}"/>
    <cellStyle name="Normal 52 2 2 3" xfId="8991" xr:uid="{00000000-0005-0000-0000-0000F77A0000}"/>
    <cellStyle name="Normal 52 2 2 3 2" xfId="24945" xr:uid="{00000000-0005-0000-0000-0000F87A0000}"/>
    <cellStyle name="Normal 52 2 2 3 2 2" xfId="52266" xr:uid="{00000000-0005-0000-0000-0000F97A0000}"/>
    <cellStyle name="Normal 52 2 2 3 3" xfId="38608" xr:uid="{00000000-0005-0000-0000-0000FA7A0000}"/>
    <cellStyle name="Normal 52 2 2 4" xfId="24942" xr:uid="{00000000-0005-0000-0000-0000FB7A0000}"/>
    <cellStyle name="Normal 52 2 2 4 2" xfId="52263" xr:uid="{00000000-0005-0000-0000-0000FC7A0000}"/>
    <cellStyle name="Normal 52 2 2 5" xfId="38605" xr:uid="{00000000-0005-0000-0000-0000FD7A0000}"/>
    <cellStyle name="Normal 52 2 3" xfId="8992" xr:uid="{00000000-0005-0000-0000-0000FE7A0000}"/>
    <cellStyle name="Normal 52 2 3 2" xfId="8993" xr:uid="{00000000-0005-0000-0000-0000FF7A0000}"/>
    <cellStyle name="Normal 52 2 3 2 2" xfId="24947" xr:uid="{00000000-0005-0000-0000-0000007B0000}"/>
    <cellStyle name="Normal 52 2 3 2 2 2" xfId="52268" xr:uid="{00000000-0005-0000-0000-0000017B0000}"/>
    <cellStyle name="Normal 52 2 3 2 3" xfId="38610" xr:uid="{00000000-0005-0000-0000-0000027B0000}"/>
    <cellStyle name="Normal 52 2 3 3" xfId="24946" xr:uid="{00000000-0005-0000-0000-0000037B0000}"/>
    <cellStyle name="Normal 52 2 3 3 2" xfId="52267" xr:uid="{00000000-0005-0000-0000-0000047B0000}"/>
    <cellStyle name="Normal 52 2 3 4" xfId="38609" xr:uid="{00000000-0005-0000-0000-0000057B0000}"/>
    <cellStyle name="Normal 52 2 4" xfId="8994" xr:uid="{00000000-0005-0000-0000-0000067B0000}"/>
    <cellStyle name="Normal 52 2 4 2" xfId="24948" xr:uid="{00000000-0005-0000-0000-0000077B0000}"/>
    <cellStyle name="Normal 52 2 4 2 2" xfId="52269" xr:uid="{00000000-0005-0000-0000-0000087B0000}"/>
    <cellStyle name="Normal 52 2 4 3" xfId="38611" xr:uid="{00000000-0005-0000-0000-0000097B0000}"/>
    <cellStyle name="Normal 52 2 5" xfId="8995" xr:uid="{00000000-0005-0000-0000-00000A7B0000}"/>
    <cellStyle name="Normal 52 2 6" xfId="24941" xr:uid="{00000000-0005-0000-0000-00000B7B0000}"/>
    <cellStyle name="Normal 52 2 6 2" xfId="52262" xr:uid="{00000000-0005-0000-0000-00000C7B0000}"/>
    <cellStyle name="Normal 52 2 7" xfId="38604" xr:uid="{00000000-0005-0000-0000-00000D7B0000}"/>
    <cellStyle name="Normal 52 3" xfId="8996" xr:uid="{00000000-0005-0000-0000-00000E7B0000}"/>
    <cellStyle name="Normal 52 3 2" xfId="8997" xr:uid="{00000000-0005-0000-0000-00000F7B0000}"/>
    <cellStyle name="Normal 52 3 2 2" xfId="8998" xr:uid="{00000000-0005-0000-0000-0000107B0000}"/>
    <cellStyle name="Normal 52 3 2 2 2" xfId="8999" xr:uid="{00000000-0005-0000-0000-0000117B0000}"/>
    <cellStyle name="Normal 52 3 2 2 2 2" xfId="24952" xr:uid="{00000000-0005-0000-0000-0000127B0000}"/>
    <cellStyle name="Normal 52 3 2 2 2 2 2" xfId="52273" xr:uid="{00000000-0005-0000-0000-0000137B0000}"/>
    <cellStyle name="Normal 52 3 2 2 2 3" xfId="38615" xr:uid="{00000000-0005-0000-0000-0000147B0000}"/>
    <cellStyle name="Normal 52 3 2 2 3" xfId="24951" xr:uid="{00000000-0005-0000-0000-0000157B0000}"/>
    <cellStyle name="Normal 52 3 2 2 3 2" xfId="52272" xr:uid="{00000000-0005-0000-0000-0000167B0000}"/>
    <cellStyle name="Normal 52 3 2 2 4" xfId="38614" xr:uid="{00000000-0005-0000-0000-0000177B0000}"/>
    <cellStyle name="Normal 52 3 2 3" xfId="9000" xr:uid="{00000000-0005-0000-0000-0000187B0000}"/>
    <cellStyle name="Normal 52 3 2 3 2" xfId="24953" xr:uid="{00000000-0005-0000-0000-0000197B0000}"/>
    <cellStyle name="Normal 52 3 2 3 2 2" xfId="52274" xr:uid="{00000000-0005-0000-0000-00001A7B0000}"/>
    <cellStyle name="Normal 52 3 2 3 3" xfId="38616" xr:uid="{00000000-0005-0000-0000-00001B7B0000}"/>
    <cellStyle name="Normal 52 3 2 4" xfId="24950" xr:uid="{00000000-0005-0000-0000-00001C7B0000}"/>
    <cellStyle name="Normal 52 3 2 4 2" xfId="52271" xr:uid="{00000000-0005-0000-0000-00001D7B0000}"/>
    <cellStyle name="Normal 52 3 2 5" xfId="38613" xr:uid="{00000000-0005-0000-0000-00001E7B0000}"/>
    <cellStyle name="Normal 52 3 3" xfId="9001" xr:uid="{00000000-0005-0000-0000-00001F7B0000}"/>
    <cellStyle name="Normal 52 3 3 2" xfId="9002" xr:uid="{00000000-0005-0000-0000-0000207B0000}"/>
    <cellStyle name="Normal 52 3 3 2 2" xfId="24955" xr:uid="{00000000-0005-0000-0000-0000217B0000}"/>
    <cellStyle name="Normal 52 3 3 2 2 2" xfId="52276" xr:uid="{00000000-0005-0000-0000-0000227B0000}"/>
    <cellStyle name="Normal 52 3 3 2 3" xfId="38618" xr:uid="{00000000-0005-0000-0000-0000237B0000}"/>
    <cellStyle name="Normal 52 3 3 3" xfId="24954" xr:uid="{00000000-0005-0000-0000-0000247B0000}"/>
    <cellStyle name="Normal 52 3 3 3 2" xfId="52275" xr:uid="{00000000-0005-0000-0000-0000257B0000}"/>
    <cellStyle name="Normal 52 3 3 4" xfId="38617" xr:uid="{00000000-0005-0000-0000-0000267B0000}"/>
    <cellStyle name="Normal 52 3 4" xfId="9003" xr:uid="{00000000-0005-0000-0000-0000277B0000}"/>
    <cellStyle name="Normal 52 3 4 2" xfId="24956" xr:uid="{00000000-0005-0000-0000-0000287B0000}"/>
    <cellStyle name="Normal 52 3 4 2 2" xfId="52277" xr:uid="{00000000-0005-0000-0000-0000297B0000}"/>
    <cellStyle name="Normal 52 3 4 3" xfId="38619" xr:uid="{00000000-0005-0000-0000-00002A7B0000}"/>
    <cellStyle name="Normal 52 3 5" xfId="24949" xr:uid="{00000000-0005-0000-0000-00002B7B0000}"/>
    <cellStyle name="Normal 52 3 5 2" xfId="52270" xr:uid="{00000000-0005-0000-0000-00002C7B0000}"/>
    <cellStyle name="Normal 52 3 6" xfId="38612" xr:uid="{00000000-0005-0000-0000-00002D7B0000}"/>
    <cellStyle name="Normal 52 4" xfId="9004" xr:uid="{00000000-0005-0000-0000-00002E7B0000}"/>
    <cellStyle name="Normal 52 4 2" xfId="9005" xr:uid="{00000000-0005-0000-0000-00002F7B0000}"/>
    <cellStyle name="Normal 52 4 2 2" xfId="9006" xr:uid="{00000000-0005-0000-0000-0000307B0000}"/>
    <cellStyle name="Normal 52 4 2 2 2" xfId="24959" xr:uid="{00000000-0005-0000-0000-0000317B0000}"/>
    <cellStyle name="Normal 52 4 2 2 2 2" xfId="52280" xr:uid="{00000000-0005-0000-0000-0000327B0000}"/>
    <cellStyle name="Normal 52 4 2 2 3" xfId="38622" xr:uid="{00000000-0005-0000-0000-0000337B0000}"/>
    <cellStyle name="Normal 52 4 2 3" xfId="24958" xr:uid="{00000000-0005-0000-0000-0000347B0000}"/>
    <cellStyle name="Normal 52 4 2 3 2" xfId="52279" xr:uid="{00000000-0005-0000-0000-0000357B0000}"/>
    <cellStyle name="Normal 52 4 2 4" xfId="38621" xr:uid="{00000000-0005-0000-0000-0000367B0000}"/>
    <cellStyle name="Normal 52 4 3" xfId="9007" xr:uid="{00000000-0005-0000-0000-0000377B0000}"/>
    <cellStyle name="Normal 52 4 3 2" xfId="24960" xr:uid="{00000000-0005-0000-0000-0000387B0000}"/>
    <cellStyle name="Normal 52 4 3 2 2" xfId="52281" xr:uid="{00000000-0005-0000-0000-0000397B0000}"/>
    <cellStyle name="Normal 52 4 3 3" xfId="38623" xr:uid="{00000000-0005-0000-0000-00003A7B0000}"/>
    <cellStyle name="Normal 52 4 4" xfId="24957" xr:uid="{00000000-0005-0000-0000-00003B7B0000}"/>
    <cellStyle name="Normal 52 4 4 2" xfId="52278" xr:uid="{00000000-0005-0000-0000-00003C7B0000}"/>
    <cellStyle name="Normal 52 4 5" xfId="38620" xr:uid="{00000000-0005-0000-0000-00003D7B0000}"/>
    <cellStyle name="Normal 52 5" xfId="9008" xr:uid="{00000000-0005-0000-0000-00003E7B0000}"/>
    <cellStyle name="Normal 52 5 2" xfId="9009" xr:uid="{00000000-0005-0000-0000-00003F7B0000}"/>
    <cellStyle name="Normal 52 5 2 2" xfId="24962" xr:uid="{00000000-0005-0000-0000-0000407B0000}"/>
    <cellStyle name="Normal 52 5 2 2 2" xfId="52283" xr:uid="{00000000-0005-0000-0000-0000417B0000}"/>
    <cellStyle name="Normal 52 5 2 3" xfId="38625" xr:uid="{00000000-0005-0000-0000-0000427B0000}"/>
    <cellStyle name="Normal 52 5 3" xfId="24961" xr:uid="{00000000-0005-0000-0000-0000437B0000}"/>
    <cellStyle name="Normal 52 5 3 2" xfId="52282" xr:uid="{00000000-0005-0000-0000-0000447B0000}"/>
    <cellStyle name="Normal 52 5 4" xfId="38624" xr:uid="{00000000-0005-0000-0000-0000457B0000}"/>
    <cellStyle name="Normal 52 6" xfId="9010" xr:uid="{00000000-0005-0000-0000-0000467B0000}"/>
    <cellStyle name="Normal 52 6 2" xfId="24963" xr:uid="{00000000-0005-0000-0000-0000477B0000}"/>
    <cellStyle name="Normal 52 6 2 2" xfId="52284" xr:uid="{00000000-0005-0000-0000-0000487B0000}"/>
    <cellStyle name="Normal 52 6 3" xfId="38626" xr:uid="{00000000-0005-0000-0000-0000497B0000}"/>
    <cellStyle name="Normal 52 7" xfId="9011" xr:uid="{00000000-0005-0000-0000-00004A7B0000}"/>
    <cellStyle name="Normal 52 8" xfId="24940" xr:uid="{00000000-0005-0000-0000-00004B7B0000}"/>
    <cellStyle name="Normal 52 8 2" xfId="52261" xr:uid="{00000000-0005-0000-0000-00004C7B0000}"/>
    <cellStyle name="Normal 52 9" xfId="38603" xr:uid="{00000000-0005-0000-0000-00004D7B0000}"/>
    <cellStyle name="Normal 53" xfId="9012" xr:uid="{00000000-0005-0000-0000-00004E7B0000}"/>
    <cellStyle name="Normal 53 2" xfId="9013" xr:uid="{00000000-0005-0000-0000-00004F7B0000}"/>
    <cellStyle name="Normal 53 2 2" xfId="9014" xr:uid="{00000000-0005-0000-0000-0000507B0000}"/>
    <cellStyle name="Normal 53 2 2 2" xfId="9015" xr:uid="{00000000-0005-0000-0000-0000517B0000}"/>
    <cellStyle name="Normal 53 2 2 2 2" xfId="9016" xr:uid="{00000000-0005-0000-0000-0000527B0000}"/>
    <cellStyle name="Normal 53 2 2 2 2 2" xfId="24968" xr:uid="{00000000-0005-0000-0000-0000537B0000}"/>
    <cellStyle name="Normal 53 2 2 2 2 2 2" xfId="52289" xr:uid="{00000000-0005-0000-0000-0000547B0000}"/>
    <cellStyle name="Normal 53 2 2 2 2 3" xfId="38631" xr:uid="{00000000-0005-0000-0000-0000557B0000}"/>
    <cellStyle name="Normal 53 2 2 2 3" xfId="24967" xr:uid="{00000000-0005-0000-0000-0000567B0000}"/>
    <cellStyle name="Normal 53 2 2 2 3 2" xfId="52288" xr:uid="{00000000-0005-0000-0000-0000577B0000}"/>
    <cellStyle name="Normal 53 2 2 2 4" xfId="38630" xr:uid="{00000000-0005-0000-0000-0000587B0000}"/>
    <cellStyle name="Normal 53 2 2 3" xfId="9017" xr:uid="{00000000-0005-0000-0000-0000597B0000}"/>
    <cellStyle name="Normal 53 2 2 3 2" xfId="24969" xr:uid="{00000000-0005-0000-0000-00005A7B0000}"/>
    <cellStyle name="Normal 53 2 2 3 2 2" xfId="52290" xr:uid="{00000000-0005-0000-0000-00005B7B0000}"/>
    <cellStyle name="Normal 53 2 2 3 3" xfId="38632" xr:uid="{00000000-0005-0000-0000-00005C7B0000}"/>
    <cellStyle name="Normal 53 2 2 4" xfId="24966" xr:uid="{00000000-0005-0000-0000-00005D7B0000}"/>
    <cellStyle name="Normal 53 2 2 4 2" xfId="52287" xr:uid="{00000000-0005-0000-0000-00005E7B0000}"/>
    <cellStyle name="Normal 53 2 2 5" xfId="38629" xr:uid="{00000000-0005-0000-0000-00005F7B0000}"/>
    <cellStyle name="Normal 53 2 3" xfId="9018" xr:uid="{00000000-0005-0000-0000-0000607B0000}"/>
    <cellStyle name="Normal 53 2 3 2" xfId="9019" xr:uid="{00000000-0005-0000-0000-0000617B0000}"/>
    <cellStyle name="Normal 53 2 3 2 2" xfId="24971" xr:uid="{00000000-0005-0000-0000-0000627B0000}"/>
    <cellStyle name="Normal 53 2 3 2 2 2" xfId="52292" xr:uid="{00000000-0005-0000-0000-0000637B0000}"/>
    <cellStyle name="Normal 53 2 3 2 3" xfId="38634" xr:uid="{00000000-0005-0000-0000-0000647B0000}"/>
    <cellStyle name="Normal 53 2 3 3" xfId="24970" xr:uid="{00000000-0005-0000-0000-0000657B0000}"/>
    <cellStyle name="Normal 53 2 3 3 2" xfId="52291" xr:uid="{00000000-0005-0000-0000-0000667B0000}"/>
    <cellStyle name="Normal 53 2 3 4" xfId="38633" xr:uid="{00000000-0005-0000-0000-0000677B0000}"/>
    <cellStyle name="Normal 53 2 4" xfId="9020" xr:uid="{00000000-0005-0000-0000-0000687B0000}"/>
    <cellStyle name="Normal 53 2 4 2" xfId="24972" xr:uid="{00000000-0005-0000-0000-0000697B0000}"/>
    <cellStyle name="Normal 53 2 4 2 2" xfId="52293" xr:uid="{00000000-0005-0000-0000-00006A7B0000}"/>
    <cellStyle name="Normal 53 2 4 3" xfId="38635" xr:uid="{00000000-0005-0000-0000-00006B7B0000}"/>
    <cellStyle name="Normal 53 2 5" xfId="24965" xr:uid="{00000000-0005-0000-0000-00006C7B0000}"/>
    <cellStyle name="Normal 53 2 5 2" xfId="52286" xr:uid="{00000000-0005-0000-0000-00006D7B0000}"/>
    <cellStyle name="Normal 53 2 6" xfId="38628" xr:uid="{00000000-0005-0000-0000-00006E7B0000}"/>
    <cellStyle name="Normal 53 3" xfId="9021" xr:uid="{00000000-0005-0000-0000-00006F7B0000}"/>
    <cellStyle name="Normal 53 3 2" xfId="9022" xr:uid="{00000000-0005-0000-0000-0000707B0000}"/>
    <cellStyle name="Normal 53 3 2 2" xfId="9023" xr:uid="{00000000-0005-0000-0000-0000717B0000}"/>
    <cellStyle name="Normal 53 3 2 2 2" xfId="9024" xr:uid="{00000000-0005-0000-0000-0000727B0000}"/>
    <cellStyle name="Normal 53 3 2 2 2 2" xfId="24976" xr:uid="{00000000-0005-0000-0000-0000737B0000}"/>
    <cellStyle name="Normal 53 3 2 2 2 2 2" xfId="52297" xr:uid="{00000000-0005-0000-0000-0000747B0000}"/>
    <cellStyle name="Normal 53 3 2 2 2 3" xfId="38639" xr:uid="{00000000-0005-0000-0000-0000757B0000}"/>
    <cellStyle name="Normal 53 3 2 2 3" xfId="24975" xr:uid="{00000000-0005-0000-0000-0000767B0000}"/>
    <cellStyle name="Normal 53 3 2 2 3 2" xfId="52296" xr:uid="{00000000-0005-0000-0000-0000777B0000}"/>
    <cellStyle name="Normal 53 3 2 2 4" xfId="38638" xr:uid="{00000000-0005-0000-0000-0000787B0000}"/>
    <cellStyle name="Normal 53 3 2 3" xfId="9025" xr:uid="{00000000-0005-0000-0000-0000797B0000}"/>
    <cellStyle name="Normal 53 3 2 3 2" xfId="24977" xr:uid="{00000000-0005-0000-0000-00007A7B0000}"/>
    <cellStyle name="Normal 53 3 2 3 2 2" xfId="52298" xr:uid="{00000000-0005-0000-0000-00007B7B0000}"/>
    <cellStyle name="Normal 53 3 2 3 3" xfId="38640" xr:uid="{00000000-0005-0000-0000-00007C7B0000}"/>
    <cellStyle name="Normal 53 3 2 4" xfId="24974" xr:uid="{00000000-0005-0000-0000-00007D7B0000}"/>
    <cellStyle name="Normal 53 3 2 4 2" xfId="52295" xr:uid="{00000000-0005-0000-0000-00007E7B0000}"/>
    <cellStyle name="Normal 53 3 2 5" xfId="38637" xr:uid="{00000000-0005-0000-0000-00007F7B0000}"/>
    <cellStyle name="Normal 53 3 3" xfId="9026" xr:uid="{00000000-0005-0000-0000-0000807B0000}"/>
    <cellStyle name="Normal 53 3 3 2" xfId="9027" xr:uid="{00000000-0005-0000-0000-0000817B0000}"/>
    <cellStyle name="Normal 53 3 3 2 2" xfId="24979" xr:uid="{00000000-0005-0000-0000-0000827B0000}"/>
    <cellStyle name="Normal 53 3 3 2 2 2" xfId="52300" xr:uid="{00000000-0005-0000-0000-0000837B0000}"/>
    <cellStyle name="Normal 53 3 3 2 3" xfId="38642" xr:uid="{00000000-0005-0000-0000-0000847B0000}"/>
    <cellStyle name="Normal 53 3 3 3" xfId="24978" xr:uid="{00000000-0005-0000-0000-0000857B0000}"/>
    <cellStyle name="Normal 53 3 3 3 2" xfId="52299" xr:uid="{00000000-0005-0000-0000-0000867B0000}"/>
    <cellStyle name="Normal 53 3 3 4" xfId="38641" xr:uid="{00000000-0005-0000-0000-0000877B0000}"/>
    <cellStyle name="Normal 53 3 4" xfId="9028" xr:uid="{00000000-0005-0000-0000-0000887B0000}"/>
    <cellStyle name="Normal 53 3 4 2" xfId="24980" xr:uid="{00000000-0005-0000-0000-0000897B0000}"/>
    <cellStyle name="Normal 53 3 4 2 2" xfId="52301" xr:uid="{00000000-0005-0000-0000-00008A7B0000}"/>
    <cellStyle name="Normal 53 3 4 3" xfId="38643" xr:uid="{00000000-0005-0000-0000-00008B7B0000}"/>
    <cellStyle name="Normal 53 3 5" xfId="24973" xr:uid="{00000000-0005-0000-0000-00008C7B0000}"/>
    <cellStyle name="Normal 53 3 5 2" xfId="52294" xr:uid="{00000000-0005-0000-0000-00008D7B0000}"/>
    <cellStyle name="Normal 53 3 6" xfId="38636" xr:uid="{00000000-0005-0000-0000-00008E7B0000}"/>
    <cellStyle name="Normal 53 4" xfId="9029" xr:uid="{00000000-0005-0000-0000-00008F7B0000}"/>
    <cellStyle name="Normal 53 4 2" xfId="9030" xr:uid="{00000000-0005-0000-0000-0000907B0000}"/>
    <cellStyle name="Normal 53 4 2 2" xfId="9031" xr:uid="{00000000-0005-0000-0000-0000917B0000}"/>
    <cellStyle name="Normal 53 4 2 2 2" xfId="24983" xr:uid="{00000000-0005-0000-0000-0000927B0000}"/>
    <cellStyle name="Normal 53 4 2 2 2 2" xfId="52304" xr:uid="{00000000-0005-0000-0000-0000937B0000}"/>
    <cellStyle name="Normal 53 4 2 2 3" xfId="38646" xr:uid="{00000000-0005-0000-0000-0000947B0000}"/>
    <cellStyle name="Normal 53 4 2 3" xfId="24982" xr:uid="{00000000-0005-0000-0000-0000957B0000}"/>
    <cellStyle name="Normal 53 4 2 3 2" xfId="52303" xr:uid="{00000000-0005-0000-0000-0000967B0000}"/>
    <cellStyle name="Normal 53 4 2 4" xfId="38645" xr:uid="{00000000-0005-0000-0000-0000977B0000}"/>
    <cellStyle name="Normal 53 4 3" xfId="9032" xr:uid="{00000000-0005-0000-0000-0000987B0000}"/>
    <cellStyle name="Normal 53 4 3 2" xfId="24984" xr:uid="{00000000-0005-0000-0000-0000997B0000}"/>
    <cellStyle name="Normal 53 4 3 2 2" xfId="52305" xr:uid="{00000000-0005-0000-0000-00009A7B0000}"/>
    <cellStyle name="Normal 53 4 3 3" xfId="38647" xr:uid="{00000000-0005-0000-0000-00009B7B0000}"/>
    <cellStyle name="Normal 53 4 4" xfId="24981" xr:uid="{00000000-0005-0000-0000-00009C7B0000}"/>
    <cellStyle name="Normal 53 4 4 2" xfId="52302" xr:uid="{00000000-0005-0000-0000-00009D7B0000}"/>
    <cellStyle name="Normal 53 4 5" xfId="38644" xr:uid="{00000000-0005-0000-0000-00009E7B0000}"/>
    <cellStyle name="Normal 53 5" xfId="9033" xr:uid="{00000000-0005-0000-0000-00009F7B0000}"/>
    <cellStyle name="Normal 53 5 2" xfId="9034" xr:uid="{00000000-0005-0000-0000-0000A07B0000}"/>
    <cellStyle name="Normal 53 5 2 2" xfId="24986" xr:uid="{00000000-0005-0000-0000-0000A17B0000}"/>
    <cellStyle name="Normal 53 5 2 2 2" xfId="52307" xr:uid="{00000000-0005-0000-0000-0000A27B0000}"/>
    <cellStyle name="Normal 53 5 2 3" xfId="38649" xr:uid="{00000000-0005-0000-0000-0000A37B0000}"/>
    <cellStyle name="Normal 53 5 3" xfId="24985" xr:uid="{00000000-0005-0000-0000-0000A47B0000}"/>
    <cellStyle name="Normal 53 5 3 2" xfId="52306" xr:uid="{00000000-0005-0000-0000-0000A57B0000}"/>
    <cellStyle name="Normal 53 5 4" xfId="38648" xr:uid="{00000000-0005-0000-0000-0000A67B0000}"/>
    <cellStyle name="Normal 53 6" xfId="9035" xr:uid="{00000000-0005-0000-0000-0000A77B0000}"/>
    <cellStyle name="Normal 53 6 2" xfId="24987" xr:uid="{00000000-0005-0000-0000-0000A87B0000}"/>
    <cellStyle name="Normal 53 6 2 2" xfId="52308" xr:uid="{00000000-0005-0000-0000-0000A97B0000}"/>
    <cellStyle name="Normal 53 6 3" xfId="38650" xr:uid="{00000000-0005-0000-0000-0000AA7B0000}"/>
    <cellStyle name="Normal 53 7" xfId="9036" xr:uid="{00000000-0005-0000-0000-0000AB7B0000}"/>
    <cellStyle name="Normal 53 8" xfId="24964" xr:uid="{00000000-0005-0000-0000-0000AC7B0000}"/>
    <cellStyle name="Normal 53 8 2" xfId="52285" xr:uid="{00000000-0005-0000-0000-0000AD7B0000}"/>
    <cellStyle name="Normal 53 9" xfId="38627" xr:uid="{00000000-0005-0000-0000-0000AE7B0000}"/>
    <cellStyle name="Normal 54" xfId="9037" xr:uid="{00000000-0005-0000-0000-0000AF7B0000}"/>
    <cellStyle name="Normal 54 2" xfId="9038" xr:uid="{00000000-0005-0000-0000-0000B07B0000}"/>
    <cellStyle name="Normal 54 2 2" xfId="9039" xr:uid="{00000000-0005-0000-0000-0000B17B0000}"/>
    <cellStyle name="Normal 54 2 2 2" xfId="9040" xr:uid="{00000000-0005-0000-0000-0000B27B0000}"/>
    <cellStyle name="Normal 54 2 2 2 2" xfId="9041" xr:uid="{00000000-0005-0000-0000-0000B37B0000}"/>
    <cellStyle name="Normal 54 2 2 2 2 2" xfId="24992" xr:uid="{00000000-0005-0000-0000-0000B47B0000}"/>
    <cellStyle name="Normal 54 2 2 2 2 2 2" xfId="52313" xr:uid="{00000000-0005-0000-0000-0000B57B0000}"/>
    <cellStyle name="Normal 54 2 2 2 2 3" xfId="38655" xr:uid="{00000000-0005-0000-0000-0000B67B0000}"/>
    <cellStyle name="Normal 54 2 2 2 3" xfId="24991" xr:uid="{00000000-0005-0000-0000-0000B77B0000}"/>
    <cellStyle name="Normal 54 2 2 2 3 2" xfId="52312" xr:uid="{00000000-0005-0000-0000-0000B87B0000}"/>
    <cellStyle name="Normal 54 2 2 2 4" xfId="38654" xr:uid="{00000000-0005-0000-0000-0000B97B0000}"/>
    <cellStyle name="Normal 54 2 2 3" xfId="9042" xr:uid="{00000000-0005-0000-0000-0000BA7B0000}"/>
    <cellStyle name="Normal 54 2 2 3 2" xfId="24993" xr:uid="{00000000-0005-0000-0000-0000BB7B0000}"/>
    <cellStyle name="Normal 54 2 2 3 2 2" xfId="52314" xr:uid="{00000000-0005-0000-0000-0000BC7B0000}"/>
    <cellStyle name="Normal 54 2 2 3 3" xfId="38656" xr:uid="{00000000-0005-0000-0000-0000BD7B0000}"/>
    <cellStyle name="Normal 54 2 2 4" xfId="24990" xr:uid="{00000000-0005-0000-0000-0000BE7B0000}"/>
    <cellStyle name="Normal 54 2 2 4 2" xfId="52311" xr:uid="{00000000-0005-0000-0000-0000BF7B0000}"/>
    <cellStyle name="Normal 54 2 2 5" xfId="38653" xr:uid="{00000000-0005-0000-0000-0000C07B0000}"/>
    <cellStyle name="Normal 54 2 3" xfId="9043" xr:uid="{00000000-0005-0000-0000-0000C17B0000}"/>
    <cellStyle name="Normal 54 2 3 2" xfId="9044" xr:uid="{00000000-0005-0000-0000-0000C27B0000}"/>
    <cellStyle name="Normal 54 2 3 2 2" xfId="24995" xr:uid="{00000000-0005-0000-0000-0000C37B0000}"/>
    <cellStyle name="Normal 54 2 3 2 2 2" xfId="52316" xr:uid="{00000000-0005-0000-0000-0000C47B0000}"/>
    <cellStyle name="Normal 54 2 3 2 3" xfId="38658" xr:uid="{00000000-0005-0000-0000-0000C57B0000}"/>
    <cellStyle name="Normal 54 2 3 3" xfId="24994" xr:uid="{00000000-0005-0000-0000-0000C67B0000}"/>
    <cellStyle name="Normal 54 2 3 3 2" xfId="52315" xr:uid="{00000000-0005-0000-0000-0000C77B0000}"/>
    <cellStyle name="Normal 54 2 3 4" xfId="38657" xr:uid="{00000000-0005-0000-0000-0000C87B0000}"/>
    <cellStyle name="Normal 54 2 4" xfId="9045" xr:uid="{00000000-0005-0000-0000-0000C97B0000}"/>
    <cellStyle name="Normal 54 2 4 2" xfId="24996" xr:uid="{00000000-0005-0000-0000-0000CA7B0000}"/>
    <cellStyle name="Normal 54 2 4 2 2" xfId="52317" xr:uid="{00000000-0005-0000-0000-0000CB7B0000}"/>
    <cellStyle name="Normal 54 2 4 3" xfId="38659" xr:uid="{00000000-0005-0000-0000-0000CC7B0000}"/>
    <cellStyle name="Normal 54 2 5" xfId="24989" xr:uid="{00000000-0005-0000-0000-0000CD7B0000}"/>
    <cellStyle name="Normal 54 2 5 2" xfId="52310" xr:uid="{00000000-0005-0000-0000-0000CE7B0000}"/>
    <cellStyle name="Normal 54 2 6" xfId="38652" xr:uid="{00000000-0005-0000-0000-0000CF7B0000}"/>
    <cellStyle name="Normal 54 3" xfId="9046" xr:uid="{00000000-0005-0000-0000-0000D07B0000}"/>
    <cellStyle name="Normal 54 3 2" xfId="9047" xr:uid="{00000000-0005-0000-0000-0000D17B0000}"/>
    <cellStyle name="Normal 54 3 2 2" xfId="9048" xr:uid="{00000000-0005-0000-0000-0000D27B0000}"/>
    <cellStyle name="Normal 54 3 2 2 2" xfId="9049" xr:uid="{00000000-0005-0000-0000-0000D37B0000}"/>
    <cellStyle name="Normal 54 3 2 2 2 2" xfId="25000" xr:uid="{00000000-0005-0000-0000-0000D47B0000}"/>
    <cellStyle name="Normal 54 3 2 2 2 2 2" xfId="52321" xr:uid="{00000000-0005-0000-0000-0000D57B0000}"/>
    <cellStyle name="Normal 54 3 2 2 2 3" xfId="38663" xr:uid="{00000000-0005-0000-0000-0000D67B0000}"/>
    <cellStyle name="Normal 54 3 2 2 3" xfId="24999" xr:uid="{00000000-0005-0000-0000-0000D77B0000}"/>
    <cellStyle name="Normal 54 3 2 2 3 2" xfId="52320" xr:uid="{00000000-0005-0000-0000-0000D87B0000}"/>
    <cellStyle name="Normal 54 3 2 2 4" xfId="38662" xr:uid="{00000000-0005-0000-0000-0000D97B0000}"/>
    <cellStyle name="Normal 54 3 2 3" xfId="9050" xr:uid="{00000000-0005-0000-0000-0000DA7B0000}"/>
    <cellStyle name="Normal 54 3 2 3 2" xfId="25001" xr:uid="{00000000-0005-0000-0000-0000DB7B0000}"/>
    <cellStyle name="Normal 54 3 2 3 2 2" xfId="52322" xr:uid="{00000000-0005-0000-0000-0000DC7B0000}"/>
    <cellStyle name="Normal 54 3 2 3 3" xfId="38664" xr:uid="{00000000-0005-0000-0000-0000DD7B0000}"/>
    <cellStyle name="Normal 54 3 2 4" xfId="24998" xr:uid="{00000000-0005-0000-0000-0000DE7B0000}"/>
    <cellStyle name="Normal 54 3 2 4 2" xfId="52319" xr:uid="{00000000-0005-0000-0000-0000DF7B0000}"/>
    <cellStyle name="Normal 54 3 2 5" xfId="38661" xr:uid="{00000000-0005-0000-0000-0000E07B0000}"/>
    <cellStyle name="Normal 54 3 3" xfId="9051" xr:uid="{00000000-0005-0000-0000-0000E17B0000}"/>
    <cellStyle name="Normal 54 3 3 2" xfId="9052" xr:uid="{00000000-0005-0000-0000-0000E27B0000}"/>
    <cellStyle name="Normal 54 3 3 2 2" xfId="25003" xr:uid="{00000000-0005-0000-0000-0000E37B0000}"/>
    <cellStyle name="Normal 54 3 3 2 2 2" xfId="52324" xr:uid="{00000000-0005-0000-0000-0000E47B0000}"/>
    <cellStyle name="Normal 54 3 3 2 3" xfId="38666" xr:uid="{00000000-0005-0000-0000-0000E57B0000}"/>
    <cellStyle name="Normal 54 3 3 3" xfId="25002" xr:uid="{00000000-0005-0000-0000-0000E67B0000}"/>
    <cellStyle name="Normal 54 3 3 3 2" xfId="52323" xr:uid="{00000000-0005-0000-0000-0000E77B0000}"/>
    <cellStyle name="Normal 54 3 3 4" xfId="38665" xr:uid="{00000000-0005-0000-0000-0000E87B0000}"/>
    <cellStyle name="Normal 54 3 4" xfId="9053" xr:uid="{00000000-0005-0000-0000-0000E97B0000}"/>
    <cellStyle name="Normal 54 3 4 2" xfId="25004" xr:uid="{00000000-0005-0000-0000-0000EA7B0000}"/>
    <cellStyle name="Normal 54 3 4 2 2" xfId="52325" xr:uid="{00000000-0005-0000-0000-0000EB7B0000}"/>
    <cellStyle name="Normal 54 3 4 3" xfId="38667" xr:uid="{00000000-0005-0000-0000-0000EC7B0000}"/>
    <cellStyle name="Normal 54 3 5" xfId="24997" xr:uid="{00000000-0005-0000-0000-0000ED7B0000}"/>
    <cellStyle name="Normal 54 3 5 2" xfId="52318" xr:uid="{00000000-0005-0000-0000-0000EE7B0000}"/>
    <cellStyle name="Normal 54 3 6" xfId="38660" xr:uid="{00000000-0005-0000-0000-0000EF7B0000}"/>
    <cellStyle name="Normal 54 4" xfId="9054" xr:uid="{00000000-0005-0000-0000-0000F07B0000}"/>
    <cellStyle name="Normal 54 4 2" xfId="9055" xr:uid="{00000000-0005-0000-0000-0000F17B0000}"/>
    <cellStyle name="Normal 54 4 2 2" xfId="9056" xr:uid="{00000000-0005-0000-0000-0000F27B0000}"/>
    <cellStyle name="Normal 54 4 2 2 2" xfId="25007" xr:uid="{00000000-0005-0000-0000-0000F37B0000}"/>
    <cellStyle name="Normal 54 4 2 2 2 2" xfId="52328" xr:uid="{00000000-0005-0000-0000-0000F47B0000}"/>
    <cellStyle name="Normal 54 4 2 2 3" xfId="38670" xr:uid="{00000000-0005-0000-0000-0000F57B0000}"/>
    <cellStyle name="Normal 54 4 2 3" xfId="25006" xr:uid="{00000000-0005-0000-0000-0000F67B0000}"/>
    <cellStyle name="Normal 54 4 2 3 2" xfId="52327" xr:uid="{00000000-0005-0000-0000-0000F77B0000}"/>
    <cellStyle name="Normal 54 4 2 4" xfId="38669" xr:uid="{00000000-0005-0000-0000-0000F87B0000}"/>
    <cellStyle name="Normal 54 4 3" xfId="9057" xr:uid="{00000000-0005-0000-0000-0000F97B0000}"/>
    <cellStyle name="Normal 54 4 3 2" xfId="25008" xr:uid="{00000000-0005-0000-0000-0000FA7B0000}"/>
    <cellStyle name="Normal 54 4 3 2 2" xfId="52329" xr:uid="{00000000-0005-0000-0000-0000FB7B0000}"/>
    <cellStyle name="Normal 54 4 3 3" xfId="38671" xr:uid="{00000000-0005-0000-0000-0000FC7B0000}"/>
    <cellStyle name="Normal 54 4 4" xfId="25005" xr:uid="{00000000-0005-0000-0000-0000FD7B0000}"/>
    <cellStyle name="Normal 54 4 4 2" xfId="52326" xr:uid="{00000000-0005-0000-0000-0000FE7B0000}"/>
    <cellStyle name="Normal 54 4 5" xfId="38668" xr:uid="{00000000-0005-0000-0000-0000FF7B0000}"/>
    <cellStyle name="Normal 54 5" xfId="9058" xr:uid="{00000000-0005-0000-0000-0000007C0000}"/>
    <cellStyle name="Normal 54 5 2" xfId="9059" xr:uid="{00000000-0005-0000-0000-0000017C0000}"/>
    <cellStyle name="Normal 54 5 2 2" xfId="25010" xr:uid="{00000000-0005-0000-0000-0000027C0000}"/>
    <cellStyle name="Normal 54 5 2 2 2" xfId="52331" xr:uid="{00000000-0005-0000-0000-0000037C0000}"/>
    <cellStyle name="Normal 54 5 2 3" xfId="38673" xr:uid="{00000000-0005-0000-0000-0000047C0000}"/>
    <cellStyle name="Normal 54 5 3" xfId="25009" xr:uid="{00000000-0005-0000-0000-0000057C0000}"/>
    <cellStyle name="Normal 54 5 3 2" xfId="52330" xr:uid="{00000000-0005-0000-0000-0000067C0000}"/>
    <cellStyle name="Normal 54 5 4" xfId="38672" xr:uid="{00000000-0005-0000-0000-0000077C0000}"/>
    <cellStyle name="Normal 54 6" xfId="9060" xr:uid="{00000000-0005-0000-0000-0000087C0000}"/>
    <cellStyle name="Normal 54 6 2" xfId="25011" xr:uid="{00000000-0005-0000-0000-0000097C0000}"/>
    <cellStyle name="Normal 54 6 2 2" xfId="52332" xr:uid="{00000000-0005-0000-0000-00000A7C0000}"/>
    <cellStyle name="Normal 54 6 3" xfId="38674" xr:uid="{00000000-0005-0000-0000-00000B7C0000}"/>
    <cellStyle name="Normal 54 7" xfId="9061" xr:uid="{00000000-0005-0000-0000-00000C7C0000}"/>
    <cellStyle name="Normal 54 8" xfId="24988" xr:uid="{00000000-0005-0000-0000-00000D7C0000}"/>
    <cellStyle name="Normal 54 8 2" xfId="52309" xr:uid="{00000000-0005-0000-0000-00000E7C0000}"/>
    <cellStyle name="Normal 54 9" xfId="38651" xr:uid="{00000000-0005-0000-0000-00000F7C0000}"/>
    <cellStyle name="Normal 55" xfId="9062" xr:uid="{00000000-0005-0000-0000-0000107C0000}"/>
    <cellStyle name="Normal 55 2" xfId="9063" xr:uid="{00000000-0005-0000-0000-0000117C0000}"/>
    <cellStyle name="Normal 55 2 2" xfId="9064" xr:uid="{00000000-0005-0000-0000-0000127C0000}"/>
    <cellStyle name="Normal 55 2 2 2" xfId="9065" xr:uid="{00000000-0005-0000-0000-0000137C0000}"/>
    <cellStyle name="Normal 55 2 2 2 2" xfId="9066" xr:uid="{00000000-0005-0000-0000-0000147C0000}"/>
    <cellStyle name="Normal 55 2 2 2 2 2" xfId="25016" xr:uid="{00000000-0005-0000-0000-0000157C0000}"/>
    <cellStyle name="Normal 55 2 2 2 2 2 2" xfId="52337" xr:uid="{00000000-0005-0000-0000-0000167C0000}"/>
    <cellStyle name="Normal 55 2 2 2 2 3" xfId="38679" xr:uid="{00000000-0005-0000-0000-0000177C0000}"/>
    <cellStyle name="Normal 55 2 2 2 3" xfId="25015" xr:uid="{00000000-0005-0000-0000-0000187C0000}"/>
    <cellStyle name="Normal 55 2 2 2 3 2" xfId="52336" xr:uid="{00000000-0005-0000-0000-0000197C0000}"/>
    <cellStyle name="Normal 55 2 2 2 4" xfId="38678" xr:uid="{00000000-0005-0000-0000-00001A7C0000}"/>
    <cellStyle name="Normal 55 2 2 3" xfId="9067" xr:uid="{00000000-0005-0000-0000-00001B7C0000}"/>
    <cellStyle name="Normal 55 2 2 3 2" xfId="25017" xr:uid="{00000000-0005-0000-0000-00001C7C0000}"/>
    <cellStyle name="Normal 55 2 2 3 2 2" xfId="52338" xr:uid="{00000000-0005-0000-0000-00001D7C0000}"/>
    <cellStyle name="Normal 55 2 2 3 3" xfId="38680" xr:uid="{00000000-0005-0000-0000-00001E7C0000}"/>
    <cellStyle name="Normal 55 2 2 4" xfId="25014" xr:uid="{00000000-0005-0000-0000-00001F7C0000}"/>
    <cellStyle name="Normal 55 2 2 4 2" xfId="52335" xr:uid="{00000000-0005-0000-0000-0000207C0000}"/>
    <cellStyle name="Normal 55 2 2 5" xfId="38677" xr:uid="{00000000-0005-0000-0000-0000217C0000}"/>
    <cellStyle name="Normal 55 2 3" xfId="9068" xr:uid="{00000000-0005-0000-0000-0000227C0000}"/>
    <cellStyle name="Normal 55 2 3 2" xfId="9069" xr:uid="{00000000-0005-0000-0000-0000237C0000}"/>
    <cellStyle name="Normal 55 2 3 2 2" xfId="25019" xr:uid="{00000000-0005-0000-0000-0000247C0000}"/>
    <cellStyle name="Normal 55 2 3 2 2 2" xfId="52340" xr:uid="{00000000-0005-0000-0000-0000257C0000}"/>
    <cellStyle name="Normal 55 2 3 2 3" xfId="38682" xr:uid="{00000000-0005-0000-0000-0000267C0000}"/>
    <cellStyle name="Normal 55 2 3 3" xfId="25018" xr:uid="{00000000-0005-0000-0000-0000277C0000}"/>
    <cellStyle name="Normal 55 2 3 3 2" xfId="52339" xr:uid="{00000000-0005-0000-0000-0000287C0000}"/>
    <cellStyle name="Normal 55 2 3 4" xfId="38681" xr:uid="{00000000-0005-0000-0000-0000297C0000}"/>
    <cellStyle name="Normal 55 2 4" xfId="9070" xr:uid="{00000000-0005-0000-0000-00002A7C0000}"/>
    <cellStyle name="Normal 55 2 4 2" xfId="25020" xr:uid="{00000000-0005-0000-0000-00002B7C0000}"/>
    <cellStyle name="Normal 55 2 4 2 2" xfId="52341" xr:uid="{00000000-0005-0000-0000-00002C7C0000}"/>
    <cellStyle name="Normal 55 2 4 3" xfId="38683" xr:uid="{00000000-0005-0000-0000-00002D7C0000}"/>
    <cellStyle name="Normal 55 2 5" xfId="9071" xr:uid="{00000000-0005-0000-0000-00002E7C0000}"/>
    <cellStyle name="Normal 55 2 6" xfId="25013" xr:uid="{00000000-0005-0000-0000-00002F7C0000}"/>
    <cellStyle name="Normal 55 2 6 2" xfId="52334" xr:uid="{00000000-0005-0000-0000-0000307C0000}"/>
    <cellStyle name="Normal 55 2 7" xfId="38676" xr:uid="{00000000-0005-0000-0000-0000317C0000}"/>
    <cellStyle name="Normal 55 3" xfId="9072" xr:uid="{00000000-0005-0000-0000-0000327C0000}"/>
    <cellStyle name="Normal 55 3 2" xfId="9073" xr:uid="{00000000-0005-0000-0000-0000337C0000}"/>
    <cellStyle name="Normal 55 3 2 2" xfId="9074" xr:uid="{00000000-0005-0000-0000-0000347C0000}"/>
    <cellStyle name="Normal 55 3 2 2 2" xfId="9075" xr:uid="{00000000-0005-0000-0000-0000357C0000}"/>
    <cellStyle name="Normal 55 3 2 2 2 2" xfId="25024" xr:uid="{00000000-0005-0000-0000-0000367C0000}"/>
    <cellStyle name="Normal 55 3 2 2 2 2 2" xfId="52345" xr:uid="{00000000-0005-0000-0000-0000377C0000}"/>
    <cellStyle name="Normal 55 3 2 2 2 3" xfId="38687" xr:uid="{00000000-0005-0000-0000-0000387C0000}"/>
    <cellStyle name="Normal 55 3 2 2 3" xfId="25023" xr:uid="{00000000-0005-0000-0000-0000397C0000}"/>
    <cellStyle name="Normal 55 3 2 2 3 2" xfId="52344" xr:uid="{00000000-0005-0000-0000-00003A7C0000}"/>
    <cellStyle name="Normal 55 3 2 2 4" xfId="38686" xr:uid="{00000000-0005-0000-0000-00003B7C0000}"/>
    <cellStyle name="Normal 55 3 2 3" xfId="9076" xr:uid="{00000000-0005-0000-0000-00003C7C0000}"/>
    <cellStyle name="Normal 55 3 2 3 2" xfId="25025" xr:uid="{00000000-0005-0000-0000-00003D7C0000}"/>
    <cellStyle name="Normal 55 3 2 3 2 2" xfId="52346" xr:uid="{00000000-0005-0000-0000-00003E7C0000}"/>
    <cellStyle name="Normal 55 3 2 3 3" xfId="38688" xr:uid="{00000000-0005-0000-0000-00003F7C0000}"/>
    <cellStyle name="Normal 55 3 2 4" xfId="25022" xr:uid="{00000000-0005-0000-0000-0000407C0000}"/>
    <cellStyle name="Normal 55 3 2 4 2" xfId="52343" xr:uid="{00000000-0005-0000-0000-0000417C0000}"/>
    <cellStyle name="Normal 55 3 2 5" xfId="38685" xr:uid="{00000000-0005-0000-0000-0000427C0000}"/>
    <cellStyle name="Normal 55 3 3" xfId="9077" xr:uid="{00000000-0005-0000-0000-0000437C0000}"/>
    <cellStyle name="Normal 55 3 3 2" xfId="9078" xr:uid="{00000000-0005-0000-0000-0000447C0000}"/>
    <cellStyle name="Normal 55 3 3 2 2" xfId="25027" xr:uid="{00000000-0005-0000-0000-0000457C0000}"/>
    <cellStyle name="Normal 55 3 3 2 2 2" xfId="52348" xr:uid="{00000000-0005-0000-0000-0000467C0000}"/>
    <cellStyle name="Normal 55 3 3 2 3" xfId="38690" xr:uid="{00000000-0005-0000-0000-0000477C0000}"/>
    <cellStyle name="Normal 55 3 3 3" xfId="25026" xr:uid="{00000000-0005-0000-0000-0000487C0000}"/>
    <cellStyle name="Normal 55 3 3 3 2" xfId="52347" xr:uid="{00000000-0005-0000-0000-0000497C0000}"/>
    <cellStyle name="Normal 55 3 3 4" xfId="38689" xr:uid="{00000000-0005-0000-0000-00004A7C0000}"/>
    <cellStyle name="Normal 55 3 4" xfId="9079" xr:uid="{00000000-0005-0000-0000-00004B7C0000}"/>
    <cellStyle name="Normal 55 3 4 2" xfId="25028" xr:uid="{00000000-0005-0000-0000-00004C7C0000}"/>
    <cellStyle name="Normal 55 3 4 2 2" xfId="52349" xr:uid="{00000000-0005-0000-0000-00004D7C0000}"/>
    <cellStyle name="Normal 55 3 4 3" xfId="38691" xr:uid="{00000000-0005-0000-0000-00004E7C0000}"/>
    <cellStyle name="Normal 55 3 5" xfId="25021" xr:uid="{00000000-0005-0000-0000-00004F7C0000}"/>
    <cellStyle name="Normal 55 3 5 2" xfId="52342" xr:uid="{00000000-0005-0000-0000-0000507C0000}"/>
    <cellStyle name="Normal 55 3 6" xfId="38684" xr:uid="{00000000-0005-0000-0000-0000517C0000}"/>
    <cellStyle name="Normal 55 4" xfId="9080" xr:uid="{00000000-0005-0000-0000-0000527C0000}"/>
    <cellStyle name="Normal 55 4 2" xfId="9081" xr:uid="{00000000-0005-0000-0000-0000537C0000}"/>
    <cellStyle name="Normal 55 4 2 2" xfId="9082" xr:uid="{00000000-0005-0000-0000-0000547C0000}"/>
    <cellStyle name="Normal 55 4 2 2 2" xfId="25031" xr:uid="{00000000-0005-0000-0000-0000557C0000}"/>
    <cellStyle name="Normal 55 4 2 2 2 2" xfId="52352" xr:uid="{00000000-0005-0000-0000-0000567C0000}"/>
    <cellStyle name="Normal 55 4 2 2 3" xfId="38694" xr:uid="{00000000-0005-0000-0000-0000577C0000}"/>
    <cellStyle name="Normal 55 4 2 3" xfId="25030" xr:uid="{00000000-0005-0000-0000-0000587C0000}"/>
    <cellStyle name="Normal 55 4 2 3 2" xfId="52351" xr:uid="{00000000-0005-0000-0000-0000597C0000}"/>
    <cellStyle name="Normal 55 4 2 4" xfId="38693" xr:uid="{00000000-0005-0000-0000-00005A7C0000}"/>
    <cellStyle name="Normal 55 4 3" xfId="9083" xr:uid="{00000000-0005-0000-0000-00005B7C0000}"/>
    <cellStyle name="Normal 55 4 3 2" xfId="25032" xr:uid="{00000000-0005-0000-0000-00005C7C0000}"/>
    <cellStyle name="Normal 55 4 3 2 2" xfId="52353" xr:uid="{00000000-0005-0000-0000-00005D7C0000}"/>
    <cellStyle name="Normal 55 4 3 3" xfId="38695" xr:uid="{00000000-0005-0000-0000-00005E7C0000}"/>
    <cellStyle name="Normal 55 4 4" xfId="25029" xr:uid="{00000000-0005-0000-0000-00005F7C0000}"/>
    <cellStyle name="Normal 55 4 4 2" xfId="52350" xr:uid="{00000000-0005-0000-0000-0000607C0000}"/>
    <cellStyle name="Normal 55 4 5" xfId="38692" xr:uid="{00000000-0005-0000-0000-0000617C0000}"/>
    <cellStyle name="Normal 55 5" xfId="9084" xr:uid="{00000000-0005-0000-0000-0000627C0000}"/>
    <cellStyle name="Normal 55 5 2" xfId="9085" xr:uid="{00000000-0005-0000-0000-0000637C0000}"/>
    <cellStyle name="Normal 55 5 2 2" xfId="25034" xr:uid="{00000000-0005-0000-0000-0000647C0000}"/>
    <cellStyle name="Normal 55 5 2 2 2" xfId="52355" xr:uid="{00000000-0005-0000-0000-0000657C0000}"/>
    <cellStyle name="Normal 55 5 2 3" xfId="38697" xr:uid="{00000000-0005-0000-0000-0000667C0000}"/>
    <cellStyle name="Normal 55 5 3" xfId="25033" xr:uid="{00000000-0005-0000-0000-0000677C0000}"/>
    <cellStyle name="Normal 55 5 3 2" xfId="52354" xr:uid="{00000000-0005-0000-0000-0000687C0000}"/>
    <cellStyle name="Normal 55 5 4" xfId="38696" xr:uid="{00000000-0005-0000-0000-0000697C0000}"/>
    <cellStyle name="Normal 55 6" xfId="9086" xr:uid="{00000000-0005-0000-0000-00006A7C0000}"/>
    <cellStyle name="Normal 55 6 2" xfId="25035" xr:uid="{00000000-0005-0000-0000-00006B7C0000}"/>
    <cellStyle name="Normal 55 6 2 2" xfId="52356" xr:uid="{00000000-0005-0000-0000-00006C7C0000}"/>
    <cellStyle name="Normal 55 6 3" xfId="38698" xr:uid="{00000000-0005-0000-0000-00006D7C0000}"/>
    <cellStyle name="Normal 55 7" xfId="9087" xr:uid="{00000000-0005-0000-0000-00006E7C0000}"/>
    <cellStyle name="Normal 55 7 2" xfId="9088" xr:uid="{00000000-0005-0000-0000-00006F7C0000}"/>
    <cellStyle name="Normal 55 8" xfId="25012" xr:uid="{00000000-0005-0000-0000-0000707C0000}"/>
    <cellStyle name="Normal 55 8 2" xfId="52333" xr:uid="{00000000-0005-0000-0000-0000717C0000}"/>
    <cellStyle name="Normal 55 9" xfId="38675" xr:uid="{00000000-0005-0000-0000-0000727C0000}"/>
    <cellStyle name="Normal 56" xfId="9089" xr:uid="{00000000-0005-0000-0000-0000737C0000}"/>
    <cellStyle name="Normal 56 2" xfId="9090" xr:uid="{00000000-0005-0000-0000-0000747C0000}"/>
    <cellStyle name="Normal 56 2 2" xfId="9091" xr:uid="{00000000-0005-0000-0000-0000757C0000}"/>
    <cellStyle name="Normal 56 2 2 2" xfId="9092" xr:uid="{00000000-0005-0000-0000-0000767C0000}"/>
    <cellStyle name="Normal 56 2 2 2 2" xfId="9093" xr:uid="{00000000-0005-0000-0000-0000777C0000}"/>
    <cellStyle name="Normal 56 2 2 2 2 2" xfId="25040" xr:uid="{00000000-0005-0000-0000-0000787C0000}"/>
    <cellStyle name="Normal 56 2 2 2 2 2 2" xfId="52361" xr:uid="{00000000-0005-0000-0000-0000797C0000}"/>
    <cellStyle name="Normal 56 2 2 2 2 3" xfId="38703" xr:uid="{00000000-0005-0000-0000-00007A7C0000}"/>
    <cellStyle name="Normal 56 2 2 2 3" xfId="25039" xr:uid="{00000000-0005-0000-0000-00007B7C0000}"/>
    <cellStyle name="Normal 56 2 2 2 3 2" xfId="52360" xr:uid="{00000000-0005-0000-0000-00007C7C0000}"/>
    <cellStyle name="Normal 56 2 2 2 4" xfId="38702" xr:uid="{00000000-0005-0000-0000-00007D7C0000}"/>
    <cellStyle name="Normal 56 2 2 3" xfId="9094" xr:uid="{00000000-0005-0000-0000-00007E7C0000}"/>
    <cellStyle name="Normal 56 2 2 3 2" xfId="25041" xr:uid="{00000000-0005-0000-0000-00007F7C0000}"/>
    <cellStyle name="Normal 56 2 2 3 2 2" xfId="52362" xr:uid="{00000000-0005-0000-0000-0000807C0000}"/>
    <cellStyle name="Normal 56 2 2 3 3" xfId="38704" xr:uid="{00000000-0005-0000-0000-0000817C0000}"/>
    <cellStyle name="Normal 56 2 2 4" xfId="25038" xr:uid="{00000000-0005-0000-0000-0000827C0000}"/>
    <cellStyle name="Normal 56 2 2 4 2" xfId="52359" xr:uid="{00000000-0005-0000-0000-0000837C0000}"/>
    <cellStyle name="Normal 56 2 2 5" xfId="38701" xr:uid="{00000000-0005-0000-0000-0000847C0000}"/>
    <cellStyle name="Normal 56 2 3" xfId="9095" xr:uid="{00000000-0005-0000-0000-0000857C0000}"/>
    <cellStyle name="Normal 56 2 3 2" xfId="9096" xr:uid="{00000000-0005-0000-0000-0000867C0000}"/>
    <cellStyle name="Normal 56 2 3 2 2" xfId="25043" xr:uid="{00000000-0005-0000-0000-0000877C0000}"/>
    <cellStyle name="Normal 56 2 3 2 2 2" xfId="52364" xr:uid="{00000000-0005-0000-0000-0000887C0000}"/>
    <cellStyle name="Normal 56 2 3 2 3" xfId="38706" xr:uid="{00000000-0005-0000-0000-0000897C0000}"/>
    <cellStyle name="Normal 56 2 3 3" xfId="25042" xr:uid="{00000000-0005-0000-0000-00008A7C0000}"/>
    <cellStyle name="Normal 56 2 3 3 2" xfId="52363" xr:uid="{00000000-0005-0000-0000-00008B7C0000}"/>
    <cellStyle name="Normal 56 2 3 4" xfId="38705" xr:uid="{00000000-0005-0000-0000-00008C7C0000}"/>
    <cellStyle name="Normal 56 2 4" xfId="9097" xr:uid="{00000000-0005-0000-0000-00008D7C0000}"/>
    <cellStyle name="Normal 56 2 4 2" xfId="25044" xr:uid="{00000000-0005-0000-0000-00008E7C0000}"/>
    <cellStyle name="Normal 56 2 4 2 2" xfId="52365" xr:uid="{00000000-0005-0000-0000-00008F7C0000}"/>
    <cellStyle name="Normal 56 2 4 3" xfId="38707" xr:uid="{00000000-0005-0000-0000-0000907C0000}"/>
    <cellStyle name="Normal 56 2 5" xfId="9098" xr:uid="{00000000-0005-0000-0000-0000917C0000}"/>
    <cellStyle name="Normal 56 2 6" xfId="25037" xr:uid="{00000000-0005-0000-0000-0000927C0000}"/>
    <cellStyle name="Normal 56 2 6 2" xfId="52358" xr:uid="{00000000-0005-0000-0000-0000937C0000}"/>
    <cellStyle name="Normal 56 2 7" xfId="38700" xr:uid="{00000000-0005-0000-0000-0000947C0000}"/>
    <cellStyle name="Normal 56 3" xfId="9099" xr:uid="{00000000-0005-0000-0000-0000957C0000}"/>
    <cellStyle name="Normal 56 3 2" xfId="9100" xr:uid="{00000000-0005-0000-0000-0000967C0000}"/>
    <cellStyle name="Normal 56 3 2 2" xfId="9101" xr:uid="{00000000-0005-0000-0000-0000977C0000}"/>
    <cellStyle name="Normal 56 3 2 2 2" xfId="9102" xr:uid="{00000000-0005-0000-0000-0000987C0000}"/>
    <cellStyle name="Normal 56 3 2 2 2 2" xfId="25048" xr:uid="{00000000-0005-0000-0000-0000997C0000}"/>
    <cellStyle name="Normal 56 3 2 2 2 2 2" xfId="52369" xr:uid="{00000000-0005-0000-0000-00009A7C0000}"/>
    <cellStyle name="Normal 56 3 2 2 2 3" xfId="38711" xr:uid="{00000000-0005-0000-0000-00009B7C0000}"/>
    <cellStyle name="Normal 56 3 2 2 3" xfId="25047" xr:uid="{00000000-0005-0000-0000-00009C7C0000}"/>
    <cellStyle name="Normal 56 3 2 2 3 2" xfId="52368" xr:uid="{00000000-0005-0000-0000-00009D7C0000}"/>
    <cellStyle name="Normal 56 3 2 2 4" xfId="38710" xr:uid="{00000000-0005-0000-0000-00009E7C0000}"/>
    <cellStyle name="Normal 56 3 2 3" xfId="9103" xr:uid="{00000000-0005-0000-0000-00009F7C0000}"/>
    <cellStyle name="Normal 56 3 2 3 2" xfId="25049" xr:uid="{00000000-0005-0000-0000-0000A07C0000}"/>
    <cellStyle name="Normal 56 3 2 3 2 2" xfId="52370" xr:uid="{00000000-0005-0000-0000-0000A17C0000}"/>
    <cellStyle name="Normal 56 3 2 3 3" xfId="38712" xr:uid="{00000000-0005-0000-0000-0000A27C0000}"/>
    <cellStyle name="Normal 56 3 2 4" xfId="25046" xr:uid="{00000000-0005-0000-0000-0000A37C0000}"/>
    <cellStyle name="Normal 56 3 2 4 2" xfId="52367" xr:uid="{00000000-0005-0000-0000-0000A47C0000}"/>
    <cellStyle name="Normal 56 3 2 5" xfId="38709" xr:uid="{00000000-0005-0000-0000-0000A57C0000}"/>
    <cellStyle name="Normal 56 3 3" xfId="9104" xr:uid="{00000000-0005-0000-0000-0000A67C0000}"/>
    <cellStyle name="Normal 56 3 3 2" xfId="9105" xr:uid="{00000000-0005-0000-0000-0000A77C0000}"/>
    <cellStyle name="Normal 56 3 3 2 2" xfId="25051" xr:uid="{00000000-0005-0000-0000-0000A87C0000}"/>
    <cellStyle name="Normal 56 3 3 2 2 2" xfId="52372" xr:uid="{00000000-0005-0000-0000-0000A97C0000}"/>
    <cellStyle name="Normal 56 3 3 2 3" xfId="38714" xr:uid="{00000000-0005-0000-0000-0000AA7C0000}"/>
    <cellStyle name="Normal 56 3 3 3" xfId="25050" xr:uid="{00000000-0005-0000-0000-0000AB7C0000}"/>
    <cellStyle name="Normal 56 3 3 3 2" xfId="52371" xr:uid="{00000000-0005-0000-0000-0000AC7C0000}"/>
    <cellStyle name="Normal 56 3 3 4" xfId="38713" xr:uid="{00000000-0005-0000-0000-0000AD7C0000}"/>
    <cellStyle name="Normal 56 3 4" xfId="9106" xr:uid="{00000000-0005-0000-0000-0000AE7C0000}"/>
    <cellStyle name="Normal 56 3 4 2" xfId="25052" xr:uid="{00000000-0005-0000-0000-0000AF7C0000}"/>
    <cellStyle name="Normal 56 3 4 2 2" xfId="52373" xr:uid="{00000000-0005-0000-0000-0000B07C0000}"/>
    <cellStyle name="Normal 56 3 4 3" xfId="38715" xr:uid="{00000000-0005-0000-0000-0000B17C0000}"/>
    <cellStyle name="Normal 56 3 5" xfId="25045" xr:uid="{00000000-0005-0000-0000-0000B27C0000}"/>
    <cellStyle name="Normal 56 3 5 2" xfId="52366" xr:uid="{00000000-0005-0000-0000-0000B37C0000}"/>
    <cellStyle name="Normal 56 3 6" xfId="38708" xr:uid="{00000000-0005-0000-0000-0000B47C0000}"/>
    <cellStyle name="Normal 56 4" xfId="9107" xr:uid="{00000000-0005-0000-0000-0000B57C0000}"/>
    <cellStyle name="Normal 56 4 2" xfId="9108" xr:uid="{00000000-0005-0000-0000-0000B67C0000}"/>
    <cellStyle name="Normal 56 4 2 2" xfId="9109" xr:uid="{00000000-0005-0000-0000-0000B77C0000}"/>
    <cellStyle name="Normal 56 4 2 2 2" xfId="25055" xr:uid="{00000000-0005-0000-0000-0000B87C0000}"/>
    <cellStyle name="Normal 56 4 2 2 2 2" xfId="52376" xr:uid="{00000000-0005-0000-0000-0000B97C0000}"/>
    <cellStyle name="Normal 56 4 2 2 3" xfId="38718" xr:uid="{00000000-0005-0000-0000-0000BA7C0000}"/>
    <cellStyle name="Normal 56 4 2 3" xfId="25054" xr:uid="{00000000-0005-0000-0000-0000BB7C0000}"/>
    <cellStyle name="Normal 56 4 2 3 2" xfId="52375" xr:uid="{00000000-0005-0000-0000-0000BC7C0000}"/>
    <cellStyle name="Normal 56 4 2 4" xfId="38717" xr:uid="{00000000-0005-0000-0000-0000BD7C0000}"/>
    <cellStyle name="Normal 56 4 3" xfId="9110" xr:uid="{00000000-0005-0000-0000-0000BE7C0000}"/>
    <cellStyle name="Normal 56 4 3 2" xfId="25056" xr:uid="{00000000-0005-0000-0000-0000BF7C0000}"/>
    <cellStyle name="Normal 56 4 3 2 2" xfId="52377" xr:uid="{00000000-0005-0000-0000-0000C07C0000}"/>
    <cellStyle name="Normal 56 4 3 3" xfId="38719" xr:uid="{00000000-0005-0000-0000-0000C17C0000}"/>
    <cellStyle name="Normal 56 4 4" xfId="25053" xr:uid="{00000000-0005-0000-0000-0000C27C0000}"/>
    <cellStyle name="Normal 56 4 4 2" xfId="52374" xr:uid="{00000000-0005-0000-0000-0000C37C0000}"/>
    <cellStyle name="Normal 56 4 5" xfId="38716" xr:uid="{00000000-0005-0000-0000-0000C47C0000}"/>
    <cellStyle name="Normal 56 5" xfId="9111" xr:uid="{00000000-0005-0000-0000-0000C57C0000}"/>
    <cellStyle name="Normal 56 5 2" xfId="9112" xr:uid="{00000000-0005-0000-0000-0000C67C0000}"/>
    <cellStyle name="Normal 56 5 2 2" xfId="25058" xr:uid="{00000000-0005-0000-0000-0000C77C0000}"/>
    <cellStyle name="Normal 56 5 2 2 2" xfId="52379" xr:uid="{00000000-0005-0000-0000-0000C87C0000}"/>
    <cellStyle name="Normal 56 5 2 3" xfId="38721" xr:uid="{00000000-0005-0000-0000-0000C97C0000}"/>
    <cellStyle name="Normal 56 5 3" xfId="25057" xr:uid="{00000000-0005-0000-0000-0000CA7C0000}"/>
    <cellStyle name="Normal 56 5 3 2" xfId="52378" xr:uid="{00000000-0005-0000-0000-0000CB7C0000}"/>
    <cellStyle name="Normal 56 5 4" xfId="38720" xr:uid="{00000000-0005-0000-0000-0000CC7C0000}"/>
    <cellStyle name="Normal 56 6" xfId="9113" xr:uid="{00000000-0005-0000-0000-0000CD7C0000}"/>
    <cellStyle name="Normal 56 6 2" xfId="25059" xr:uid="{00000000-0005-0000-0000-0000CE7C0000}"/>
    <cellStyle name="Normal 56 6 2 2" xfId="52380" xr:uid="{00000000-0005-0000-0000-0000CF7C0000}"/>
    <cellStyle name="Normal 56 6 3" xfId="38722" xr:uid="{00000000-0005-0000-0000-0000D07C0000}"/>
    <cellStyle name="Normal 56 7" xfId="9114" xr:uid="{00000000-0005-0000-0000-0000D17C0000}"/>
    <cellStyle name="Normal 56 7 2" xfId="9115" xr:uid="{00000000-0005-0000-0000-0000D27C0000}"/>
    <cellStyle name="Normal 56 8" xfId="25036" xr:uid="{00000000-0005-0000-0000-0000D37C0000}"/>
    <cellStyle name="Normal 56 8 2" xfId="52357" xr:uid="{00000000-0005-0000-0000-0000D47C0000}"/>
    <cellStyle name="Normal 56 9" xfId="38699" xr:uid="{00000000-0005-0000-0000-0000D57C0000}"/>
    <cellStyle name="Normal 57" xfId="9116" xr:uid="{00000000-0005-0000-0000-0000D67C0000}"/>
    <cellStyle name="Normal 57 2" xfId="9117" xr:uid="{00000000-0005-0000-0000-0000D77C0000}"/>
    <cellStyle name="Normal 57 2 2" xfId="9118" xr:uid="{00000000-0005-0000-0000-0000D87C0000}"/>
    <cellStyle name="Normal 57 2 2 2" xfId="9119" xr:uid="{00000000-0005-0000-0000-0000D97C0000}"/>
    <cellStyle name="Normal 57 2 2 2 2" xfId="9120" xr:uid="{00000000-0005-0000-0000-0000DA7C0000}"/>
    <cellStyle name="Normal 57 2 2 2 2 2" xfId="25064" xr:uid="{00000000-0005-0000-0000-0000DB7C0000}"/>
    <cellStyle name="Normal 57 2 2 2 2 2 2" xfId="52385" xr:uid="{00000000-0005-0000-0000-0000DC7C0000}"/>
    <cellStyle name="Normal 57 2 2 2 2 3" xfId="38727" xr:uid="{00000000-0005-0000-0000-0000DD7C0000}"/>
    <cellStyle name="Normal 57 2 2 2 3" xfId="25063" xr:uid="{00000000-0005-0000-0000-0000DE7C0000}"/>
    <cellStyle name="Normal 57 2 2 2 3 2" xfId="52384" xr:uid="{00000000-0005-0000-0000-0000DF7C0000}"/>
    <cellStyle name="Normal 57 2 2 2 4" xfId="38726" xr:uid="{00000000-0005-0000-0000-0000E07C0000}"/>
    <cellStyle name="Normal 57 2 2 3" xfId="9121" xr:uid="{00000000-0005-0000-0000-0000E17C0000}"/>
    <cellStyle name="Normal 57 2 2 3 2" xfId="25065" xr:uid="{00000000-0005-0000-0000-0000E27C0000}"/>
    <cellStyle name="Normal 57 2 2 3 2 2" xfId="52386" xr:uid="{00000000-0005-0000-0000-0000E37C0000}"/>
    <cellStyle name="Normal 57 2 2 3 3" xfId="38728" xr:uid="{00000000-0005-0000-0000-0000E47C0000}"/>
    <cellStyle name="Normal 57 2 2 4" xfId="25062" xr:uid="{00000000-0005-0000-0000-0000E57C0000}"/>
    <cellStyle name="Normal 57 2 2 4 2" xfId="52383" xr:uid="{00000000-0005-0000-0000-0000E67C0000}"/>
    <cellStyle name="Normal 57 2 2 5" xfId="38725" xr:uid="{00000000-0005-0000-0000-0000E77C0000}"/>
    <cellStyle name="Normal 57 2 3" xfId="9122" xr:uid="{00000000-0005-0000-0000-0000E87C0000}"/>
    <cellStyle name="Normal 57 2 3 2" xfId="9123" xr:uid="{00000000-0005-0000-0000-0000E97C0000}"/>
    <cellStyle name="Normal 57 2 3 2 2" xfId="25067" xr:uid="{00000000-0005-0000-0000-0000EA7C0000}"/>
    <cellStyle name="Normal 57 2 3 2 2 2" xfId="52388" xr:uid="{00000000-0005-0000-0000-0000EB7C0000}"/>
    <cellStyle name="Normal 57 2 3 2 3" xfId="38730" xr:uid="{00000000-0005-0000-0000-0000EC7C0000}"/>
    <cellStyle name="Normal 57 2 3 3" xfId="25066" xr:uid="{00000000-0005-0000-0000-0000ED7C0000}"/>
    <cellStyle name="Normal 57 2 3 3 2" xfId="52387" xr:uid="{00000000-0005-0000-0000-0000EE7C0000}"/>
    <cellStyle name="Normal 57 2 3 4" xfId="38729" xr:uid="{00000000-0005-0000-0000-0000EF7C0000}"/>
    <cellStyle name="Normal 57 2 4" xfId="9124" xr:uid="{00000000-0005-0000-0000-0000F07C0000}"/>
    <cellStyle name="Normal 57 2 4 2" xfId="25068" xr:uid="{00000000-0005-0000-0000-0000F17C0000}"/>
    <cellStyle name="Normal 57 2 4 2 2" xfId="52389" xr:uid="{00000000-0005-0000-0000-0000F27C0000}"/>
    <cellStyle name="Normal 57 2 4 3" xfId="38731" xr:uid="{00000000-0005-0000-0000-0000F37C0000}"/>
    <cellStyle name="Normal 57 2 5" xfId="9125" xr:uid="{00000000-0005-0000-0000-0000F47C0000}"/>
    <cellStyle name="Normal 57 2 6" xfId="25061" xr:uid="{00000000-0005-0000-0000-0000F57C0000}"/>
    <cellStyle name="Normal 57 2 6 2" xfId="52382" xr:uid="{00000000-0005-0000-0000-0000F67C0000}"/>
    <cellStyle name="Normal 57 2 7" xfId="38724" xr:uid="{00000000-0005-0000-0000-0000F77C0000}"/>
    <cellStyle name="Normal 57 3" xfId="9126" xr:uid="{00000000-0005-0000-0000-0000F87C0000}"/>
    <cellStyle name="Normal 57 3 2" xfId="9127" xr:uid="{00000000-0005-0000-0000-0000F97C0000}"/>
    <cellStyle name="Normal 57 3 2 2" xfId="9128" xr:uid="{00000000-0005-0000-0000-0000FA7C0000}"/>
    <cellStyle name="Normal 57 3 2 2 2" xfId="9129" xr:uid="{00000000-0005-0000-0000-0000FB7C0000}"/>
    <cellStyle name="Normal 57 3 2 2 2 2" xfId="25072" xr:uid="{00000000-0005-0000-0000-0000FC7C0000}"/>
    <cellStyle name="Normal 57 3 2 2 2 2 2" xfId="52393" xr:uid="{00000000-0005-0000-0000-0000FD7C0000}"/>
    <cellStyle name="Normal 57 3 2 2 2 3" xfId="38735" xr:uid="{00000000-0005-0000-0000-0000FE7C0000}"/>
    <cellStyle name="Normal 57 3 2 2 3" xfId="25071" xr:uid="{00000000-0005-0000-0000-0000FF7C0000}"/>
    <cellStyle name="Normal 57 3 2 2 3 2" xfId="52392" xr:uid="{00000000-0005-0000-0000-0000007D0000}"/>
    <cellStyle name="Normal 57 3 2 2 4" xfId="38734" xr:uid="{00000000-0005-0000-0000-0000017D0000}"/>
    <cellStyle name="Normal 57 3 2 3" xfId="9130" xr:uid="{00000000-0005-0000-0000-0000027D0000}"/>
    <cellStyle name="Normal 57 3 2 3 2" xfId="25073" xr:uid="{00000000-0005-0000-0000-0000037D0000}"/>
    <cellStyle name="Normal 57 3 2 3 2 2" xfId="52394" xr:uid="{00000000-0005-0000-0000-0000047D0000}"/>
    <cellStyle name="Normal 57 3 2 3 3" xfId="38736" xr:uid="{00000000-0005-0000-0000-0000057D0000}"/>
    <cellStyle name="Normal 57 3 2 4" xfId="25070" xr:uid="{00000000-0005-0000-0000-0000067D0000}"/>
    <cellStyle name="Normal 57 3 2 4 2" xfId="52391" xr:uid="{00000000-0005-0000-0000-0000077D0000}"/>
    <cellStyle name="Normal 57 3 2 5" xfId="38733" xr:uid="{00000000-0005-0000-0000-0000087D0000}"/>
    <cellStyle name="Normal 57 3 3" xfId="9131" xr:uid="{00000000-0005-0000-0000-0000097D0000}"/>
    <cellStyle name="Normal 57 3 3 2" xfId="9132" xr:uid="{00000000-0005-0000-0000-00000A7D0000}"/>
    <cellStyle name="Normal 57 3 3 2 2" xfId="25075" xr:uid="{00000000-0005-0000-0000-00000B7D0000}"/>
    <cellStyle name="Normal 57 3 3 2 2 2" xfId="52396" xr:uid="{00000000-0005-0000-0000-00000C7D0000}"/>
    <cellStyle name="Normal 57 3 3 2 3" xfId="38738" xr:uid="{00000000-0005-0000-0000-00000D7D0000}"/>
    <cellStyle name="Normal 57 3 3 3" xfId="25074" xr:uid="{00000000-0005-0000-0000-00000E7D0000}"/>
    <cellStyle name="Normal 57 3 3 3 2" xfId="52395" xr:uid="{00000000-0005-0000-0000-00000F7D0000}"/>
    <cellStyle name="Normal 57 3 3 4" xfId="38737" xr:uid="{00000000-0005-0000-0000-0000107D0000}"/>
    <cellStyle name="Normal 57 3 4" xfId="9133" xr:uid="{00000000-0005-0000-0000-0000117D0000}"/>
    <cellStyle name="Normal 57 3 4 2" xfId="25076" xr:uid="{00000000-0005-0000-0000-0000127D0000}"/>
    <cellStyle name="Normal 57 3 4 2 2" xfId="52397" xr:uid="{00000000-0005-0000-0000-0000137D0000}"/>
    <cellStyle name="Normal 57 3 4 3" xfId="38739" xr:uid="{00000000-0005-0000-0000-0000147D0000}"/>
    <cellStyle name="Normal 57 3 5" xfId="25069" xr:uid="{00000000-0005-0000-0000-0000157D0000}"/>
    <cellStyle name="Normal 57 3 5 2" xfId="52390" xr:uid="{00000000-0005-0000-0000-0000167D0000}"/>
    <cellStyle name="Normal 57 3 6" xfId="38732" xr:uid="{00000000-0005-0000-0000-0000177D0000}"/>
    <cellStyle name="Normal 57 4" xfId="9134" xr:uid="{00000000-0005-0000-0000-0000187D0000}"/>
    <cellStyle name="Normal 57 4 2" xfId="9135" xr:uid="{00000000-0005-0000-0000-0000197D0000}"/>
    <cellStyle name="Normal 57 4 2 2" xfId="9136" xr:uid="{00000000-0005-0000-0000-00001A7D0000}"/>
    <cellStyle name="Normal 57 4 2 2 2" xfId="25079" xr:uid="{00000000-0005-0000-0000-00001B7D0000}"/>
    <cellStyle name="Normal 57 4 2 2 2 2" xfId="52400" xr:uid="{00000000-0005-0000-0000-00001C7D0000}"/>
    <cellStyle name="Normal 57 4 2 2 3" xfId="38742" xr:uid="{00000000-0005-0000-0000-00001D7D0000}"/>
    <cellStyle name="Normal 57 4 2 3" xfId="25078" xr:uid="{00000000-0005-0000-0000-00001E7D0000}"/>
    <cellStyle name="Normal 57 4 2 3 2" xfId="52399" xr:uid="{00000000-0005-0000-0000-00001F7D0000}"/>
    <cellStyle name="Normal 57 4 2 4" xfId="38741" xr:uid="{00000000-0005-0000-0000-0000207D0000}"/>
    <cellStyle name="Normal 57 4 3" xfId="9137" xr:uid="{00000000-0005-0000-0000-0000217D0000}"/>
    <cellStyle name="Normal 57 4 3 2" xfId="25080" xr:uid="{00000000-0005-0000-0000-0000227D0000}"/>
    <cellStyle name="Normal 57 4 3 2 2" xfId="52401" xr:uid="{00000000-0005-0000-0000-0000237D0000}"/>
    <cellStyle name="Normal 57 4 3 3" xfId="38743" xr:uid="{00000000-0005-0000-0000-0000247D0000}"/>
    <cellStyle name="Normal 57 4 4" xfId="25077" xr:uid="{00000000-0005-0000-0000-0000257D0000}"/>
    <cellStyle name="Normal 57 4 4 2" xfId="52398" xr:uid="{00000000-0005-0000-0000-0000267D0000}"/>
    <cellStyle name="Normal 57 4 5" xfId="38740" xr:uid="{00000000-0005-0000-0000-0000277D0000}"/>
    <cellStyle name="Normal 57 5" xfId="9138" xr:uid="{00000000-0005-0000-0000-0000287D0000}"/>
    <cellStyle name="Normal 57 5 2" xfId="9139" xr:uid="{00000000-0005-0000-0000-0000297D0000}"/>
    <cellStyle name="Normal 57 5 2 2" xfId="25082" xr:uid="{00000000-0005-0000-0000-00002A7D0000}"/>
    <cellStyle name="Normal 57 5 2 2 2" xfId="52403" xr:uid="{00000000-0005-0000-0000-00002B7D0000}"/>
    <cellStyle name="Normal 57 5 2 3" xfId="38745" xr:uid="{00000000-0005-0000-0000-00002C7D0000}"/>
    <cellStyle name="Normal 57 5 3" xfId="25081" xr:uid="{00000000-0005-0000-0000-00002D7D0000}"/>
    <cellStyle name="Normal 57 5 3 2" xfId="52402" xr:uid="{00000000-0005-0000-0000-00002E7D0000}"/>
    <cellStyle name="Normal 57 5 4" xfId="38744" xr:uid="{00000000-0005-0000-0000-00002F7D0000}"/>
    <cellStyle name="Normal 57 6" xfId="9140" xr:uid="{00000000-0005-0000-0000-0000307D0000}"/>
    <cellStyle name="Normal 57 6 2" xfId="25083" xr:uid="{00000000-0005-0000-0000-0000317D0000}"/>
    <cellStyle name="Normal 57 6 2 2" xfId="52404" xr:uid="{00000000-0005-0000-0000-0000327D0000}"/>
    <cellStyle name="Normal 57 6 3" xfId="38746" xr:uid="{00000000-0005-0000-0000-0000337D0000}"/>
    <cellStyle name="Normal 57 7" xfId="9141" xr:uid="{00000000-0005-0000-0000-0000347D0000}"/>
    <cellStyle name="Normal 57 7 2" xfId="9142" xr:uid="{00000000-0005-0000-0000-0000357D0000}"/>
    <cellStyle name="Normal 57 8" xfId="25060" xr:uid="{00000000-0005-0000-0000-0000367D0000}"/>
    <cellStyle name="Normal 57 8 2" xfId="52381" xr:uid="{00000000-0005-0000-0000-0000377D0000}"/>
    <cellStyle name="Normal 57 9" xfId="38723" xr:uid="{00000000-0005-0000-0000-0000387D0000}"/>
    <cellStyle name="Normal 58" xfId="9143" xr:uid="{00000000-0005-0000-0000-0000397D0000}"/>
    <cellStyle name="Normal 58 2" xfId="9144" xr:uid="{00000000-0005-0000-0000-00003A7D0000}"/>
    <cellStyle name="Normal 58 2 2" xfId="9145" xr:uid="{00000000-0005-0000-0000-00003B7D0000}"/>
    <cellStyle name="Normal 58 2 2 2" xfId="9146" xr:uid="{00000000-0005-0000-0000-00003C7D0000}"/>
    <cellStyle name="Normal 58 2 2 2 2" xfId="9147" xr:uid="{00000000-0005-0000-0000-00003D7D0000}"/>
    <cellStyle name="Normal 58 2 2 2 2 2" xfId="25088" xr:uid="{00000000-0005-0000-0000-00003E7D0000}"/>
    <cellStyle name="Normal 58 2 2 2 2 2 2" xfId="52409" xr:uid="{00000000-0005-0000-0000-00003F7D0000}"/>
    <cellStyle name="Normal 58 2 2 2 2 3" xfId="38751" xr:uid="{00000000-0005-0000-0000-0000407D0000}"/>
    <cellStyle name="Normal 58 2 2 2 3" xfId="25087" xr:uid="{00000000-0005-0000-0000-0000417D0000}"/>
    <cellStyle name="Normal 58 2 2 2 3 2" xfId="52408" xr:uid="{00000000-0005-0000-0000-0000427D0000}"/>
    <cellStyle name="Normal 58 2 2 2 4" xfId="38750" xr:uid="{00000000-0005-0000-0000-0000437D0000}"/>
    <cellStyle name="Normal 58 2 2 3" xfId="9148" xr:uid="{00000000-0005-0000-0000-0000447D0000}"/>
    <cellStyle name="Normal 58 2 2 3 2" xfId="25089" xr:uid="{00000000-0005-0000-0000-0000457D0000}"/>
    <cellStyle name="Normal 58 2 2 3 2 2" xfId="52410" xr:uid="{00000000-0005-0000-0000-0000467D0000}"/>
    <cellStyle name="Normal 58 2 2 3 3" xfId="38752" xr:uid="{00000000-0005-0000-0000-0000477D0000}"/>
    <cellStyle name="Normal 58 2 2 4" xfId="25086" xr:uid="{00000000-0005-0000-0000-0000487D0000}"/>
    <cellStyle name="Normal 58 2 2 4 2" xfId="52407" xr:uid="{00000000-0005-0000-0000-0000497D0000}"/>
    <cellStyle name="Normal 58 2 2 5" xfId="38749" xr:uid="{00000000-0005-0000-0000-00004A7D0000}"/>
    <cellStyle name="Normal 58 2 3" xfId="9149" xr:uid="{00000000-0005-0000-0000-00004B7D0000}"/>
    <cellStyle name="Normal 58 2 3 2" xfId="9150" xr:uid="{00000000-0005-0000-0000-00004C7D0000}"/>
    <cellStyle name="Normal 58 2 3 2 2" xfId="25091" xr:uid="{00000000-0005-0000-0000-00004D7D0000}"/>
    <cellStyle name="Normal 58 2 3 2 2 2" xfId="52412" xr:uid="{00000000-0005-0000-0000-00004E7D0000}"/>
    <cellStyle name="Normal 58 2 3 2 3" xfId="38754" xr:uid="{00000000-0005-0000-0000-00004F7D0000}"/>
    <cellStyle name="Normal 58 2 3 3" xfId="25090" xr:uid="{00000000-0005-0000-0000-0000507D0000}"/>
    <cellStyle name="Normal 58 2 3 3 2" xfId="52411" xr:uid="{00000000-0005-0000-0000-0000517D0000}"/>
    <cellStyle name="Normal 58 2 3 4" xfId="38753" xr:uid="{00000000-0005-0000-0000-0000527D0000}"/>
    <cellStyle name="Normal 58 2 4" xfId="9151" xr:uid="{00000000-0005-0000-0000-0000537D0000}"/>
    <cellStyle name="Normal 58 2 4 2" xfId="25092" xr:uid="{00000000-0005-0000-0000-0000547D0000}"/>
    <cellStyle name="Normal 58 2 4 2 2" xfId="52413" xr:uid="{00000000-0005-0000-0000-0000557D0000}"/>
    <cellStyle name="Normal 58 2 4 3" xfId="38755" xr:uid="{00000000-0005-0000-0000-0000567D0000}"/>
    <cellStyle name="Normal 58 2 5" xfId="9152" xr:uid="{00000000-0005-0000-0000-0000577D0000}"/>
    <cellStyle name="Normal 58 2 6" xfId="25085" xr:uid="{00000000-0005-0000-0000-0000587D0000}"/>
    <cellStyle name="Normal 58 2 6 2" xfId="52406" xr:uid="{00000000-0005-0000-0000-0000597D0000}"/>
    <cellStyle name="Normal 58 2 7" xfId="38748" xr:uid="{00000000-0005-0000-0000-00005A7D0000}"/>
    <cellStyle name="Normal 58 3" xfId="9153" xr:uid="{00000000-0005-0000-0000-00005B7D0000}"/>
    <cellStyle name="Normal 58 3 2" xfId="9154" xr:uid="{00000000-0005-0000-0000-00005C7D0000}"/>
    <cellStyle name="Normal 58 3 2 2" xfId="9155" xr:uid="{00000000-0005-0000-0000-00005D7D0000}"/>
    <cellStyle name="Normal 58 3 2 2 2" xfId="9156" xr:uid="{00000000-0005-0000-0000-00005E7D0000}"/>
    <cellStyle name="Normal 58 3 2 2 2 2" xfId="25096" xr:uid="{00000000-0005-0000-0000-00005F7D0000}"/>
    <cellStyle name="Normal 58 3 2 2 2 2 2" xfId="52417" xr:uid="{00000000-0005-0000-0000-0000607D0000}"/>
    <cellStyle name="Normal 58 3 2 2 2 3" xfId="38759" xr:uid="{00000000-0005-0000-0000-0000617D0000}"/>
    <cellStyle name="Normal 58 3 2 2 3" xfId="25095" xr:uid="{00000000-0005-0000-0000-0000627D0000}"/>
    <cellStyle name="Normal 58 3 2 2 3 2" xfId="52416" xr:uid="{00000000-0005-0000-0000-0000637D0000}"/>
    <cellStyle name="Normal 58 3 2 2 4" xfId="38758" xr:uid="{00000000-0005-0000-0000-0000647D0000}"/>
    <cellStyle name="Normal 58 3 2 3" xfId="9157" xr:uid="{00000000-0005-0000-0000-0000657D0000}"/>
    <cellStyle name="Normal 58 3 2 3 2" xfId="25097" xr:uid="{00000000-0005-0000-0000-0000667D0000}"/>
    <cellStyle name="Normal 58 3 2 3 2 2" xfId="52418" xr:uid="{00000000-0005-0000-0000-0000677D0000}"/>
    <cellStyle name="Normal 58 3 2 3 3" xfId="38760" xr:uid="{00000000-0005-0000-0000-0000687D0000}"/>
    <cellStyle name="Normal 58 3 2 4" xfId="25094" xr:uid="{00000000-0005-0000-0000-0000697D0000}"/>
    <cellStyle name="Normal 58 3 2 4 2" xfId="52415" xr:uid="{00000000-0005-0000-0000-00006A7D0000}"/>
    <cellStyle name="Normal 58 3 2 5" xfId="38757" xr:uid="{00000000-0005-0000-0000-00006B7D0000}"/>
    <cellStyle name="Normal 58 3 3" xfId="9158" xr:uid="{00000000-0005-0000-0000-00006C7D0000}"/>
    <cellStyle name="Normal 58 3 3 2" xfId="9159" xr:uid="{00000000-0005-0000-0000-00006D7D0000}"/>
    <cellStyle name="Normal 58 3 3 2 2" xfId="25099" xr:uid="{00000000-0005-0000-0000-00006E7D0000}"/>
    <cellStyle name="Normal 58 3 3 2 2 2" xfId="52420" xr:uid="{00000000-0005-0000-0000-00006F7D0000}"/>
    <cellStyle name="Normal 58 3 3 2 3" xfId="38762" xr:uid="{00000000-0005-0000-0000-0000707D0000}"/>
    <cellStyle name="Normal 58 3 3 3" xfId="25098" xr:uid="{00000000-0005-0000-0000-0000717D0000}"/>
    <cellStyle name="Normal 58 3 3 3 2" xfId="52419" xr:uid="{00000000-0005-0000-0000-0000727D0000}"/>
    <cellStyle name="Normal 58 3 3 4" xfId="38761" xr:uid="{00000000-0005-0000-0000-0000737D0000}"/>
    <cellStyle name="Normal 58 3 4" xfId="9160" xr:uid="{00000000-0005-0000-0000-0000747D0000}"/>
    <cellStyle name="Normal 58 3 4 2" xfId="25100" xr:uid="{00000000-0005-0000-0000-0000757D0000}"/>
    <cellStyle name="Normal 58 3 4 2 2" xfId="52421" xr:uid="{00000000-0005-0000-0000-0000767D0000}"/>
    <cellStyle name="Normal 58 3 4 3" xfId="38763" xr:uid="{00000000-0005-0000-0000-0000777D0000}"/>
    <cellStyle name="Normal 58 3 5" xfId="25093" xr:uid="{00000000-0005-0000-0000-0000787D0000}"/>
    <cellStyle name="Normal 58 3 5 2" xfId="52414" xr:uid="{00000000-0005-0000-0000-0000797D0000}"/>
    <cellStyle name="Normal 58 3 6" xfId="38756" xr:uid="{00000000-0005-0000-0000-00007A7D0000}"/>
    <cellStyle name="Normal 58 4" xfId="9161" xr:uid="{00000000-0005-0000-0000-00007B7D0000}"/>
    <cellStyle name="Normal 58 4 2" xfId="9162" xr:uid="{00000000-0005-0000-0000-00007C7D0000}"/>
    <cellStyle name="Normal 58 4 2 2" xfId="9163" xr:uid="{00000000-0005-0000-0000-00007D7D0000}"/>
    <cellStyle name="Normal 58 4 2 2 2" xfId="25103" xr:uid="{00000000-0005-0000-0000-00007E7D0000}"/>
    <cellStyle name="Normal 58 4 2 2 2 2" xfId="52424" xr:uid="{00000000-0005-0000-0000-00007F7D0000}"/>
    <cellStyle name="Normal 58 4 2 2 3" xfId="38766" xr:uid="{00000000-0005-0000-0000-0000807D0000}"/>
    <cellStyle name="Normal 58 4 2 3" xfId="25102" xr:uid="{00000000-0005-0000-0000-0000817D0000}"/>
    <cellStyle name="Normal 58 4 2 3 2" xfId="52423" xr:uid="{00000000-0005-0000-0000-0000827D0000}"/>
    <cellStyle name="Normal 58 4 2 4" xfId="38765" xr:uid="{00000000-0005-0000-0000-0000837D0000}"/>
    <cellStyle name="Normal 58 4 3" xfId="9164" xr:uid="{00000000-0005-0000-0000-0000847D0000}"/>
    <cellStyle name="Normal 58 4 3 2" xfId="25104" xr:uid="{00000000-0005-0000-0000-0000857D0000}"/>
    <cellStyle name="Normal 58 4 3 2 2" xfId="52425" xr:uid="{00000000-0005-0000-0000-0000867D0000}"/>
    <cellStyle name="Normal 58 4 3 3" xfId="38767" xr:uid="{00000000-0005-0000-0000-0000877D0000}"/>
    <cellStyle name="Normal 58 4 4" xfId="25101" xr:uid="{00000000-0005-0000-0000-0000887D0000}"/>
    <cellStyle name="Normal 58 4 4 2" xfId="52422" xr:uid="{00000000-0005-0000-0000-0000897D0000}"/>
    <cellStyle name="Normal 58 4 5" xfId="38764" xr:uid="{00000000-0005-0000-0000-00008A7D0000}"/>
    <cellStyle name="Normal 58 5" xfId="9165" xr:uid="{00000000-0005-0000-0000-00008B7D0000}"/>
    <cellStyle name="Normal 58 5 2" xfId="9166" xr:uid="{00000000-0005-0000-0000-00008C7D0000}"/>
    <cellStyle name="Normal 58 5 2 2" xfId="25106" xr:uid="{00000000-0005-0000-0000-00008D7D0000}"/>
    <cellStyle name="Normal 58 5 2 2 2" xfId="52427" xr:uid="{00000000-0005-0000-0000-00008E7D0000}"/>
    <cellStyle name="Normal 58 5 2 3" xfId="38769" xr:uid="{00000000-0005-0000-0000-00008F7D0000}"/>
    <cellStyle name="Normal 58 5 3" xfId="25105" xr:uid="{00000000-0005-0000-0000-0000907D0000}"/>
    <cellStyle name="Normal 58 5 3 2" xfId="52426" xr:uid="{00000000-0005-0000-0000-0000917D0000}"/>
    <cellStyle name="Normal 58 5 4" xfId="38768" xr:uid="{00000000-0005-0000-0000-0000927D0000}"/>
    <cellStyle name="Normal 58 6" xfId="9167" xr:uid="{00000000-0005-0000-0000-0000937D0000}"/>
    <cellStyle name="Normal 58 6 2" xfId="25107" xr:uid="{00000000-0005-0000-0000-0000947D0000}"/>
    <cellStyle name="Normal 58 6 2 2" xfId="52428" xr:uid="{00000000-0005-0000-0000-0000957D0000}"/>
    <cellStyle name="Normal 58 6 3" xfId="38770" xr:uid="{00000000-0005-0000-0000-0000967D0000}"/>
    <cellStyle name="Normal 58 7" xfId="9168" xr:uid="{00000000-0005-0000-0000-0000977D0000}"/>
    <cellStyle name="Normal 58 7 2" xfId="9169" xr:uid="{00000000-0005-0000-0000-0000987D0000}"/>
    <cellStyle name="Normal 58 8" xfId="25084" xr:uid="{00000000-0005-0000-0000-0000997D0000}"/>
    <cellStyle name="Normal 58 8 2" xfId="52405" xr:uid="{00000000-0005-0000-0000-00009A7D0000}"/>
    <cellStyle name="Normal 58 9" xfId="38747" xr:uid="{00000000-0005-0000-0000-00009B7D0000}"/>
    <cellStyle name="Normal 59" xfId="9170" xr:uid="{00000000-0005-0000-0000-00009C7D0000}"/>
    <cellStyle name="Normal 59 2" xfId="9171" xr:uid="{00000000-0005-0000-0000-00009D7D0000}"/>
    <cellStyle name="Normal 59 2 2" xfId="9172" xr:uid="{00000000-0005-0000-0000-00009E7D0000}"/>
    <cellStyle name="Normal 59 2 2 2" xfId="9173" xr:uid="{00000000-0005-0000-0000-00009F7D0000}"/>
    <cellStyle name="Normal 59 2 2 2 2" xfId="9174" xr:uid="{00000000-0005-0000-0000-0000A07D0000}"/>
    <cellStyle name="Normal 59 2 2 2 2 2" xfId="25112" xr:uid="{00000000-0005-0000-0000-0000A17D0000}"/>
    <cellStyle name="Normal 59 2 2 2 2 2 2" xfId="52433" xr:uid="{00000000-0005-0000-0000-0000A27D0000}"/>
    <cellStyle name="Normal 59 2 2 2 2 3" xfId="38775" xr:uid="{00000000-0005-0000-0000-0000A37D0000}"/>
    <cellStyle name="Normal 59 2 2 2 3" xfId="25111" xr:uid="{00000000-0005-0000-0000-0000A47D0000}"/>
    <cellStyle name="Normal 59 2 2 2 3 2" xfId="52432" xr:uid="{00000000-0005-0000-0000-0000A57D0000}"/>
    <cellStyle name="Normal 59 2 2 2 4" xfId="38774" xr:uid="{00000000-0005-0000-0000-0000A67D0000}"/>
    <cellStyle name="Normal 59 2 2 3" xfId="9175" xr:uid="{00000000-0005-0000-0000-0000A77D0000}"/>
    <cellStyle name="Normal 59 2 2 3 2" xfId="25113" xr:uid="{00000000-0005-0000-0000-0000A87D0000}"/>
    <cellStyle name="Normal 59 2 2 3 2 2" xfId="52434" xr:uid="{00000000-0005-0000-0000-0000A97D0000}"/>
    <cellStyle name="Normal 59 2 2 3 3" xfId="38776" xr:uid="{00000000-0005-0000-0000-0000AA7D0000}"/>
    <cellStyle name="Normal 59 2 2 4" xfId="25110" xr:uid="{00000000-0005-0000-0000-0000AB7D0000}"/>
    <cellStyle name="Normal 59 2 2 4 2" xfId="52431" xr:uid="{00000000-0005-0000-0000-0000AC7D0000}"/>
    <cellStyle name="Normal 59 2 2 5" xfId="38773" xr:uid="{00000000-0005-0000-0000-0000AD7D0000}"/>
    <cellStyle name="Normal 59 2 3" xfId="9176" xr:uid="{00000000-0005-0000-0000-0000AE7D0000}"/>
    <cellStyle name="Normal 59 2 3 2" xfId="9177" xr:uid="{00000000-0005-0000-0000-0000AF7D0000}"/>
    <cellStyle name="Normal 59 2 3 2 2" xfId="25115" xr:uid="{00000000-0005-0000-0000-0000B07D0000}"/>
    <cellStyle name="Normal 59 2 3 2 2 2" xfId="52436" xr:uid="{00000000-0005-0000-0000-0000B17D0000}"/>
    <cellStyle name="Normal 59 2 3 2 3" xfId="38778" xr:uid="{00000000-0005-0000-0000-0000B27D0000}"/>
    <cellStyle name="Normal 59 2 3 3" xfId="25114" xr:uid="{00000000-0005-0000-0000-0000B37D0000}"/>
    <cellStyle name="Normal 59 2 3 3 2" xfId="52435" xr:uid="{00000000-0005-0000-0000-0000B47D0000}"/>
    <cellStyle name="Normal 59 2 3 4" xfId="38777" xr:uid="{00000000-0005-0000-0000-0000B57D0000}"/>
    <cellStyle name="Normal 59 2 4" xfId="9178" xr:uid="{00000000-0005-0000-0000-0000B67D0000}"/>
    <cellStyle name="Normal 59 2 4 2" xfId="25116" xr:uid="{00000000-0005-0000-0000-0000B77D0000}"/>
    <cellStyle name="Normal 59 2 4 2 2" xfId="52437" xr:uid="{00000000-0005-0000-0000-0000B87D0000}"/>
    <cellStyle name="Normal 59 2 4 3" xfId="38779" xr:uid="{00000000-0005-0000-0000-0000B97D0000}"/>
    <cellStyle name="Normal 59 2 5" xfId="9179" xr:uid="{00000000-0005-0000-0000-0000BA7D0000}"/>
    <cellStyle name="Normal 59 2 6" xfId="25109" xr:uid="{00000000-0005-0000-0000-0000BB7D0000}"/>
    <cellStyle name="Normal 59 2 6 2" xfId="52430" xr:uid="{00000000-0005-0000-0000-0000BC7D0000}"/>
    <cellStyle name="Normal 59 2 7" xfId="38772" xr:uid="{00000000-0005-0000-0000-0000BD7D0000}"/>
    <cellStyle name="Normal 59 3" xfId="9180" xr:uid="{00000000-0005-0000-0000-0000BE7D0000}"/>
    <cellStyle name="Normal 59 3 2" xfId="9181" xr:uid="{00000000-0005-0000-0000-0000BF7D0000}"/>
    <cellStyle name="Normal 59 3 2 2" xfId="9182" xr:uid="{00000000-0005-0000-0000-0000C07D0000}"/>
    <cellStyle name="Normal 59 3 2 2 2" xfId="9183" xr:uid="{00000000-0005-0000-0000-0000C17D0000}"/>
    <cellStyle name="Normal 59 3 2 2 2 2" xfId="25120" xr:uid="{00000000-0005-0000-0000-0000C27D0000}"/>
    <cellStyle name="Normal 59 3 2 2 2 2 2" xfId="52441" xr:uid="{00000000-0005-0000-0000-0000C37D0000}"/>
    <cellStyle name="Normal 59 3 2 2 2 3" xfId="38783" xr:uid="{00000000-0005-0000-0000-0000C47D0000}"/>
    <cellStyle name="Normal 59 3 2 2 3" xfId="25119" xr:uid="{00000000-0005-0000-0000-0000C57D0000}"/>
    <cellStyle name="Normal 59 3 2 2 3 2" xfId="52440" xr:uid="{00000000-0005-0000-0000-0000C67D0000}"/>
    <cellStyle name="Normal 59 3 2 2 4" xfId="38782" xr:uid="{00000000-0005-0000-0000-0000C77D0000}"/>
    <cellStyle name="Normal 59 3 2 3" xfId="9184" xr:uid="{00000000-0005-0000-0000-0000C87D0000}"/>
    <cellStyle name="Normal 59 3 2 3 2" xfId="25121" xr:uid="{00000000-0005-0000-0000-0000C97D0000}"/>
    <cellStyle name="Normal 59 3 2 3 2 2" xfId="52442" xr:uid="{00000000-0005-0000-0000-0000CA7D0000}"/>
    <cellStyle name="Normal 59 3 2 3 3" xfId="38784" xr:uid="{00000000-0005-0000-0000-0000CB7D0000}"/>
    <cellStyle name="Normal 59 3 2 4" xfId="25118" xr:uid="{00000000-0005-0000-0000-0000CC7D0000}"/>
    <cellStyle name="Normal 59 3 2 4 2" xfId="52439" xr:uid="{00000000-0005-0000-0000-0000CD7D0000}"/>
    <cellStyle name="Normal 59 3 2 5" xfId="38781" xr:uid="{00000000-0005-0000-0000-0000CE7D0000}"/>
    <cellStyle name="Normal 59 3 3" xfId="9185" xr:uid="{00000000-0005-0000-0000-0000CF7D0000}"/>
    <cellStyle name="Normal 59 3 3 2" xfId="9186" xr:uid="{00000000-0005-0000-0000-0000D07D0000}"/>
    <cellStyle name="Normal 59 3 3 2 2" xfId="25123" xr:uid="{00000000-0005-0000-0000-0000D17D0000}"/>
    <cellStyle name="Normal 59 3 3 2 2 2" xfId="52444" xr:uid="{00000000-0005-0000-0000-0000D27D0000}"/>
    <cellStyle name="Normal 59 3 3 2 3" xfId="38786" xr:uid="{00000000-0005-0000-0000-0000D37D0000}"/>
    <cellStyle name="Normal 59 3 3 3" xfId="25122" xr:uid="{00000000-0005-0000-0000-0000D47D0000}"/>
    <cellStyle name="Normal 59 3 3 3 2" xfId="52443" xr:uid="{00000000-0005-0000-0000-0000D57D0000}"/>
    <cellStyle name="Normal 59 3 3 4" xfId="38785" xr:uid="{00000000-0005-0000-0000-0000D67D0000}"/>
    <cellStyle name="Normal 59 3 4" xfId="9187" xr:uid="{00000000-0005-0000-0000-0000D77D0000}"/>
    <cellStyle name="Normal 59 3 4 2" xfId="25124" xr:uid="{00000000-0005-0000-0000-0000D87D0000}"/>
    <cellStyle name="Normal 59 3 4 2 2" xfId="52445" xr:uid="{00000000-0005-0000-0000-0000D97D0000}"/>
    <cellStyle name="Normal 59 3 4 3" xfId="38787" xr:uid="{00000000-0005-0000-0000-0000DA7D0000}"/>
    <cellStyle name="Normal 59 3 5" xfId="25117" xr:uid="{00000000-0005-0000-0000-0000DB7D0000}"/>
    <cellStyle name="Normal 59 3 5 2" xfId="52438" xr:uid="{00000000-0005-0000-0000-0000DC7D0000}"/>
    <cellStyle name="Normal 59 3 6" xfId="38780" xr:uid="{00000000-0005-0000-0000-0000DD7D0000}"/>
    <cellStyle name="Normal 59 4" xfId="9188" xr:uid="{00000000-0005-0000-0000-0000DE7D0000}"/>
    <cellStyle name="Normal 59 4 2" xfId="9189" xr:uid="{00000000-0005-0000-0000-0000DF7D0000}"/>
    <cellStyle name="Normal 59 4 2 2" xfId="9190" xr:uid="{00000000-0005-0000-0000-0000E07D0000}"/>
    <cellStyle name="Normal 59 4 2 2 2" xfId="25127" xr:uid="{00000000-0005-0000-0000-0000E17D0000}"/>
    <cellStyle name="Normal 59 4 2 2 2 2" xfId="52448" xr:uid="{00000000-0005-0000-0000-0000E27D0000}"/>
    <cellStyle name="Normal 59 4 2 2 3" xfId="38790" xr:uid="{00000000-0005-0000-0000-0000E37D0000}"/>
    <cellStyle name="Normal 59 4 2 3" xfId="25126" xr:uid="{00000000-0005-0000-0000-0000E47D0000}"/>
    <cellStyle name="Normal 59 4 2 3 2" xfId="52447" xr:uid="{00000000-0005-0000-0000-0000E57D0000}"/>
    <cellStyle name="Normal 59 4 2 4" xfId="38789" xr:uid="{00000000-0005-0000-0000-0000E67D0000}"/>
    <cellStyle name="Normal 59 4 3" xfId="9191" xr:uid="{00000000-0005-0000-0000-0000E77D0000}"/>
    <cellStyle name="Normal 59 4 3 2" xfId="25128" xr:uid="{00000000-0005-0000-0000-0000E87D0000}"/>
    <cellStyle name="Normal 59 4 3 2 2" xfId="52449" xr:uid="{00000000-0005-0000-0000-0000E97D0000}"/>
    <cellStyle name="Normal 59 4 3 3" xfId="38791" xr:uid="{00000000-0005-0000-0000-0000EA7D0000}"/>
    <cellStyle name="Normal 59 4 4" xfId="25125" xr:uid="{00000000-0005-0000-0000-0000EB7D0000}"/>
    <cellStyle name="Normal 59 4 4 2" xfId="52446" xr:uid="{00000000-0005-0000-0000-0000EC7D0000}"/>
    <cellStyle name="Normal 59 4 5" xfId="38788" xr:uid="{00000000-0005-0000-0000-0000ED7D0000}"/>
    <cellStyle name="Normal 59 5" xfId="9192" xr:uid="{00000000-0005-0000-0000-0000EE7D0000}"/>
    <cellStyle name="Normal 59 5 2" xfId="9193" xr:uid="{00000000-0005-0000-0000-0000EF7D0000}"/>
    <cellStyle name="Normal 59 5 2 2" xfId="25130" xr:uid="{00000000-0005-0000-0000-0000F07D0000}"/>
    <cellStyle name="Normal 59 5 2 2 2" xfId="52451" xr:uid="{00000000-0005-0000-0000-0000F17D0000}"/>
    <cellStyle name="Normal 59 5 2 3" xfId="38793" xr:uid="{00000000-0005-0000-0000-0000F27D0000}"/>
    <cellStyle name="Normal 59 5 3" xfId="25129" xr:uid="{00000000-0005-0000-0000-0000F37D0000}"/>
    <cellStyle name="Normal 59 5 3 2" xfId="52450" xr:uid="{00000000-0005-0000-0000-0000F47D0000}"/>
    <cellStyle name="Normal 59 5 4" xfId="38792" xr:uid="{00000000-0005-0000-0000-0000F57D0000}"/>
    <cellStyle name="Normal 59 6" xfId="9194" xr:uid="{00000000-0005-0000-0000-0000F67D0000}"/>
    <cellStyle name="Normal 59 6 2" xfId="25131" xr:uid="{00000000-0005-0000-0000-0000F77D0000}"/>
    <cellStyle name="Normal 59 6 2 2" xfId="52452" xr:uid="{00000000-0005-0000-0000-0000F87D0000}"/>
    <cellStyle name="Normal 59 6 3" xfId="38794" xr:uid="{00000000-0005-0000-0000-0000F97D0000}"/>
    <cellStyle name="Normal 59 7" xfId="9195" xr:uid="{00000000-0005-0000-0000-0000FA7D0000}"/>
    <cellStyle name="Normal 59 7 2" xfId="9196" xr:uid="{00000000-0005-0000-0000-0000FB7D0000}"/>
    <cellStyle name="Normal 59 8" xfId="25108" xr:uid="{00000000-0005-0000-0000-0000FC7D0000}"/>
    <cellStyle name="Normal 59 8 2" xfId="52429" xr:uid="{00000000-0005-0000-0000-0000FD7D0000}"/>
    <cellStyle name="Normal 59 9" xfId="38771" xr:uid="{00000000-0005-0000-0000-0000FE7D0000}"/>
    <cellStyle name="Normal 6" xfId="10" xr:uid="{00000000-0005-0000-0000-0000FF7D0000}"/>
    <cellStyle name="Normal 6 10" xfId="9197" xr:uid="{00000000-0005-0000-0000-0000007E0000}"/>
    <cellStyle name="Normal 6 11" xfId="17472" xr:uid="{00000000-0005-0000-0000-0000017E0000}"/>
    <cellStyle name="Normal 6 11 2" xfId="44793" xr:uid="{00000000-0005-0000-0000-0000027E0000}"/>
    <cellStyle name="Normal 6 12" xfId="31135" xr:uid="{00000000-0005-0000-0000-0000037E0000}"/>
    <cellStyle name="Normal 6 2" xfId="11" xr:uid="{00000000-0005-0000-0000-0000047E0000}"/>
    <cellStyle name="Normal 6 2 2" xfId="9199" xr:uid="{00000000-0005-0000-0000-0000057E0000}"/>
    <cellStyle name="Normal 6 2 2 10" xfId="38795" xr:uid="{00000000-0005-0000-0000-0000067E0000}"/>
    <cellStyle name="Normal 6 2 2 2" xfId="9200" xr:uid="{00000000-0005-0000-0000-0000077E0000}"/>
    <cellStyle name="Normal 6 2 2 2 2" xfId="9201" xr:uid="{00000000-0005-0000-0000-0000087E0000}"/>
    <cellStyle name="Normal 6 2 2 2 2 2" xfId="9202" xr:uid="{00000000-0005-0000-0000-0000097E0000}"/>
    <cellStyle name="Normal 6 2 2 2 2 2 2" xfId="9203" xr:uid="{00000000-0005-0000-0000-00000A7E0000}"/>
    <cellStyle name="Normal 6 2 2 2 2 2 2 2" xfId="25136" xr:uid="{00000000-0005-0000-0000-00000B7E0000}"/>
    <cellStyle name="Normal 6 2 2 2 2 2 2 2 2" xfId="52457" xr:uid="{00000000-0005-0000-0000-00000C7E0000}"/>
    <cellStyle name="Normal 6 2 2 2 2 2 2 3" xfId="38799" xr:uid="{00000000-0005-0000-0000-00000D7E0000}"/>
    <cellStyle name="Normal 6 2 2 2 2 2 3" xfId="25135" xr:uid="{00000000-0005-0000-0000-00000E7E0000}"/>
    <cellStyle name="Normal 6 2 2 2 2 2 3 2" xfId="52456" xr:uid="{00000000-0005-0000-0000-00000F7E0000}"/>
    <cellStyle name="Normal 6 2 2 2 2 2 4" xfId="38798" xr:uid="{00000000-0005-0000-0000-0000107E0000}"/>
    <cellStyle name="Normal 6 2 2 2 2 3" xfId="9204" xr:uid="{00000000-0005-0000-0000-0000117E0000}"/>
    <cellStyle name="Normal 6 2 2 2 2 3 2" xfId="25137" xr:uid="{00000000-0005-0000-0000-0000127E0000}"/>
    <cellStyle name="Normal 6 2 2 2 2 3 2 2" xfId="52458" xr:uid="{00000000-0005-0000-0000-0000137E0000}"/>
    <cellStyle name="Normal 6 2 2 2 2 3 3" xfId="38800" xr:uid="{00000000-0005-0000-0000-0000147E0000}"/>
    <cellStyle name="Normal 6 2 2 2 2 4" xfId="25134" xr:uid="{00000000-0005-0000-0000-0000157E0000}"/>
    <cellStyle name="Normal 6 2 2 2 2 4 2" xfId="52455" xr:uid="{00000000-0005-0000-0000-0000167E0000}"/>
    <cellStyle name="Normal 6 2 2 2 2 5" xfId="38797" xr:uid="{00000000-0005-0000-0000-0000177E0000}"/>
    <cellStyle name="Normal 6 2 2 2 3" xfId="9205" xr:uid="{00000000-0005-0000-0000-0000187E0000}"/>
    <cellStyle name="Normal 6 2 2 2 3 2" xfId="9206" xr:uid="{00000000-0005-0000-0000-0000197E0000}"/>
    <cellStyle name="Normal 6 2 2 2 3 2 2" xfId="25139" xr:uid="{00000000-0005-0000-0000-00001A7E0000}"/>
    <cellStyle name="Normal 6 2 2 2 3 2 2 2" xfId="52460" xr:uid="{00000000-0005-0000-0000-00001B7E0000}"/>
    <cellStyle name="Normal 6 2 2 2 3 2 3" xfId="38802" xr:uid="{00000000-0005-0000-0000-00001C7E0000}"/>
    <cellStyle name="Normal 6 2 2 2 3 3" xfId="25138" xr:uid="{00000000-0005-0000-0000-00001D7E0000}"/>
    <cellStyle name="Normal 6 2 2 2 3 3 2" xfId="52459" xr:uid="{00000000-0005-0000-0000-00001E7E0000}"/>
    <cellStyle name="Normal 6 2 2 2 3 4" xfId="38801" xr:uid="{00000000-0005-0000-0000-00001F7E0000}"/>
    <cellStyle name="Normal 6 2 2 2 4" xfId="9207" xr:uid="{00000000-0005-0000-0000-0000207E0000}"/>
    <cellStyle name="Normal 6 2 2 2 4 2" xfId="9208" xr:uid="{00000000-0005-0000-0000-0000217E0000}"/>
    <cellStyle name="Normal 6 2 2 2 4 2 2" xfId="25141" xr:uid="{00000000-0005-0000-0000-0000227E0000}"/>
    <cellStyle name="Normal 6 2 2 2 4 2 2 2" xfId="52462" xr:uid="{00000000-0005-0000-0000-0000237E0000}"/>
    <cellStyle name="Normal 6 2 2 2 4 2 3" xfId="38804" xr:uid="{00000000-0005-0000-0000-0000247E0000}"/>
    <cellStyle name="Normal 6 2 2 2 4 3" xfId="25140" xr:uid="{00000000-0005-0000-0000-0000257E0000}"/>
    <cellStyle name="Normal 6 2 2 2 4 3 2" xfId="52461" xr:uid="{00000000-0005-0000-0000-0000267E0000}"/>
    <cellStyle name="Normal 6 2 2 2 4 4" xfId="38803" xr:uid="{00000000-0005-0000-0000-0000277E0000}"/>
    <cellStyle name="Normal 6 2 2 2 5" xfId="9209" xr:uid="{00000000-0005-0000-0000-0000287E0000}"/>
    <cellStyle name="Normal 6 2 2 2 5 2" xfId="25142" xr:uid="{00000000-0005-0000-0000-0000297E0000}"/>
    <cellStyle name="Normal 6 2 2 2 5 2 2" xfId="52463" xr:uid="{00000000-0005-0000-0000-00002A7E0000}"/>
    <cellStyle name="Normal 6 2 2 2 5 3" xfId="38805" xr:uid="{00000000-0005-0000-0000-00002B7E0000}"/>
    <cellStyle name="Normal 6 2 2 2 6" xfId="25133" xr:uid="{00000000-0005-0000-0000-00002C7E0000}"/>
    <cellStyle name="Normal 6 2 2 2 6 2" xfId="52454" xr:uid="{00000000-0005-0000-0000-00002D7E0000}"/>
    <cellStyle name="Normal 6 2 2 2 7" xfId="38796" xr:uid="{00000000-0005-0000-0000-00002E7E0000}"/>
    <cellStyle name="Normal 6 2 2 3" xfId="9210" xr:uid="{00000000-0005-0000-0000-00002F7E0000}"/>
    <cellStyle name="Normal 6 2 2 3 2" xfId="9211" xr:uid="{00000000-0005-0000-0000-0000307E0000}"/>
    <cellStyle name="Normal 6 2 2 3 2 2" xfId="9212" xr:uid="{00000000-0005-0000-0000-0000317E0000}"/>
    <cellStyle name="Normal 6 2 2 3 2 2 2" xfId="9213" xr:uid="{00000000-0005-0000-0000-0000327E0000}"/>
    <cellStyle name="Normal 6 2 2 3 2 2 2 2" xfId="25146" xr:uid="{00000000-0005-0000-0000-0000337E0000}"/>
    <cellStyle name="Normal 6 2 2 3 2 2 2 2 2" xfId="52467" xr:uid="{00000000-0005-0000-0000-0000347E0000}"/>
    <cellStyle name="Normal 6 2 2 3 2 2 2 3" xfId="38809" xr:uid="{00000000-0005-0000-0000-0000357E0000}"/>
    <cellStyle name="Normal 6 2 2 3 2 2 3" xfId="25145" xr:uid="{00000000-0005-0000-0000-0000367E0000}"/>
    <cellStyle name="Normal 6 2 2 3 2 2 3 2" xfId="52466" xr:uid="{00000000-0005-0000-0000-0000377E0000}"/>
    <cellStyle name="Normal 6 2 2 3 2 2 4" xfId="38808" xr:uid="{00000000-0005-0000-0000-0000387E0000}"/>
    <cellStyle name="Normal 6 2 2 3 2 3" xfId="9214" xr:uid="{00000000-0005-0000-0000-0000397E0000}"/>
    <cellStyle name="Normal 6 2 2 3 2 3 2" xfId="25147" xr:uid="{00000000-0005-0000-0000-00003A7E0000}"/>
    <cellStyle name="Normal 6 2 2 3 2 3 2 2" xfId="52468" xr:uid="{00000000-0005-0000-0000-00003B7E0000}"/>
    <cellStyle name="Normal 6 2 2 3 2 3 3" xfId="38810" xr:uid="{00000000-0005-0000-0000-00003C7E0000}"/>
    <cellStyle name="Normal 6 2 2 3 2 4" xfId="25144" xr:uid="{00000000-0005-0000-0000-00003D7E0000}"/>
    <cellStyle name="Normal 6 2 2 3 2 4 2" xfId="52465" xr:uid="{00000000-0005-0000-0000-00003E7E0000}"/>
    <cellStyle name="Normal 6 2 2 3 2 5" xfId="38807" xr:uid="{00000000-0005-0000-0000-00003F7E0000}"/>
    <cellStyle name="Normal 6 2 2 3 3" xfId="9215" xr:uid="{00000000-0005-0000-0000-0000407E0000}"/>
    <cellStyle name="Normal 6 2 2 3 3 2" xfId="9216" xr:uid="{00000000-0005-0000-0000-0000417E0000}"/>
    <cellStyle name="Normal 6 2 2 3 3 2 2" xfId="25149" xr:uid="{00000000-0005-0000-0000-0000427E0000}"/>
    <cellStyle name="Normal 6 2 2 3 3 2 2 2" xfId="52470" xr:uid="{00000000-0005-0000-0000-0000437E0000}"/>
    <cellStyle name="Normal 6 2 2 3 3 2 3" xfId="38812" xr:uid="{00000000-0005-0000-0000-0000447E0000}"/>
    <cellStyle name="Normal 6 2 2 3 3 3" xfId="25148" xr:uid="{00000000-0005-0000-0000-0000457E0000}"/>
    <cellStyle name="Normal 6 2 2 3 3 3 2" xfId="52469" xr:uid="{00000000-0005-0000-0000-0000467E0000}"/>
    <cellStyle name="Normal 6 2 2 3 3 4" xfId="38811" xr:uid="{00000000-0005-0000-0000-0000477E0000}"/>
    <cellStyle name="Normal 6 2 2 3 4" xfId="9217" xr:uid="{00000000-0005-0000-0000-0000487E0000}"/>
    <cellStyle name="Normal 6 2 2 3 4 2" xfId="25150" xr:uid="{00000000-0005-0000-0000-0000497E0000}"/>
    <cellStyle name="Normal 6 2 2 3 4 2 2" xfId="52471" xr:uid="{00000000-0005-0000-0000-00004A7E0000}"/>
    <cellStyle name="Normal 6 2 2 3 4 3" xfId="38813" xr:uid="{00000000-0005-0000-0000-00004B7E0000}"/>
    <cellStyle name="Normal 6 2 2 3 5" xfId="25143" xr:uid="{00000000-0005-0000-0000-00004C7E0000}"/>
    <cellStyle name="Normal 6 2 2 3 5 2" xfId="52464" xr:uid="{00000000-0005-0000-0000-00004D7E0000}"/>
    <cellStyle name="Normal 6 2 2 3 6" xfId="38806" xr:uid="{00000000-0005-0000-0000-00004E7E0000}"/>
    <cellStyle name="Normal 6 2 2 4" xfId="9218" xr:uid="{00000000-0005-0000-0000-00004F7E0000}"/>
    <cellStyle name="Normal 6 2 2 4 2" xfId="9219" xr:uid="{00000000-0005-0000-0000-0000507E0000}"/>
    <cellStyle name="Normal 6 2 2 4 2 2" xfId="9220" xr:uid="{00000000-0005-0000-0000-0000517E0000}"/>
    <cellStyle name="Normal 6 2 2 4 2 2 2" xfId="25153" xr:uid="{00000000-0005-0000-0000-0000527E0000}"/>
    <cellStyle name="Normal 6 2 2 4 2 2 2 2" xfId="52474" xr:uid="{00000000-0005-0000-0000-0000537E0000}"/>
    <cellStyle name="Normal 6 2 2 4 2 2 3" xfId="38816" xr:uid="{00000000-0005-0000-0000-0000547E0000}"/>
    <cellStyle name="Normal 6 2 2 4 2 3" xfId="25152" xr:uid="{00000000-0005-0000-0000-0000557E0000}"/>
    <cellStyle name="Normal 6 2 2 4 2 3 2" xfId="52473" xr:uid="{00000000-0005-0000-0000-0000567E0000}"/>
    <cellStyle name="Normal 6 2 2 4 2 4" xfId="38815" xr:uid="{00000000-0005-0000-0000-0000577E0000}"/>
    <cellStyle name="Normal 6 2 2 4 3" xfId="9221" xr:uid="{00000000-0005-0000-0000-0000587E0000}"/>
    <cellStyle name="Normal 6 2 2 4 3 2" xfId="25154" xr:uid="{00000000-0005-0000-0000-0000597E0000}"/>
    <cellStyle name="Normal 6 2 2 4 3 2 2" xfId="52475" xr:uid="{00000000-0005-0000-0000-00005A7E0000}"/>
    <cellStyle name="Normal 6 2 2 4 3 3" xfId="38817" xr:uid="{00000000-0005-0000-0000-00005B7E0000}"/>
    <cellStyle name="Normal 6 2 2 4 4" xfId="25151" xr:uid="{00000000-0005-0000-0000-00005C7E0000}"/>
    <cellStyle name="Normal 6 2 2 4 4 2" xfId="52472" xr:uid="{00000000-0005-0000-0000-00005D7E0000}"/>
    <cellStyle name="Normal 6 2 2 4 5" xfId="38814" xr:uid="{00000000-0005-0000-0000-00005E7E0000}"/>
    <cellStyle name="Normal 6 2 2 5" xfId="9222" xr:uid="{00000000-0005-0000-0000-00005F7E0000}"/>
    <cellStyle name="Normal 6 2 2 5 2" xfId="9223" xr:uid="{00000000-0005-0000-0000-0000607E0000}"/>
    <cellStyle name="Normal 6 2 2 5 2 2" xfId="9224" xr:uid="{00000000-0005-0000-0000-0000617E0000}"/>
    <cellStyle name="Normal 6 2 2 5 2 2 2" xfId="25157" xr:uid="{00000000-0005-0000-0000-0000627E0000}"/>
    <cellStyle name="Normal 6 2 2 5 2 2 2 2" xfId="52478" xr:uid="{00000000-0005-0000-0000-0000637E0000}"/>
    <cellStyle name="Normal 6 2 2 5 2 2 3" xfId="38820" xr:uid="{00000000-0005-0000-0000-0000647E0000}"/>
    <cellStyle name="Normal 6 2 2 5 2 3" xfId="25156" xr:uid="{00000000-0005-0000-0000-0000657E0000}"/>
    <cellStyle name="Normal 6 2 2 5 2 3 2" xfId="52477" xr:uid="{00000000-0005-0000-0000-0000667E0000}"/>
    <cellStyle name="Normal 6 2 2 5 2 4" xfId="38819" xr:uid="{00000000-0005-0000-0000-0000677E0000}"/>
    <cellStyle name="Normal 6 2 2 5 3" xfId="9225" xr:uid="{00000000-0005-0000-0000-0000687E0000}"/>
    <cellStyle name="Normal 6 2 2 5 3 2" xfId="25158" xr:uid="{00000000-0005-0000-0000-0000697E0000}"/>
    <cellStyle name="Normal 6 2 2 5 3 2 2" xfId="52479" xr:uid="{00000000-0005-0000-0000-00006A7E0000}"/>
    <cellStyle name="Normal 6 2 2 5 3 3" xfId="38821" xr:uid="{00000000-0005-0000-0000-00006B7E0000}"/>
    <cellStyle name="Normal 6 2 2 5 4" xfId="25155" xr:uid="{00000000-0005-0000-0000-00006C7E0000}"/>
    <cellStyle name="Normal 6 2 2 5 4 2" xfId="52476" xr:uid="{00000000-0005-0000-0000-00006D7E0000}"/>
    <cellStyle name="Normal 6 2 2 5 5" xfId="38818" xr:uid="{00000000-0005-0000-0000-00006E7E0000}"/>
    <cellStyle name="Normal 6 2 2 6" xfId="9226" xr:uid="{00000000-0005-0000-0000-00006F7E0000}"/>
    <cellStyle name="Normal 6 2 2 6 2" xfId="9227" xr:uid="{00000000-0005-0000-0000-0000707E0000}"/>
    <cellStyle name="Normal 6 2 2 6 2 2" xfId="25160" xr:uid="{00000000-0005-0000-0000-0000717E0000}"/>
    <cellStyle name="Normal 6 2 2 6 2 2 2" xfId="52481" xr:uid="{00000000-0005-0000-0000-0000727E0000}"/>
    <cellStyle name="Normal 6 2 2 6 2 3" xfId="38823" xr:uid="{00000000-0005-0000-0000-0000737E0000}"/>
    <cellStyle name="Normal 6 2 2 6 3" xfId="25159" xr:uid="{00000000-0005-0000-0000-0000747E0000}"/>
    <cellStyle name="Normal 6 2 2 6 3 2" xfId="52480" xr:uid="{00000000-0005-0000-0000-0000757E0000}"/>
    <cellStyle name="Normal 6 2 2 6 4" xfId="38822" xr:uid="{00000000-0005-0000-0000-0000767E0000}"/>
    <cellStyle name="Normal 6 2 2 7" xfId="9228" xr:uid="{00000000-0005-0000-0000-0000777E0000}"/>
    <cellStyle name="Normal 6 2 2 7 2" xfId="9229" xr:uid="{00000000-0005-0000-0000-0000787E0000}"/>
    <cellStyle name="Normal 6 2 2 7 2 2" xfId="25162" xr:uid="{00000000-0005-0000-0000-0000797E0000}"/>
    <cellStyle name="Normal 6 2 2 7 2 2 2" xfId="52483" xr:uid="{00000000-0005-0000-0000-00007A7E0000}"/>
    <cellStyle name="Normal 6 2 2 7 2 3" xfId="38825" xr:uid="{00000000-0005-0000-0000-00007B7E0000}"/>
    <cellStyle name="Normal 6 2 2 7 3" xfId="25161" xr:uid="{00000000-0005-0000-0000-00007C7E0000}"/>
    <cellStyle name="Normal 6 2 2 7 3 2" xfId="52482" xr:uid="{00000000-0005-0000-0000-00007D7E0000}"/>
    <cellStyle name="Normal 6 2 2 7 4" xfId="38824" xr:uid="{00000000-0005-0000-0000-00007E7E0000}"/>
    <cellStyle name="Normal 6 2 2 8" xfId="9230" xr:uid="{00000000-0005-0000-0000-00007F7E0000}"/>
    <cellStyle name="Normal 6 2 2 8 2" xfId="25163" xr:uid="{00000000-0005-0000-0000-0000807E0000}"/>
    <cellStyle name="Normal 6 2 2 8 2 2" xfId="52484" xr:uid="{00000000-0005-0000-0000-0000817E0000}"/>
    <cellStyle name="Normal 6 2 2 8 3" xfId="38826" xr:uid="{00000000-0005-0000-0000-0000827E0000}"/>
    <cellStyle name="Normal 6 2 2 9" xfId="25132" xr:uid="{00000000-0005-0000-0000-0000837E0000}"/>
    <cellStyle name="Normal 6 2 2 9 2" xfId="52453" xr:uid="{00000000-0005-0000-0000-0000847E0000}"/>
    <cellStyle name="Normal 6 2 3" xfId="9231" xr:uid="{00000000-0005-0000-0000-0000857E0000}"/>
    <cellStyle name="Normal 6 2 3 2" xfId="9232" xr:uid="{00000000-0005-0000-0000-0000867E0000}"/>
    <cellStyle name="Normal 6 2 3 2 2" xfId="9233" xr:uid="{00000000-0005-0000-0000-0000877E0000}"/>
    <cellStyle name="Normal 6 2 3 2 2 2" xfId="9234" xr:uid="{00000000-0005-0000-0000-0000887E0000}"/>
    <cellStyle name="Normal 6 2 3 2 2 2 2" xfId="9235" xr:uid="{00000000-0005-0000-0000-0000897E0000}"/>
    <cellStyle name="Normal 6 2 3 2 2 2 2 2" xfId="25168" xr:uid="{00000000-0005-0000-0000-00008A7E0000}"/>
    <cellStyle name="Normal 6 2 3 2 2 2 2 2 2" xfId="52489" xr:uid="{00000000-0005-0000-0000-00008B7E0000}"/>
    <cellStyle name="Normal 6 2 3 2 2 2 2 3" xfId="38831" xr:uid="{00000000-0005-0000-0000-00008C7E0000}"/>
    <cellStyle name="Normal 6 2 3 2 2 2 3" xfId="25167" xr:uid="{00000000-0005-0000-0000-00008D7E0000}"/>
    <cellStyle name="Normal 6 2 3 2 2 2 3 2" xfId="52488" xr:uid="{00000000-0005-0000-0000-00008E7E0000}"/>
    <cellStyle name="Normal 6 2 3 2 2 2 4" xfId="38830" xr:uid="{00000000-0005-0000-0000-00008F7E0000}"/>
    <cellStyle name="Normal 6 2 3 2 2 3" xfId="9236" xr:uid="{00000000-0005-0000-0000-0000907E0000}"/>
    <cellStyle name="Normal 6 2 3 2 2 3 2" xfId="25169" xr:uid="{00000000-0005-0000-0000-0000917E0000}"/>
    <cellStyle name="Normal 6 2 3 2 2 3 2 2" xfId="52490" xr:uid="{00000000-0005-0000-0000-0000927E0000}"/>
    <cellStyle name="Normal 6 2 3 2 2 3 3" xfId="38832" xr:uid="{00000000-0005-0000-0000-0000937E0000}"/>
    <cellStyle name="Normal 6 2 3 2 2 4" xfId="25166" xr:uid="{00000000-0005-0000-0000-0000947E0000}"/>
    <cellStyle name="Normal 6 2 3 2 2 4 2" xfId="52487" xr:uid="{00000000-0005-0000-0000-0000957E0000}"/>
    <cellStyle name="Normal 6 2 3 2 2 5" xfId="38829" xr:uid="{00000000-0005-0000-0000-0000967E0000}"/>
    <cellStyle name="Normal 6 2 3 2 3" xfId="9237" xr:uid="{00000000-0005-0000-0000-0000977E0000}"/>
    <cellStyle name="Normal 6 2 3 2 3 2" xfId="9238" xr:uid="{00000000-0005-0000-0000-0000987E0000}"/>
    <cellStyle name="Normal 6 2 3 2 3 2 2" xfId="25171" xr:uid="{00000000-0005-0000-0000-0000997E0000}"/>
    <cellStyle name="Normal 6 2 3 2 3 2 2 2" xfId="52492" xr:uid="{00000000-0005-0000-0000-00009A7E0000}"/>
    <cellStyle name="Normal 6 2 3 2 3 2 3" xfId="38834" xr:uid="{00000000-0005-0000-0000-00009B7E0000}"/>
    <cellStyle name="Normal 6 2 3 2 3 3" xfId="25170" xr:uid="{00000000-0005-0000-0000-00009C7E0000}"/>
    <cellStyle name="Normal 6 2 3 2 3 3 2" xfId="52491" xr:uid="{00000000-0005-0000-0000-00009D7E0000}"/>
    <cellStyle name="Normal 6 2 3 2 3 4" xfId="38833" xr:uid="{00000000-0005-0000-0000-00009E7E0000}"/>
    <cellStyle name="Normal 6 2 3 2 4" xfId="9239" xr:uid="{00000000-0005-0000-0000-00009F7E0000}"/>
    <cellStyle name="Normal 6 2 3 2 4 2" xfId="9240" xr:uid="{00000000-0005-0000-0000-0000A07E0000}"/>
    <cellStyle name="Normal 6 2 3 2 4 2 2" xfId="25173" xr:uid="{00000000-0005-0000-0000-0000A17E0000}"/>
    <cellStyle name="Normal 6 2 3 2 4 2 2 2" xfId="52494" xr:uid="{00000000-0005-0000-0000-0000A27E0000}"/>
    <cellStyle name="Normal 6 2 3 2 4 2 3" xfId="38836" xr:uid="{00000000-0005-0000-0000-0000A37E0000}"/>
    <cellStyle name="Normal 6 2 3 2 4 3" xfId="25172" xr:uid="{00000000-0005-0000-0000-0000A47E0000}"/>
    <cellStyle name="Normal 6 2 3 2 4 3 2" xfId="52493" xr:uid="{00000000-0005-0000-0000-0000A57E0000}"/>
    <cellStyle name="Normal 6 2 3 2 4 4" xfId="38835" xr:uid="{00000000-0005-0000-0000-0000A67E0000}"/>
    <cellStyle name="Normal 6 2 3 2 5" xfId="9241" xr:uid="{00000000-0005-0000-0000-0000A77E0000}"/>
    <cellStyle name="Normal 6 2 3 2 5 2" xfId="25174" xr:uid="{00000000-0005-0000-0000-0000A87E0000}"/>
    <cellStyle name="Normal 6 2 3 2 5 2 2" xfId="52495" xr:uid="{00000000-0005-0000-0000-0000A97E0000}"/>
    <cellStyle name="Normal 6 2 3 2 5 3" xfId="38837" xr:uid="{00000000-0005-0000-0000-0000AA7E0000}"/>
    <cellStyle name="Normal 6 2 3 2 6" xfId="25165" xr:uid="{00000000-0005-0000-0000-0000AB7E0000}"/>
    <cellStyle name="Normal 6 2 3 2 6 2" xfId="52486" xr:uid="{00000000-0005-0000-0000-0000AC7E0000}"/>
    <cellStyle name="Normal 6 2 3 2 7" xfId="38828" xr:uid="{00000000-0005-0000-0000-0000AD7E0000}"/>
    <cellStyle name="Normal 6 2 3 3" xfId="9242" xr:uid="{00000000-0005-0000-0000-0000AE7E0000}"/>
    <cellStyle name="Normal 6 2 3 3 2" xfId="9243" xr:uid="{00000000-0005-0000-0000-0000AF7E0000}"/>
    <cellStyle name="Normal 6 2 3 3 2 2" xfId="9244" xr:uid="{00000000-0005-0000-0000-0000B07E0000}"/>
    <cellStyle name="Normal 6 2 3 3 2 2 2" xfId="25177" xr:uid="{00000000-0005-0000-0000-0000B17E0000}"/>
    <cellStyle name="Normal 6 2 3 3 2 2 2 2" xfId="52498" xr:uid="{00000000-0005-0000-0000-0000B27E0000}"/>
    <cellStyle name="Normal 6 2 3 3 2 2 3" xfId="38840" xr:uid="{00000000-0005-0000-0000-0000B37E0000}"/>
    <cellStyle name="Normal 6 2 3 3 2 3" xfId="25176" xr:uid="{00000000-0005-0000-0000-0000B47E0000}"/>
    <cellStyle name="Normal 6 2 3 3 2 3 2" xfId="52497" xr:uid="{00000000-0005-0000-0000-0000B57E0000}"/>
    <cellStyle name="Normal 6 2 3 3 2 4" xfId="38839" xr:uid="{00000000-0005-0000-0000-0000B67E0000}"/>
    <cellStyle name="Normal 6 2 3 3 3" xfId="9245" xr:uid="{00000000-0005-0000-0000-0000B77E0000}"/>
    <cellStyle name="Normal 6 2 3 3 3 2" xfId="25178" xr:uid="{00000000-0005-0000-0000-0000B87E0000}"/>
    <cellStyle name="Normal 6 2 3 3 3 2 2" xfId="52499" xr:uid="{00000000-0005-0000-0000-0000B97E0000}"/>
    <cellStyle name="Normal 6 2 3 3 3 3" xfId="38841" xr:uid="{00000000-0005-0000-0000-0000BA7E0000}"/>
    <cellStyle name="Normal 6 2 3 3 4" xfId="25175" xr:uid="{00000000-0005-0000-0000-0000BB7E0000}"/>
    <cellStyle name="Normal 6 2 3 3 4 2" xfId="52496" xr:uid="{00000000-0005-0000-0000-0000BC7E0000}"/>
    <cellStyle name="Normal 6 2 3 3 5" xfId="38838" xr:uid="{00000000-0005-0000-0000-0000BD7E0000}"/>
    <cellStyle name="Normal 6 2 3 4" xfId="9246" xr:uid="{00000000-0005-0000-0000-0000BE7E0000}"/>
    <cellStyle name="Normal 6 2 3 4 2" xfId="9247" xr:uid="{00000000-0005-0000-0000-0000BF7E0000}"/>
    <cellStyle name="Normal 6 2 3 4 2 2" xfId="9248" xr:uid="{00000000-0005-0000-0000-0000C07E0000}"/>
    <cellStyle name="Normal 6 2 3 4 2 2 2" xfId="25181" xr:uid="{00000000-0005-0000-0000-0000C17E0000}"/>
    <cellStyle name="Normal 6 2 3 4 2 2 2 2" xfId="52502" xr:uid="{00000000-0005-0000-0000-0000C27E0000}"/>
    <cellStyle name="Normal 6 2 3 4 2 2 3" xfId="38844" xr:uid="{00000000-0005-0000-0000-0000C37E0000}"/>
    <cellStyle name="Normal 6 2 3 4 2 3" xfId="25180" xr:uid="{00000000-0005-0000-0000-0000C47E0000}"/>
    <cellStyle name="Normal 6 2 3 4 2 3 2" xfId="52501" xr:uid="{00000000-0005-0000-0000-0000C57E0000}"/>
    <cellStyle name="Normal 6 2 3 4 2 4" xfId="38843" xr:uid="{00000000-0005-0000-0000-0000C67E0000}"/>
    <cellStyle name="Normal 6 2 3 4 3" xfId="9249" xr:uid="{00000000-0005-0000-0000-0000C77E0000}"/>
    <cellStyle name="Normal 6 2 3 4 3 2" xfId="25182" xr:uid="{00000000-0005-0000-0000-0000C87E0000}"/>
    <cellStyle name="Normal 6 2 3 4 3 2 2" xfId="52503" xr:uid="{00000000-0005-0000-0000-0000C97E0000}"/>
    <cellStyle name="Normal 6 2 3 4 3 3" xfId="38845" xr:uid="{00000000-0005-0000-0000-0000CA7E0000}"/>
    <cellStyle name="Normal 6 2 3 4 4" xfId="25179" xr:uid="{00000000-0005-0000-0000-0000CB7E0000}"/>
    <cellStyle name="Normal 6 2 3 4 4 2" xfId="52500" xr:uid="{00000000-0005-0000-0000-0000CC7E0000}"/>
    <cellStyle name="Normal 6 2 3 4 5" xfId="38842" xr:uid="{00000000-0005-0000-0000-0000CD7E0000}"/>
    <cellStyle name="Normal 6 2 3 5" xfId="9250" xr:uid="{00000000-0005-0000-0000-0000CE7E0000}"/>
    <cellStyle name="Normal 6 2 3 5 2" xfId="9251" xr:uid="{00000000-0005-0000-0000-0000CF7E0000}"/>
    <cellStyle name="Normal 6 2 3 5 2 2" xfId="25184" xr:uid="{00000000-0005-0000-0000-0000D07E0000}"/>
    <cellStyle name="Normal 6 2 3 5 2 2 2" xfId="52505" xr:uid="{00000000-0005-0000-0000-0000D17E0000}"/>
    <cellStyle name="Normal 6 2 3 5 2 3" xfId="38847" xr:uid="{00000000-0005-0000-0000-0000D27E0000}"/>
    <cellStyle name="Normal 6 2 3 5 3" xfId="25183" xr:uid="{00000000-0005-0000-0000-0000D37E0000}"/>
    <cellStyle name="Normal 6 2 3 5 3 2" xfId="52504" xr:uid="{00000000-0005-0000-0000-0000D47E0000}"/>
    <cellStyle name="Normal 6 2 3 5 4" xfId="38846" xr:uid="{00000000-0005-0000-0000-0000D57E0000}"/>
    <cellStyle name="Normal 6 2 3 6" xfId="9252" xr:uid="{00000000-0005-0000-0000-0000D67E0000}"/>
    <cellStyle name="Normal 6 2 3 6 2" xfId="9253" xr:uid="{00000000-0005-0000-0000-0000D77E0000}"/>
    <cellStyle name="Normal 6 2 3 6 2 2" xfId="25186" xr:uid="{00000000-0005-0000-0000-0000D87E0000}"/>
    <cellStyle name="Normal 6 2 3 6 2 2 2" xfId="52507" xr:uid="{00000000-0005-0000-0000-0000D97E0000}"/>
    <cellStyle name="Normal 6 2 3 6 2 3" xfId="38849" xr:uid="{00000000-0005-0000-0000-0000DA7E0000}"/>
    <cellStyle name="Normal 6 2 3 6 3" xfId="25185" xr:uid="{00000000-0005-0000-0000-0000DB7E0000}"/>
    <cellStyle name="Normal 6 2 3 6 3 2" xfId="52506" xr:uid="{00000000-0005-0000-0000-0000DC7E0000}"/>
    <cellStyle name="Normal 6 2 3 6 4" xfId="38848" xr:uid="{00000000-0005-0000-0000-0000DD7E0000}"/>
    <cellStyle name="Normal 6 2 3 7" xfId="9254" xr:uid="{00000000-0005-0000-0000-0000DE7E0000}"/>
    <cellStyle name="Normal 6 2 3 7 2" xfId="25187" xr:uid="{00000000-0005-0000-0000-0000DF7E0000}"/>
    <cellStyle name="Normal 6 2 3 7 2 2" xfId="52508" xr:uid="{00000000-0005-0000-0000-0000E07E0000}"/>
    <cellStyle name="Normal 6 2 3 7 3" xfId="38850" xr:uid="{00000000-0005-0000-0000-0000E17E0000}"/>
    <cellStyle name="Normal 6 2 3 8" xfId="25164" xr:uid="{00000000-0005-0000-0000-0000E27E0000}"/>
    <cellStyle name="Normal 6 2 3 8 2" xfId="52485" xr:uid="{00000000-0005-0000-0000-0000E37E0000}"/>
    <cellStyle name="Normal 6 2 3 9" xfId="38827" xr:uid="{00000000-0005-0000-0000-0000E47E0000}"/>
    <cellStyle name="Normal 6 2 4" xfId="9255" xr:uid="{00000000-0005-0000-0000-0000E57E0000}"/>
    <cellStyle name="Normal 6 2 5" xfId="9256" xr:uid="{00000000-0005-0000-0000-0000E67E0000}"/>
    <cellStyle name="Normal 6 2 5 2" xfId="9257" xr:uid="{00000000-0005-0000-0000-0000E77E0000}"/>
    <cellStyle name="Normal 6 2 5 2 2" xfId="9258" xr:uid="{00000000-0005-0000-0000-0000E87E0000}"/>
    <cellStyle name="Normal 6 2 5 2 2 2" xfId="9259" xr:uid="{00000000-0005-0000-0000-0000E97E0000}"/>
    <cellStyle name="Normal 6 2 5 2 2 2 2" xfId="25191" xr:uid="{00000000-0005-0000-0000-0000EA7E0000}"/>
    <cellStyle name="Normal 6 2 5 2 2 2 2 2" xfId="52512" xr:uid="{00000000-0005-0000-0000-0000EB7E0000}"/>
    <cellStyle name="Normal 6 2 5 2 2 2 3" xfId="38854" xr:uid="{00000000-0005-0000-0000-0000EC7E0000}"/>
    <cellStyle name="Normal 6 2 5 2 2 3" xfId="25190" xr:uid="{00000000-0005-0000-0000-0000ED7E0000}"/>
    <cellStyle name="Normal 6 2 5 2 2 3 2" xfId="52511" xr:uid="{00000000-0005-0000-0000-0000EE7E0000}"/>
    <cellStyle name="Normal 6 2 5 2 2 4" xfId="38853" xr:uid="{00000000-0005-0000-0000-0000EF7E0000}"/>
    <cellStyle name="Normal 6 2 5 2 3" xfId="9260" xr:uid="{00000000-0005-0000-0000-0000F07E0000}"/>
    <cellStyle name="Normal 6 2 5 2 3 2" xfId="25192" xr:uid="{00000000-0005-0000-0000-0000F17E0000}"/>
    <cellStyle name="Normal 6 2 5 2 3 2 2" xfId="52513" xr:uid="{00000000-0005-0000-0000-0000F27E0000}"/>
    <cellStyle name="Normal 6 2 5 2 3 3" xfId="38855" xr:uid="{00000000-0005-0000-0000-0000F37E0000}"/>
    <cellStyle name="Normal 6 2 5 2 4" xfId="25189" xr:uid="{00000000-0005-0000-0000-0000F47E0000}"/>
    <cellStyle name="Normal 6 2 5 2 4 2" xfId="52510" xr:uid="{00000000-0005-0000-0000-0000F57E0000}"/>
    <cellStyle name="Normal 6 2 5 2 5" xfId="38852" xr:uid="{00000000-0005-0000-0000-0000F67E0000}"/>
    <cellStyle name="Normal 6 2 5 3" xfId="9261" xr:uid="{00000000-0005-0000-0000-0000F77E0000}"/>
    <cellStyle name="Normal 6 2 5 3 2" xfId="9262" xr:uid="{00000000-0005-0000-0000-0000F87E0000}"/>
    <cellStyle name="Normal 6 2 5 3 2 2" xfId="25194" xr:uid="{00000000-0005-0000-0000-0000F97E0000}"/>
    <cellStyle name="Normal 6 2 5 3 2 2 2" xfId="52515" xr:uid="{00000000-0005-0000-0000-0000FA7E0000}"/>
    <cellStyle name="Normal 6 2 5 3 2 3" xfId="38857" xr:uid="{00000000-0005-0000-0000-0000FB7E0000}"/>
    <cellStyle name="Normal 6 2 5 3 3" xfId="25193" xr:uid="{00000000-0005-0000-0000-0000FC7E0000}"/>
    <cellStyle name="Normal 6 2 5 3 3 2" xfId="52514" xr:uid="{00000000-0005-0000-0000-0000FD7E0000}"/>
    <cellStyle name="Normal 6 2 5 3 4" xfId="38856" xr:uid="{00000000-0005-0000-0000-0000FE7E0000}"/>
    <cellStyle name="Normal 6 2 5 4" xfId="9263" xr:uid="{00000000-0005-0000-0000-0000FF7E0000}"/>
    <cellStyle name="Normal 6 2 5 4 2" xfId="25195" xr:uid="{00000000-0005-0000-0000-0000007F0000}"/>
    <cellStyle name="Normal 6 2 5 4 2 2" xfId="52516" xr:uid="{00000000-0005-0000-0000-0000017F0000}"/>
    <cellStyle name="Normal 6 2 5 4 3" xfId="38858" xr:uid="{00000000-0005-0000-0000-0000027F0000}"/>
    <cellStyle name="Normal 6 2 5 5" xfId="25188" xr:uid="{00000000-0005-0000-0000-0000037F0000}"/>
    <cellStyle name="Normal 6 2 5 5 2" xfId="52509" xr:uid="{00000000-0005-0000-0000-0000047F0000}"/>
    <cellStyle name="Normal 6 2 5 6" xfId="38851" xr:uid="{00000000-0005-0000-0000-0000057F0000}"/>
    <cellStyle name="Normal 6 2 6" xfId="9264" xr:uid="{00000000-0005-0000-0000-0000067F0000}"/>
    <cellStyle name="Normal 6 2 7" xfId="9198" xr:uid="{00000000-0005-0000-0000-0000077F0000}"/>
    <cellStyle name="Normal 6 2 8" xfId="17473" xr:uid="{00000000-0005-0000-0000-0000087F0000}"/>
    <cellStyle name="Normal 6 2 8 2" xfId="44794" xr:uid="{00000000-0005-0000-0000-0000097F0000}"/>
    <cellStyle name="Normal 6 2 9" xfId="31136" xr:uid="{00000000-0005-0000-0000-00000A7F0000}"/>
    <cellStyle name="Normal 6 3" xfId="9265" xr:uid="{00000000-0005-0000-0000-00000B7F0000}"/>
    <cellStyle name="Normal 6 3 10" xfId="9266" xr:uid="{00000000-0005-0000-0000-00000C7F0000}"/>
    <cellStyle name="Normal 6 3 10 2" xfId="25197" xr:uid="{00000000-0005-0000-0000-00000D7F0000}"/>
    <cellStyle name="Normal 6 3 10 2 2" xfId="52518" xr:uid="{00000000-0005-0000-0000-00000E7F0000}"/>
    <cellStyle name="Normal 6 3 10 3" xfId="38860" xr:uid="{00000000-0005-0000-0000-00000F7F0000}"/>
    <cellStyle name="Normal 6 3 11" xfId="9267" xr:uid="{00000000-0005-0000-0000-0000107F0000}"/>
    <cellStyle name="Normal 6 3 12" xfId="25196" xr:uid="{00000000-0005-0000-0000-0000117F0000}"/>
    <cellStyle name="Normal 6 3 12 2" xfId="52517" xr:uid="{00000000-0005-0000-0000-0000127F0000}"/>
    <cellStyle name="Normal 6 3 13" xfId="38859" xr:uid="{00000000-0005-0000-0000-0000137F0000}"/>
    <cellStyle name="Normal 6 3 2" xfId="9268" xr:uid="{00000000-0005-0000-0000-0000147F0000}"/>
    <cellStyle name="Normal 6 3 2 10" xfId="38861" xr:uid="{00000000-0005-0000-0000-0000157F0000}"/>
    <cellStyle name="Normal 6 3 2 2" xfId="9269" xr:uid="{00000000-0005-0000-0000-0000167F0000}"/>
    <cellStyle name="Normal 6 3 2 2 2" xfId="9270" xr:uid="{00000000-0005-0000-0000-0000177F0000}"/>
    <cellStyle name="Normal 6 3 2 2 2 2" xfId="9271" xr:uid="{00000000-0005-0000-0000-0000187F0000}"/>
    <cellStyle name="Normal 6 3 2 2 2 2 2" xfId="9272" xr:uid="{00000000-0005-0000-0000-0000197F0000}"/>
    <cellStyle name="Normal 6 3 2 2 2 2 2 2" xfId="25202" xr:uid="{00000000-0005-0000-0000-00001A7F0000}"/>
    <cellStyle name="Normal 6 3 2 2 2 2 2 2 2" xfId="52523" xr:uid="{00000000-0005-0000-0000-00001B7F0000}"/>
    <cellStyle name="Normal 6 3 2 2 2 2 2 3" xfId="38865" xr:uid="{00000000-0005-0000-0000-00001C7F0000}"/>
    <cellStyle name="Normal 6 3 2 2 2 2 3" xfId="25201" xr:uid="{00000000-0005-0000-0000-00001D7F0000}"/>
    <cellStyle name="Normal 6 3 2 2 2 2 3 2" xfId="52522" xr:uid="{00000000-0005-0000-0000-00001E7F0000}"/>
    <cellStyle name="Normal 6 3 2 2 2 2 4" xfId="38864" xr:uid="{00000000-0005-0000-0000-00001F7F0000}"/>
    <cellStyle name="Normal 6 3 2 2 2 3" xfId="9273" xr:uid="{00000000-0005-0000-0000-0000207F0000}"/>
    <cellStyle name="Normal 6 3 2 2 2 3 2" xfId="25203" xr:uid="{00000000-0005-0000-0000-0000217F0000}"/>
    <cellStyle name="Normal 6 3 2 2 2 3 2 2" xfId="52524" xr:uid="{00000000-0005-0000-0000-0000227F0000}"/>
    <cellStyle name="Normal 6 3 2 2 2 3 3" xfId="38866" xr:uid="{00000000-0005-0000-0000-0000237F0000}"/>
    <cellStyle name="Normal 6 3 2 2 2 4" xfId="25200" xr:uid="{00000000-0005-0000-0000-0000247F0000}"/>
    <cellStyle name="Normal 6 3 2 2 2 4 2" xfId="52521" xr:uid="{00000000-0005-0000-0000-0000257F0000}"/>
    <cellStyle name="Normal 6 3 2 2 2 5" xfId="38863" xr:uid="{00000000-0005-0000-0000-0000267F0000}"/>
    <cellStyle name="Normal 6 3 2 2 3" xfId="9274" xr:uid="{00000000-0005-0000-0000-0000277F0000}"/>
    <cellStyle name="Normal 6 3 2 2 3 2" xfId="9275" xr:uid="{00000000-0005-0000-0000-0000287F0000}"/>
    <cellStyle name="Normal 6 3 2 2 3 2 2" xfId="25205" xr:uid="{00000000-0005-0000-0000-0000297F0000}"/>
    <cellStyle name="Normal 6 3 2 2 3 2 2 2" xfId="52526" xr:uid="{00000000-0005-0000-0000-00002A7F0000}"/>
    <cellStyle name="Normal 6 3 2 2 3 2 3" xfId="38868" xr:uid="{00000000-0005-0000-0000-00002B7F0000}"/>
    <cellStyle name="Normal 6 3 2 2 3 3" xfId="25204" xr:uid="{00000000-0005-0000-0000-00002C7F0000}"/>
    <cellStyle name="Normal 6 3 2 2 3 3 2" xfId="52525" xr:uid="{00000000-0005-0000-0000-00002D7F0000}"/>
    <cellStyle name="Normal 6 3 2 2 3 4" xfId="38867" xr:uid="{00000000-0005-0000-0000-00002E7F0000}"/>
    <cellStyle name="Normal 6 3 2 2 4" xfId="9276" xr:uid="{00000000-0005-0000-0000-00002F7F0000}"/>
    <cellStyle name="Normal 6 3 2 2 4 2" xfId="9277" xr:uid="{00000000-0005-0000-0000-0000307F0000}"/>
    <cellStyle name="Normal 6 3 2 2 4 2 2" xfId="25207" xr:uid="{00000000-0005-0000-0000-0000317F0000}"/>
    <cellStyle name="Normal 6 3 2 2 4 2 2 2" xfId="52528" xr:uid="{00000000-0005-0000-0000-0000327F0000}"/>
    <cellStyle name="Normal 6 3 2 2 4 2 3" xfId="38870" xr:uid="{00000000-0005-0000-0000-0000337F0000}"/>
    <cellStyle name="Normal 6 3 2 2 4 3" xfId="25206" xr:uid="{00000000-0005-0000-0000-0000347F0000}"/>
    <cellStyle name="Normal 6 3 2 2 4 3 2" xfId="52527" xr:uid="{00000000-0005-0000-0000-0000357F0000}"/>
    <cellStyle name="Normal 6 3 2 2 4 4" xfId="38869" xr:uid="{00000000-0005-0000-0000-0000367F0000}"/>
    <cellStyle name="Normal 6 3 2 2 5" xfId="9278" xr:uid="{00000000-0005-0000-0000-0000377F0000}"/>
    <cellStyle name="Normal 6 3 2 2 5 2" xfId="25208" xr:uid="{00000000-0005-0000-0000-0000387F0000}"/>
    <cellStyle name="Normal 6 3 2 2 5 2 2" xfId="52529" xr:uid="{00000000-0005-0000-0000-0000397F0000}"/>
    <cellStyle name="Normal 6 3 2 2 5 3" xfId="38871" xr:uid="{00000000-0005-0000-0000-00003A7F0000}"/>
    <cellStyle name="Normal 6 3 2 2 6" xfId="25199" xr:uid="{00000000-0005-0000-0000-00003B7F0000}"/>
    <cellStyle name="Normal 6 3 2 2 6 2" xfId="52520" xr:uid="{00000000-0005-0000-0000-00003C7F0000}"/>
    <cellStyle name="Normal 6 3 2 2 7" xfId="38862" xr:uid="{00000000-0005-0000-0000-00003D7F0000}"/>
    <cellStyle name="Normal 6 3 2 3" xfId="9279" xr:uid="{00000000-0005-0000-0000-00003E7F0000}"/>
    <cellStyle name="Normal 6 3 2 3 2" xfId="9280" xr:uid="{00000000-0005-0000-0000-00003F7F0000}"/>
    <cellStyle name="Normal 6 3 2 3 2 2" xfId="9281" xr:uid="{00000000-0005-0000-0000-0000407F0000}"/>
    <cellStyle name="Normal 6 3 2 3 2 2 2" xfId="9282" xr:uid="{00000000-0005-0000-0000-0000417F0000}"/>
    <cellStyle name="Normal 6 3 2 3 2 2 2 2" xfId="25212" xr:uid="{00000000-0005-0000-0000-0000427F0000}"/>
    <cellStyle name="Normal 6 3 2 3 2 2 2 2 2" xfId="52533" xr:uid="{00000000-0005-0000-0000-0000437F0000}"/>
    <cellStyle name="Normal 6 3 2 3 2 2 2 3" xfId="38875" xr:uid="{00000000-0005-0000-0000-0000447F0000}"/>
    <cellStyle name="Normal 6 3 2 3 2 2 3" xfId="25211" xr:uid="{00000000-0005-0000-0000-0000457F0000}"/>
    <cellStyle name="Normal 6 3 2 3 2 2 3 2" xfId="52532" xr:uid="{00000000-0005-0000-0000-0000467F0000}"/>
    <cellStyle name="Normal 6 3 2 3 2 2 4" xfId="38874" xr:uid="{00000000-0005-0000-0000-0000477F0000}"/>
    <cellStyle name="Normal 6 3 2 3 2 3" xfId="9283" xr:uid="{00000000-0005-0000-0000-0000487F0000}"/>
    <cellStyle name="Normal 6 3 2 3 2 3 2" xfId="25213" xr:uid="{00000000-0005-0000-0000-0000497F0000}"/>
    <cellStyle name="Normal 6 3 2 3 2 3 2 2" xfId="52534" xr:uid="{00000000-0005-0000-0000-00004A7F0000}"/>
    <cellStyle name="Normal 6 3 2 3 2 3 3" xfId="38876" xr:uid="{00000000-0005-0000-0000-00004B7F0000}"/>
    <cellStyle name="Normal 6 3 2 3 2 4" xfId="25210" xr:uid="{00000000-0005-0000-0000-00004C7F0000}"/>
    <cellStyle name="Normal 6 3 2 3 2 4 2" xfId="52531" xr:uid="{00000000-0005-0000-0000-00004D7F0000}"/>
    <cellStyle name="Normal 6 3 2 3 2 5" xfId="38873" xr:uid="{00000000-0005-0000-0000-00004E7F0000}"/>
    <cellStyle name="Normal 6 3 2 3 3" xfId="9284" xr:uid="{00000000-0005-0000-0000-00004F7F0000}"/>
    <cellStyle name="Normal 6 3 2 3 3 2" xfId="9285" xr:uid="{00000000-0005-0000-0000-0000507F0000}"/>
    <cellStyle name="Normal 6 3 2 3 3 2 2" xfId="25215" xr:uid="{00000000-0005-0000-0000-0000517F0000}"/>
    <cellStyle name="Normal 6 3 2 3 3 2 2 2" xfId="52536" xr:uid="{00000000-0005-0000-0000-0000527F0000}"/>
    <cellStyle name="Normal 6 3 2 3 3 2 3" xfId="38878" xr:uid="{00000000-0005-0000-0000-0000537F0000}"/>
    <cellStyle name="Normal 6 3 2 3 3 3" xfId="25214" xr:uid="{00000000-0005-0000-0000-0000547F0000}"/>
    <cellStyle name="Normal 6 3 2 3 3 3 2" xfId="52535" xr:uid="{00000000-0005-0000-0000-0000557F0000}"/>
    <cellStyle name="Normal 6 3 2 3 3 4" xfId="38877" xr:uid="{00000000-0005-0000-0000-0000567F0000}"/>
    <cellStyle name="Normal 6 3 2 3 4" xfId="9286" xr:uid="{00000000-0005-0000-0000-0000577F0000}"/>
    <cellStyle name="Normal 6 3 2 3 4 2" xfId="25216" xr:uid="{00000000-0005-0000-0000-0000587F0000}"/>
    <cellStyle name="Normal 6 3 2 3 4 2 2" xfId="52537" xr:uid="{00000000-0005-0000-0000-0000597F0000}"/>
    <cellStyle name="Normal 6 3 2 3 4 3" xfId="38879" xr:uid="{00000000-0005-0000-0000-00005A7F0000}"/>
    <cellStyle name="Normal 6 3 2 3 5" xfId="25209" xr:uid="{00000000-0005-0000-0000-00005B7F0000}"/>
    <cellStyle name="Normal 6 3 2 3 5 2" xfId="52530" xr:uid="{00000000-0005-0000-0000-00005C7F0000}"/>
    <cellStyle name="Normal 6 3 2 3 6" xfId="38872" xr:uid="{00000000-0005-0000-0000-00005D7F0000}"/>
    <cellStyle name="Normal 6 3 2 4" xfId="9287" xr:uid="{00000000-0005-0000-0000-00005E7F0000}"/>
    <cellStyle name="Normal 6 3 2 4 2" xfId="9288" xr:uid="{00000000-0005-0000-0000-00005F7F0000}"/>
    <cellStyle name="Normal 6 3 2 4 2 2" xfId="9289" xr:uid="{00000000-0005-0000-0000-0000607F0000}"/>
    <cellStyle name="Normal 6 3 2 4 2 2 2" xfId="25219" xr:uid="{00000000-0005-0000-0000-0000617F0000}"/>
    <cellStyle name="Normal 6 3 2 4 2 2 2 2" xfId="52540" xr:uid="{00000000-0005-0000-0000-0000627F0000}"/>
    <cellStyle name="Normal 6 3 2 4 2 2 3" xfId="38882" xr:uid="{00000000-0005-0000-0000-0000637F0000}"/>
    <cellStyle name="Normal 6 3 2 4 2 3" xfId="25218" xr:uid="{00000000-0005-0000-0000-0000647F0000}"/>
    <cellStyle name="Normal 6 3 2 4 2 3 2" xfId="52539" xr:uid="{00000000-0005-0000-0000-0000657F0000}"/>
    <cellStyle name="Normal 6 3 2 4 2 4" xfId="38881" xr:uid="{00000000-0005-0000-0000-0000667F0000}"/>
    <cellStyle name="Normal 6 3 2 4 3" xfId="9290" xr:uid="{00000000-0005-0000-0000-0000677F0000}"/>
    <cellStyle name="Normal 6 3 2 4 3 2" xfId="25220" xr:uid="{00000000-0005-0000-0000-0000687F0000}"/>
    <cellStyle name="Normal 6 3 2 4 3 2 2" xfId="52541" xr:uid="{00000000-0005-0000-0000-0000697F0000}"/>
    <cellStyle name="Normal 6 3 2 4 3 3" xfId="38883" xr:uid="{00000000-0005-0000-0000-00006A7F0000}"/>
    <cellStyle name="Normal 6 3 2 4 4" xfId="25217" xr:uid="{00000000-0005-0000-0000-00006B7F0000}"/>
    <cellStyle name="Normal 6 3 2 4 4 2" xfId="52538" xr:uid="{00000000-0005-0000-0000-00006C7F0000}"/>
    <cellStyle name="Normal 6 3 2 4 5" xfId="38880" xr:uid="{00000000-0005-0000-0000-00006D7F0000}"/>
    <cellStyle name="Normal 6 3 2 5" xfId="9291" xr:uid="{00000000-0005-0000-0000-00006E7F0000}"/>
    <cellStyle name="Normal 6 3 2 5 2" xfId="9292" xr:uid="{00000000-0005-0000-0000-00006F7F0000}"/>
    <cellStyle name="Normal 6 3 2 5 2 2" xfId="9293" xr:uid="{00000000-0005-0000-0000-0000707F0000}"/>
    <cellStyle name="Normal 6 3 2 5 2 2 2" xfId="25223" xr:uid="{00000000-0005-0000-0000-0000717F0000}"/>
    <cellStyle name="Normal 6 3 2 5 2 2 2 2" xfId="52544" xr:uid="{00000000-0005-0000-0000-0000727F0000}"/>
    <cellStyle name="Normal 6 3 2 5 2 2 3" xfId="38886" xr:uid="{00000000-0005-0000-0000-0000737F0000}"/>
    <cellStyle name="Normal 6 3 2 5 2 3" xfId="25222" xr:uid="{00000000-0005-0000-0000-0000747F0000}"/>
    <cellStyle name="Normal 6 3 2 5 2 3 2" xfId="52543" xr:uid="{00000000-0005-0000-0000-0000757F0000}"/>
    <cellStyle name="Normal 6 3 2 5 2 4" xfId="38885" xr:uid="{00000000-0005-0000-0000-0000767F0000}"/>
    <cellStyle name="Normal 6 3 2 5 3" xfId="9294" xr:uid="{00000000-0005-0000-0000-0000777F0000}"/>
    <cellStyle name="Normal 6 3 2 5 3 2" xfId="25224" xr:uid="{00000000-0005-0000-0000-0000787F0000}"/>
    <cellStyle name="Normal 6 3 2 5 3 2 2" xfId="52545" xr:uid="{00000000-0005-0000-0000-0000797F0000}"/>
    <cellStyle name="Normal 6 3 2 5 3 3" xfId="38887" xr:uid="{00000000-0005-0000-0000-00007A7F0000}"/>
    <cellStyle name="Normal 6 3 2 5 4" xfId="25221" xr:uid="{00000000-0005-0000-0000-00007B7F0000}"/>
    <cellStyle name="Normal 6 3 2 5 4 2" xfId="52542" xr:uid="{00000000-0005-0000-0000-00007C7F0000}"/>
    <cellStyle name="Normal 6 3 2 5 5" xfId="38884" xr:uid="{00000000-0005-0000-0000-00007D7F0000}"/>
    <cellStyle name="Normal 6 3 2 6" xfId="9295" xr:uid="{00000000-0005-0000-0000-00007E7F0000}"/>
    <cellStyle name="Normal 6 3 2 6 2" xfId="9296" xr:uid="{00000000-0005-0000-0000-00007F7F0000}"/>
    <cellStyle name="Normal 6 3 2 6 2 2" xfId="25226" xr:uid="{00000000-0005-0000-0000-0000807F0000}"/>
    <cellStyle name="Normal 6 3 2 6 2 2 2" xfId="52547" xr:uid="{00000000-0005-0000-0000-0000817F0000}"/>
    <cellStyle name="Normal 6 3 2 6 2 3" xfId="38889" xr:uid="{00000000-0005-0000-0000-0000827F0000}"/>
    <cellStyle name="Normal 6 3 2 6 3" xfId="25225" xr:uid="{00000000-0005-0000-0000-0000837F0000}"/>
    <cellStyle name="Normal 6 3 2 6 3 2" xfId="52546" xr:uid="{00000000-0005-0000-0000-0000847F0000}"/>
    <cellStyle name="Normal 6 3 2 6 4" xfId="38888" xr:uid="{00000000-0005-0000-0000-0000857F0000}"/>
    <cellStyle name="Normal 6 3 2 7" xfId="9297" xr:uid="{00000000-0005-0000-0000-0000867F0000}"/>
    <cellStyle name="Normal 6 3 2 7 2" xfId="9298" xr:uid="{00000000-0005-0000-0000-0000877F0000}"/>
    <cellStyle name="Normal 6 3 2 7 2 2" xfId="25228" xr:uid="{00000000-0005-0000-0000-0000887F0000}"/>
    <cellStyle name="Normal 6 3 2 7 2 2 2" xfId="52549" xr:uid="{00000000-0005-0000-0000-0000897F0000}"/>
    <cellStyle name="Normal 6 3 2 7 2 3" xfId="38891" xr:uid="{00000000-0005-0000-0000-00008A7F0000}"/>
    <cellStyle name="Normal 6 3 2 7 3" xfId="25227" xr:uid="{00000000-0005-0000-0000-00008B7F0000}"/>
    <cellStyle name="Normal 6 3 2 7 3 2" xfId="52548" xr:uid="{00000000-0005-0000-0000-00008C7F0000}"/>
    <cellStyle name="Normal 6 3 2 7 4" xfId="38890" xr:uid="{00000000-0005-0000-0000-00008D7F0000}"/>
    <cellStyle name="Normal 6 3 2 8" xfId="9299" xr:uid="{00000000-0005-0000-0000-00008E7F0000}"/>
    <cellStyle name="Normal 6 3 2 8 2" xfId="25229" xr:uid="{00000000-0005-0000-0000-00008F7F0000}"/>
    <cellStyle name="Normal 6 3 2 8 2 2" xfId="52550" xr:uid="{00000000-0005-0000-0000-0000907F0000}"/>
    <cellStyle name="Normal 6 3 2 8 3" xfId="38892" xr:uid="{00000000-0005-0000-0000-0000917F0000}"/>
    <cellStyle name="Normal 6 3 2 9" xfId="25198" xr:uid="{00000000-0005-0000-0000-0000927F0000}"/>
    <cellStyle name="Normal 6 3 2 9 2" xfId="52519" xr:uid="{00000000-0005-0000-0000-0000937F0000}"/>
    <cellStyle name="Normal 6 3 3" xfId="9300" xr:uid="{00000000-0005-0000-0000-0000947F0000}"/>
    <cellStyle name="Normal 6 3 3 2" xfId="9301" xr:uid="{00000000-0005-0000-0000-0000957F0000}"/>
    <cellStyle name="Normal 6 3 3 2 2" xfId="9302" xr:uid="{00000000-0005-0000-0000-0000967F0000}"/>
    <cellStyle name="Normal 6 3 3 2 2 2" xfId="9303" xr:uid="{00000000-0005-0000-0000-0000977F0000}"/>
    <cellStyle name="Normal 6 3 3 2 2 2 2" xfId="25233" xr:uid="{00000000-0005-0000-0000-0000987F0000}"/>
    <cellStyle name="Normal 6 3 3 2 2 2 2 2" xfId="52554" xr:uid="{00000000-0005-0000-0000-0000997F0000}"/>
    <cellStyle name="Normal 6 3 3 2 2 2 3" xfId="38896" xr:uid="{00000000-0005-0000-0000-00009A7F0000}"/>
    <cellStyle name="Normal 6 3 3 2 2 3" xfId="25232" xr:uid="{00000000-0005-0000-0000-00009B7F0000}"/>
    <cellStyle name="Normal 6 3 3 2 2 3 2" xfId="52553" xr:uid="{00000000-0005-0000-0000-00009C7F0000}"/>
    <cellStyle name="Normal 6 3 3 2 2 4" xfId="38895" xr:uid="{00000000-0005-0000-0000-00009D7F0000}"/>
    <cellStyle name="Normal 6 3 3 2 3" xfId="9304" xr:uid="{00000000-0005-0000-0000-00009E7F0000}"/>
    <cellStyle name="Normal 6 3 3 2 3 2" xfId="25234" xr:uid="{00000000-0005-0000-0000-00009F7F0000}"/>
    <cellStyle name="Normal 6 3 3 2 3 2 2" xfId="52555" xr:uid="{00000000-0005-0000-0000-0000A07F0000}"/>
    <cellStyle name="Normal 6 3 3 2 3 3" xfId="38897" xr:uid="{00000000-0005-0000-0000-0000A17F0000}"/>
    <cellStyle name="Normal 6 3 3 2 4" xfId="25231" xr:uid="{00000000-0005-0000-0000-0000A27F0000}"/>
    <cellStyle name="Normal 6 3 3 2 4 2" xfId="52552" xr:uid="{00000000-0005-0000-0000-0000A37F0000}"/>
    <cellStyle name="Normal 6 3 3 2 5" xfId="38894" xr:uid="{00000000-0005-0000-0000-0000A47F0000}"/>
    <cellStyle name="Normal 6 3 3 3" xfId="9305" xr:uid="{00000000-0005-0000-0000-0000A57F0000}"/>
    <cellStyle name="Normal 6 3 3 3 2" xfId="9306" xr:uid="{00000000-0005-0000-0000-0000A67F0000}"/>
    <cellStyle name="Normal 6 3 3 3 2 2" xfId="25236" xr:uid="{00000000-0005-0000-0000-0000A77F0000}"/>
    <cellStyle name="Normal 6 3 3 3 2 2 2" xfId="52557" xr:uid="{00000000-0005-0000-0000-0000A87F0000}"/>
    <cellStyle name="Normal 6 3 3 3 2 3" xfId="38899" xr:uid="{00000000-0005-0000-0000-0000A97F0000}"/>
    <cellStyle name="Normal 6 3 3 3 3" xfId="25235" xr:uid="{00000000-0005-0000-0000-0000AA7F0000}"/>
    <cellStyle name="Normal 6 3 3 3 3 2" xfId="52556" xr:uid="{00000000-0005-0000-0000-0000AB7F0000}"/>
    <cellStyle name="Normal 6 3 3 3 4" xfId="38898" xr:uid="{00000000-0005-0000-0000-0000AC7F0000}"/>
    <cellStyle name="Normal 6 3 3 4" xfId="9307" xr:uid="{00000000-0005-0000-0000-0000AD7F0000}"/>
    <cellStyle name="Normal 6 3 3 4 2" xfId="9308" xr:uid="{00000000-0005-0000-0000-0000AE7F0000}"/>
    <cellStyle name="Normal 6 3 3 4 2 2" xfId="25238" xr:uid="{00000000-0005-0000-0000-0000AF7F0000}"/>
    <cellStyle name="Normal 6 3 3 4 2 2 2" xfId="52559" xr:uid="{00000000-0005-0000-0000-0000B07F0000}"/>
    <cellStyle name="Normal 6 3 3 4 2 3" xfId="38901" xr:uid="{00000000-0005-0000-0000-0000B17F0000}"/>
    <cellStyle name="Normal 6 3 3 4 3" xfId="25237" xr:uid="{00000000-0005-0000-0000-0000B27F0000}"/>
    <cellStyle name="Normal 6 3 3 4 3 2" xfId="52558" xr:uid="{00000000-0005-0000-0000-0000B37F0000}"/>
    <cellStyle name="Normal 6 3 3 4 4" xfId="38900" xr:uid="{00000000-0005-0000-0000-0000B47F0000}"/>
    <cellStyle name="Normal 6 3 3 5" xfId="9309" xr:uid="{00000000-0005-0000-0000-0000B57F0000}"/>
    <cellStyle name="Normal 6 3 3 5 2" xfId="25239" xr:uid="{00000000-0005-0000-0000-0000B67F0000}"/>
    <cellStyle name="Normal 6 3 3 5 2 2" xfId="52560" xr:uid="{00000000-0005-0000-0000-0000B77F0000}"/>
    <cellStyle name="Normal 6 3 3 5 3" xfId="38902" xr:uid="{00000000-0005-0000-0000-0000B87F0000}"/>
    <cellStyle name="Normal 6 3 3 6" xfId="25230" xr:uid="{00000000-0005-0000-0000-0000B97F0000}"/>
    <cellStyle name="Normal 6 3 3 6 2" xfId="52551" xr:uid="{00000000-0005-0000-0000-0000BA7F0000}"/>
    <cellStyle name="Normal 6 3 3 7" xfId="38893" xr:uid="{00000000-0005-0000-0000-0000BB7F0000}"/>
    <cellStyle name="Normal 6 3 4" xfId="9310" xr:uid="{00000000-0005-0000-0000-0000BC7F0000}"/>
    <cellStyle name="Normal 6 3 4 2" xfId="9311" xr:uid="{00000000-0005-0000-0000-0000BD7F0000}"/>
    <cellStyle name="Normal 6 3 4 2 2" xfId="9312" xr:uid="{00000000-0005-0000-0000-0000BE7F0000}"/>
    <cellStyle name="Normal 6 3 4 2 2 2" xfId="9313" xr:uid="{00000000-0005-0000-0000-0000BF7F0000}"/>
    <cellStyle name="Normal 6 3 4 2 2 2 2" xfId="25243" xr:uid="{00000000-0005-0000-0000-0000C07F0000}"/>
    <cellStyle name="Normal 6 3 4 2 2 2 2 2" xfId="52564" xr:uid="{00000000-0005-0000-0000-0000C17F0000}"/>
    <cellStyle name="Normal 6 3 4 2 2 2 3" xfId="38906" xr:uid="{00000000-0005-0000-0000-0000C27F0000}"/>
    <cellStyle name="Normal 6 3 4 2 2 3" xfId="25242" xr:uid="{00000000-0005-0000-0000-0000C37F0000}"/>
    <cellStyle name="Normal 6 3 4 2 2 3 2" xfId="52563" xr:uid="{00000000-0005-0000-0000-0000C47F0000}"/>
    <cellStyle name="Normal 6 3 4 2 2 4" xfId="38905" xr:uid="{00000000-0005-0000-0000-0000C57F0000}"/>
    <cellStyle name="Normal 6 3 4 2 3" xfId="9314" xr:uid="{00000000-0005-0000-0000-0000C67F0000}"/>
    <cellStyle name="Normal 6 3 4 2 3 2" xfId="25244" xr:uid="{00000000-0005-0000-0000-0000C77F0000}"/>
    <cellStyle name="Normal 6 3 4 2 3 2 2" xfId="52565" xr:uid="{00000000-0005-0000-0000-0000C87F0000}"/>
    <cellStyle name="Normal 6 3 4 2 3 3" xfId="38907" xr:uid="{00000000-0005-0000-0000-0000C97F0000}"/>
    <cellStyle name="Normal 6 3 4 2 4" xfId="25241" xr:uid="{00000000-0005-0000-0000-0000CA7F0000}"/>
    <cellStyle name="Normal 6 3 4 2 4 2" xfId="52562" xr:uid="{00000000-0005-0000-0000-0000CB7F0000}"/>
    <cellStyle name="Normal 6 3 4 2 5" xfId="38904" xr:uid="{00000000-0005-0000-0000-0000CC7F0000}"/>
    <cellStyle name="Normal 6 3 4 3" xfId="9315" xr:uid="{00000000-0005-0000-0000-0000CD7F0000}"/>
    <cellStyle name="Normal 6 3 4 3 2" xfId="9316" xr:uid="{00000000-0005-0000-0000-0000CE7F0000}"/>
    <cellStyle name="Normal 6 3 4 3 2 2" xfId="25246" xr:uid="{00000000-0005-0000-0000-0000CF7F0000}"/>
    <cellStyle name="Normal 6 3 4 3 2 2 2" xfId="52567" xr:uid="{00000000-0005-0000-0000-0000D07F0000}"/>
    <cellStyle name="Normal 6 3 4 3 2 3" xfId="38909" xr:uid="{00000000-0005-0000-0000-0000D17F0000}"/>
    <cellStyle name="Normal 6 3 4 3 3" xfId="25245" xr:uid="{00000000-0005-0000-0000-0000D27F0000}"/>
    <cellStyle name="Normal 6 3 4 3 3 2" xfId="52566" xr:uid="{00000000-0005-0000-0000-0000D37F0000}"/>
    <cellStyle name="Normal 6 3 4 3 4" xfId="38908" xr:uid="{00000000-0005-0000-0000-0000D47F0000}"/>
    <cellStyle name="Normal 6 3 4 4" xfId="9317" xr:uid="{00000000-0005-0000-0000-0000D57F0000}"/>
    <cellStyle name="Normal 6 3 4 4 2" xfId="25247" xr:uid="{00000000-0005-0000-0000-0000D67F0000}"/>
    <cellStyle name="Normal 6 3 4 4 2 2" xfId="52568" xr:uid="{00000000-0005-0000-0000-0000D77F0000}"/>
    <cellStyle name="Normal 6 3 4 4 3" xfId="38910" xr:uid="{00000000-0005-0000-0000-0000D87F0000}"/>
    <cellStyle name="Normal 6 3 4 5" xfId="25240" xr:uid="{00000000-0005-0000-0000-0000D97F0000}"/>
    <cellStyle name="Normal 6 3 4 5 2" xfId="52561" xr:uid="{00000000-0005-0000-0000-0000DA7F0000}"/>
    <cellStyle name="Normal 6 3 4 6" xfId="38903" xr:uid="{00000000-0005-0000-0000-0000DB7F0000}"/>
    <cellStyle name="Normal 6 3 5" xfId="9318" xr:uid="{00000000-0005-0000-0000-0000DC7F0000}"/>
    <cellStyle name="Normal 6 3 5 2" xfId="9319" xr:uid="{00000000-0005-0000-0000-0000DD7F0000}"/>
    <cellStyle name="Normal 6 3 5 2 2" xfId="9320" xr:uid="{00000000-0005-0000-0000-0000DE7F0000}"/>
    <cellStyle name="Normal 6 3 5 2 2 2" xfId="25250" xr:uid="{00000000-0005-0000-0000-0000DF7F0000}"/>
    <cellStyle name="Normal 6 3 5 2 2 2 2" xfId="52571" xr:uid="{00000000-0005-0000-0000-0000E07F0000}"/>
    <cellStyle name="Normal 6 3 5 2 2 3" xfId="38913" xr:uid="{00000000-0005-0000-0000-0000E17F0000}"/>
    <cellStyle name="Normal 6 3 5 2 3" xfId="25249" xr:uid="{00000000-0005-0000-0000-0000E27F0000}"/>
    <cellStyle name="Normal 6 3 5 2 3 2" xfId="52570" xr:uid="{00000000-0005-0000-0000-0000E37F0000}"/>
    <cellStyle name="Normal 6 3 5 2 4" xfId="38912" xr:uid="{00000000-0005-0000-0000-0000E47F0000}"/>
    <cellStyle name="Normal 6 3 5 3" xfId="9321" xr:uid="{00000000-0005-0000-0000-0000E57F0000}"/>
    <cellStyle name="Normal 6 3 5 3 2" xfId="25251" xr:uid="{00000000-0005-0000-0000-0000E67F0000}"/>
    <cellStyle name="Normal 6 3 5 3 2 2" xfId="52572" xr:uid="{00000000-0005-0000-0000-0000E77F0000}"/>
    <cellStyle name="Normal 6 3 5 3 3" xfId="38914" xr:uid="{00000000-0005-0000-0000-0000E87F0000}"/>
    <cellStyle name="Normal 6 3 5 4" xfId="25248" xr:uid="{00000000-0005-0000-0000-0000E97F0000}"/>
    <cellStyle name="Normal 6 3 5 4 2" xfId="52569" xr:uid="{00000000-0005-0000-0000-0000EA7F0000}"/>
    <cellStyle name="Normal 6 3 5 5" xfId="38911" xr:uid="{00000000-0005-0000-0000-0000EB7F0000}"/>
    <cellStyle name="Normal 6 3 6" xfId="9322" xr:uid="{00000000-0005-0000-0000-0000EC7F0000}"/>
    <cellStyle name="Normal 6 3 7" xfId="9323" xr:uid="{00000000-0005-0000-0000-0000ED7F0000}"/>
    <cellStyle name="Normal 6 3 7 2" xfId="9324" xr:uid="{00000000-0005-0000-0000-0000EE7F0000}"/>
    <cellStyle name="Normal 6 3 7 2 2" xfId="9325" xr:uid="{00000000-0005-0000-0000-0000EF7F0000}"/>
    <cellStyle name="Normal 6 3 7 2 2 2" xfId="25254" xr:uid="{00000000-0005-0000-0000-0000F07F0000}"/>
    <cellStyle name="Normal 6 3 7 2 2 2 2" xfId="52575" xr:uid="{00000000-0005-0000-0000-0000F17F0000}"/>
    <cellStyle name="Normal 6 3 7 2 2 3" xfId="38917" xr:uid="{00000000-0005-0000-0000-0000F27F0000}"/>
    <cellStyle name="Normal 6 3 7 2 3" xfId="25253" xr:uid="{00000000-0005-0000-0000-0000F37F0000}"/>
    <cellStyle name="Normal 6 3 7 2 3 2" xfId="52574" xr:uid="{00000000-0005-0000-0000-0000F47F0000}"/>
    <cellStyle name="Normal 6 3 7 2 4" xfId="38916" xr:uid="{00000000-0005-0000-0000-0000F57F0000}"/>
    <cellStyle name="Normal 6 3 7 3" xfId="9326" xr:uid="{00000000-0005-0000-0000-0000F67F0000}"/>
    <cellStyle name="Normal 6 3 7 3 2" xfId="25255" xr:uid="{00000000-0005-0000-0000-0000F77F0000}"/>
    <cellStyle name="Normal 6 3 7 3 2 2" xfId="52576" xr:uid="{00000000-0005-0000-0000-0000F87F0000}"/>
    <cellStyle name="Normal 6 3 7 3 3" xfId="38918" xr:uid="{00000000-0005-0000-0000-0000F97F0000}"/>
    <cellStyle name="Normal 6 3 7 4" xfId="25252" xr:uid="{00000000-0005-0000-0000-0000FA7F0000}"/>
    <cellStyle name="Normal 6 3 7 4 2" xfId="52573" xr:uid="{00000000-0005-0000-0000-0000FB7F0000}"/>
    <cellStyle name="Normal 6 3 7 5" xfId="38915" xr:uid="{00000000-0005-0000-0000-0000FC7F0000}"/>
    <cellStyle name="Normal 6 3 8" xfId="9327" xr:uid="{00000000-0005-0000-0000-0000FD7F0000}"/>
    <cellStyle name="Normal 6 3 8 2" xfId="9328" xr:uid="{00000000-0005-0000-0000-0000FE7F0000}"/>
    <cellStyle name="Normal 6 3 8 2 2" xfId="25257" xr:uid="{00000000-0005-0000-0000-0000FF7F0000}"/>
    <cellStyle name="Normal 6 3 8 2 2 2" xfId="52578" xr:uid="{00000000-0005-0000-0000-000000800000}"/>
    <cellStyle name="Normal 6 3 8 2 3" xfId="38920" xr:uid="{00000000-0005-0000-0000-000001800000}"/>
    <cellStyle name="Normal 6 3 8 3" xfId="25256" xr:uid="{00000000-0005-0000-0000-000002800000}"/>
    <cellStyle name="Normal 6 3 8 3 2" xfId="52577" xr:uid="{00000000-0005-0000-0000-000003800000}"/>
    <cellStyle name="Normal 6 3 8 4" xfId="38919" xr:uid="{00000000-0005-0000-0000-000004800000}"/>
    <cellStyle name="Normal 6 3 9" xfId="9329" xr:uid="{00000000-0005-0000-0000-000005800000}"/>
    <cellStyle name="Normal 6 3 9 2" xfId="9330" xr:uid="{00000000-0005-0000-0000-000006800000}"/>
    <cellStyle name="Normal 6 3 9 2 2" xfId="25259" xr:uid="{00000000-0005-0000-0000-000007800000}"/>
    <cellStyle name="Normal 6 3 9 2 2 2" xfId="52580" xr:uid="{00000000-0005-0000-0000-000008800000}"/>
    <cellStyle name="Normal 6 3 9 2 3" xfId="38922" xr:uid="{00000000-0005-0000-0000-000009800000}"/>
    <cellStyle name="Normal 6 3 9 3" xfId="25258" xr:uid="{00000000-0005-0000-0000-00000A800000}"/>
    <cellStyle name="Normal 6 3 9 3 2" xfId="52579" xr:uid="{00000000-0005-0000-0000-00000B800000}"/>
    <cellStyle name="Normal 6 3 9 4" xfId="38921" xr:uid="{00000000-0005-0000-0000-00000C800000}"/>
    <cellStyle name="Normal 6 4" xfId="9331" xr:uid="{00000000-0005-0000-0000-00000D800000}"/>
    <cellStyle name="Normal 6 4 10" xfId="25260" xr:uid="{00000000-0005-0000-0000-00000E800000}"/>
    <cellStyle name="Normal 6 4 10 2" xfId="52581" xr:uid="{00000000-0005-0000-0000-00000F800000}"/>
    <cellStyle name="Normal 6 4 11" xfId="38923" xr:uid="{00000000-0005-0000-0000-000010800000}"/>
    <cellStyle name="Normal 6 4 2" xfId="9332" xr:uid="{00000000-0005-0000-0000-000011800000}"/>
    <cellStyle name="Normal 6 4 2 2" xfId="9333" xr:uid="{00000000-0005-0000-0000-000012800000}"/>
    <cellStyle name="Normal 6 4 2 2 2" xfId="9334" xr:uid="{00000000-0005-0000-0000-000013800000}"/>
    <cellStyle name="Normal 6 4 2 2 2 2" xfId="9335" xr:uid="{00000000-0005-0000-0000-000014800000}"/>
    <cellStyle name="Normal 6 4 2 2 2 2 2" xfId="25264" xr:uid="{00000000-0005-0000-0000-000015800000}"/>
    <cellStyle name="Normal 6 4 2 2 2 2 2 2" xfId="52585" xr:uid="{00000000-0005-0000-0000-000016800000}"/>
    <cellStyle name="Normal 6 4 2 2 2 2 3" xfId="38927" xr:uid="{00000000-0005-0000-0000-000017800000}"/>
    <cellStyle name="Normal 6 4 2 2 2 3" xfId="25263" xr:uid="{00000000-0005-0000-0000-000018800000}"/>
    <cellStyle name="Normal 6 4 2 2 2 3 2" xfId="52584" xr:uid="{00000000-0005-0000-0000-000019800000}"/>
    <cellStyle name="Normal 6 4 2 2 2 4" xfId="38926" xr:uid="{00000000-0005-0000-0000-00001A800000}"/>
    <cellStyle name="Normal 6 4 2 2 3" xfId="9336" xr:uid="{00000000-0005-0000-0000-00001B800000}"/>
    <cellStyle name="Normal 6 4 2 2 3 2" xfId="25265" xr:uid="{00000000-0005-0000-0000-00001C800000}"/>
    <cellStyle name="Normal 6 4 2 2 3 2 2" xfId="52586" xr:uid="{00000000-0005-0000-0000-00001D800000}"/>
    <cellStyle name="Normal 6 4 2 2 3 3" xfId="38928" xr:uid="{00000000-0005-0000-0000-00001E800000}"/>
    <cellStyle name="Normal 6 4 2 2 4" xfId="25262" xr:uid="{00000000-0005-0000-0000-00001F800000}"/>
    <cellStyle name="Normal 6 4 2 2 4 2" xfId="52583" xr:uid="{00000000-0005-0000-0000-000020800000}"/>
    <cellStyle name="Normal 6 4 2 2 5" xfId="38925" xr:uid="{00000000-0005-0000-0000-000021800000}"/>
    <cellStyle name="Normal 6 4 2 3" xfId="9337" xr:uid="{00000000-0005-0000-0000-000022800000}"/>
    <cellStyle name="Normal 6 4 2 3 2" xfId="9338" xr:uid="{00000000-0005-0000-0000-000023800000}"/>
    <cellStyle name="Normal 6 4 2 3 2 2" xfId="25267" xr:uid="{00000000-0005-0000-0000-000024800000}"/>
    <cellStyle name="Normal 6 4 2 3 2 2 2" xfId="52588" xr:uid="{00000000-0005-0000-0000-000025800000}"/>
    <cellStyle name="Normal 6 4 2 3 2 3" xfId="38930" xr:uid="{00000000-0005-0000-0000-000026800000}"/>
    <cellStyle name="Normal 6 4 2 3 3" xfId="25266" xr:uid="{00000000-0005-0000-0000-000027800000}"/>
    <cellStyle name="Normal 6 4 2 3 3 2" xfId="52587" xr:uid="{00000000-0005-0000-0000-000028800000}"/>
    <cellStyle name="Normal 6 4 2 3 4" xfId="38929" xr:uid="{00000000-0005-0000-0000-000029800000}"/>
    <cellStyle name="Normal 6 4 2 4" xfId="9339" xr:uid="{00000000-0005-0000-0000-00002A800000}"/>
    <cellStyle name="Normal 6 4 2 4 2" xfId="9340" xr:uid="{00000000-0005-0000-0000-00002B800000}"/>
    <cellStyle name="Normal 6 4 2 4 2 2" xfId="25269" xr:uid="{00000000-0005-0000-0000-00002C800000}"/>
    <cellStyle name="Normal 6 4 2 4 2 2 2" xfId="52590" xr:uid="{00000000-0005-0000-0000-00002D800000}"/>
    <cellStyle name="Normal 6 4 2 4 2 3" xfId="38932" xr:uid="{00000000-0005-0000-0000-00002E800000}"/>
    <cellStyle name="Normal 6 4 2 4 3" xfId="25268" xr:uid="{00000000-0005-0000-0000-00002F800000}"/>
    <cellStyle name="Normal 6 4 2 4 3 2" xfId="52589" xr:uid="{00000000-0005-0000-0000-000030800000}"/>
    <cellStyle name="Normal 6 4 2 4 4" xfId="38931" xr:uid="{00000000-0005-0000-0000-000031800000}"/>
    <cellStyle name="Normal 6 4 2 5" xfId="9341" xr:uid="{00000000-0005-0000-0000-000032800000}"/>
    <cellStyle name="Normal 6 4 2 5 2" xfId="25270" xr:uid="{00000000-0005-0000-0000-000033800000}"/>
    <cellStyle name="Normal 6 4 2 5 2 2" xfId="52591" xr:uid="{00000000-0005-0000-0000-000034800000}"/>
    <cellStyle name="Normal 6 4 2 5 3" xfId="38933" xr:uid="{00000000-0005-0000-0000-000035800000}"/>
    <cellStyle name="Normal 6 4 2 6" xfId="25261" xr:uid="{00000000-0005-0000-0000-000036800000}"/>
    <cellStyle name="Normal 6 4 2 6 2" xfId="52582" xr:uid="{00000000-0005-0000-0000-000037800000}"/>
    <cellStyle name="Normal 6 4 2 7" xfId="38924" xr:uid="{00000000-0005-0000-0000-000038800000}"/>
    <cellStyle name="Normal 6 4 3" xfId="9342" xr:uid="{00000000-0005-0000-0000-000039800000}"/>
    <cellStyle name="Normal 6 4 3 2" xfId="9343" xr:uid="{00000000-0005-0000-0000-00003A800000}"/>
    <cellStyle name="Normal 6 4 3 2 2" xfId="9344" xr:uid="{00000000-0005-0000-0000-00003B800000}"/>
    <cellStyle name="Normal 6 4 3 2 2 2" xfId="9345" xr:uid="{00000000-0005-0000-0000-00003C800000}"/>
    <cellStyle name="Normal 6 4 3 2 2 2 2" xfId="25274" xr:uid="{00000000-0005-0000-0000-00003D800000}"/>
    <cellStyle name="Normal 6 4 3 2 2 2 2 2" xfId="52595" xr:uid="{00000000-0005-0000-0000-00003E800000}"/>
    <cellStyle name="Normal 6 4 3 2 2 2 3" xfId="38937" xr:uid="{00000000-0005-0000-0000-00003F800000}"/>
    <cellStyle name="Normal 6 4 3 2 2 3" xfId="25273" xr:uid="{00000000-0005-0000-0000-000040800000}"/>
    <cellStyle name="Normal 6 4 3 2 2 3 2" xfId="52594" xr:uid="{00000000-0005-0000-0000-000041800000}"/>
    <cellStyle name="Normal 6 4 3 2 2 4" xfId="38936" xr:uid="{00000000-0005-0000-0000-000042800000}"/>
    <cellStyle name="Normal 6 4 3 2 3" xfId="9346" xr:uid="{00000000-0005-0000-0000-000043800000}"/>
    <cellStyle name="Normal 6 4 3 2 3 2" xfId="25275" xr:uid="{00000000-0005-0000-0000-000044800000}"/>
    <cellStyle name="Normal 6 4 3 2 3 2 2" xfId="52596" xr:uid="{00000000-0005-0000-0000-000045800000}"/>
    <cellStyle name="Normal 6 4 3 2 3 3" xfId="38938" xr:uid="{00000000-0005-0000-0000-000046800000}"/>
    <cellStyle name="Normal 6 4 3 2 4" xfId="25272" xr:uid="{00000000-0005-0000-0000-000047800000}"/>
    <cellStyle name="Normal 6 4 3 2 4 2" xfId="52593" xr:uid="{00000000-0005-0000-0000-000048800000}"/>
    <cellStyle name="Normal 6 4 3 2 5" xfId="38935" xr:uid="{00000000-0005-0000-0000-000049800000}"/>
    <cellStyle name="Normal 6 4 3 3" xfId="9347" xr:uid="{00000000-0005-0000-0000-00004A800000}"/>
    <cellStyle name="Normal 6 4 3 3 2" xfId="9348" xr:uid="{00000000-0005-0000-0000-00004B800000}"/>
    <cellStyle name="Normal 6 4 3 3 2 2" xfId="25277" xr:uid="{00000000-0005-0000-0000-00004C800000}"/>
    <cellStyle name="Normal 6 4 3 3 2 2 2" xfId="52598" xr:uid="{00000000-0005-0000-0000-00004D800000}"/>
    <cellStyle name="Normal 6 4 3 3 2 3" xfId="38940" xr:uid="{00000000-0005-0000-0000-00004E800000}"/>
    <cellStyle name="Normal 6 4 3 3 3" xfId="25276" xr:uid="{00000000-0005-0000-0000-00004F800000}"/>
    <cellStyle name="Normal 6 4 3 3 3 2" xfId="52597" xr:uid="{00000000-0005-0000-0000-000050800000}"/>
    <cellStyle name="Normal 6 4 3 3 4" xfId="38939" xr:uid="{00000000-0005-0000-0000-000051800000}"/>
    <cellStyle name="Normal 6 4 3 4" xfId="9349" xr:uid="{00000000-0005-0000-0000-000052800000}"/>
    <cellStyle name="Normal 6 4 3 4 2" xfId="25278" xr:uid="{00000000-0005-0000-0000-000053800000}"/>
    <cellStyle name="Normal 6 4 3 4 2 2" xfId="52599" xr:uid="{00000000-0005-0000-0000-000054800000}"/>
    <cellStyle name="Normal 6 4 3 4 3" xfId="38941" xr:uid="{00000000-0005-0000-0000-000055800000}"/>
    <cellStyle name="Normal 6 4 3 5" xfId="25271" xr:uid="{00000000-0005-0000-0000-000056800000}"/>
    <cellStyle name="Normal 6 4 3 5 2" xfId="52592" xr:uid="{00000000-0005-0000-0000-000057800000}"/>
    <cellStyle name="Normal 6 4 3 6" xfId="38934" xr:uid="{00000000-0005-0000-0000-000058800000}"/>
    <cellStyle name="Normal 6 4 4" xfId="9350" xr:uid="{00000000-0005-0000-0000-000059800000}"/>
    <cellStyle name="Normal 6 4 4 2" xfId="9351" xr:uid="{00000000-0005-0000-0000-00005A800000}"/>
    <cellStyle name="Normal 6 4 4 2 2" xfId="9352" xr:uid="{00000000-0005-0000-0000-00005B800000}"/>
    <cellStyle name="Normal 6 4 4 2 2 2" xfId="25281" xr:uid="{00000000-0005-0000-0000-00005C800000}"/>
    <cellStyle name="Normal 6 4 4 2 2 2 2" xfId="52602" xr:uid="{00000000-0005-0000-0000-00005D800000}"/>
    <cellStyle name="Normal 6 4 4 2 2 3" xfId="38944" xr:uid="{00000000-0005-0000-0000-00005E800000}"/>
    <cellStyle name="Normal 6 4 4 2 3" xfId="25280" xr:uid="{00000000-0005-0000-0000-00005F800000}"/>
    <cellStyle name="Normal 6 4 4 2 3 2" xfId="52601" xr:uid="{00000000-0005-0000-0000-000060800000}"/>
    <cellStyle name="Normal 6 4 4 2 4" xfId="38943" xr:uid="{00000000-0005-0000-0000-000061800000}"/>
    <cellStyle name="Normal 6 4 4 3" xfId="9353" xr:uid="{00000000-0005-0000-0000-000062800000}"/>
    <cellStyle name="Normal 6 4 4 3 2" xfId="25282" xr:uid="{00000000-0005-0000-0000-000063800000}"/>
    <cellStyle name="Normal 6 4 4 3 2 2" xfId="52603" xr:uid="{00000000-0005-0000-0000-000064800000}"/>
    <cellStyle name="Normal 6 4 4 3 3" xfId="38945" xr:uid="{00000000-0005-0000-0000-000065800000}"/>
    <cellStyle name="Normal 6 4 4 4" xfId="25279" xr:uid="{00000000-0005-0000-0000-000066800000}"/>
    <cellStyle name="Normal 6 4 4 4 2" xfId="52600" xr:uid="{00000000-0005-0000-0000-000067800000}"/>
    <cellStyle name="Normal 6 4 4 5" xfId="38942" xr:uid="{00000000-0005-0000-0000-000068800000}"/>
    <cellStyle name="Normal 6 4 5" xfId="9354" xr:uid="{00000000-0005-0000-0000-000069800000}"/>
    <cellStyle name="Normal 6 4 6" xfId="9355" xr:uid="{00000000-0005-0000-0000-00006A800000}"/>
    <cellStyle name="Normal 6 4 6 2" xfId="9356" xr:uid="{00000000-0005-0000-0000-00006B800000}"/>
    <cellStyle name="Normal 6 4 6 2 2" xfId="9357" xr:uid="{00000000-0005-0000-0000-00006C800000}"/>
    <cellStyle name="Normal 6 4 6 2 2 2" xfId="25285" xr:uid="{00000000-0005-0000-0000-00006D800000}"/>
    <cellStyle name="Normal 6 4 6 2 2 2 2" xfId="52606" xr:uid="{00000000-0005-0000-0000-00006E800000}"/>
    <cellStyle name="Normal 6 4 6 2 2 3" xfId="38948" xr:uid="{00000000-0005-0000-0000-00006F800000}"/>
    <cellStyle name="Normal 6 4 6 2 3" xfId="25284" xr:uid="{00000000-0005-0000-0000-000070800000}"/>
    <cellStyle name="Normal 6 4 6 2 3 2" xfId="52605" xr:uid="{00000000-0005-0000-0000-000071800000}"/>
    <cellStyle name="Normal 6 4 6 2 4" xfId="38947" xr:uid="{00000000-0005-0000-0000-000072800000}"/>
    <cellStyle name="Normal 6 4 6 3" xfId="9358" xr:uid="{00000000-0005-0000-0000-000073800000}"/>
    <cellStyle name="Normal 6 4 6 3 2" xfId="25286" xr:uid="{00000000-0005-0000-0000-000074800000}"/>
    <cellStyle name="Normal 6 4 6 3 2 2" xfId="52607" xr:uid="{00000000-0005-0000-0000-000075800000}"/>
    <cellStyle name="Normal 6 4 6 3 3" xfId="38949" xr:uid="{00000000-0005-0000-0000-000076800000}"/>
    <cellStyle name="Normal 6 4 6 4" xfId="25283" xr:uid="{00000000-0005-0000-0000-000077800000}"/>
    <cellStyle name="Normal 6 4 6 4 2" xfId="52604" xr:uid="{00000000-0005-0000-0000-000078800000}"/>
    <cellStyle name="Normal 6 4 6 5" xfId="38946" xr:uid="{00000000-0005-0000-0000-000079800000}"/>
    <cellStyle name="Normal 6 4 7" xfId="9359" xr:uid="{00000000-0005-0000-0000-00007A800000}"/>
    <cellStyle name="Normal 6 4 7 2" xfId="9360" xr:uid="{00000000-0005-0000-0000-00007B800000}"/>
    <cellStyle name="Normal 6 4 7 2 2" xfId="25288" xr:uid="{00000000-0005-0000-0000-00007C800000}"/>
    <cellStyle name="Normal 6 4 7 2 2 2" xfId="52609" xr:uid="{00000000-0005-0000-0000-00007D800000}"/>
    <cellStyle name="Normal 6 4 7 2 3" xfId="38951" xr:uid="{00000000-0005-0000-0000-00007E800000}"/>
    <cellStyle name="Normal 6 4 7 3" xfId="25287" xr:uid="{00000000-0005-0000-0000-00007F800000}"/>
    <cellStyle name="Normal 6 4 7 3 2" xfId="52608" xr:uid="{00000000-0005-0000-0000-000080800000}"/>
    <cellStyle name="Normal 6 4 7 4" xfId="38950" xr:uid="{00000000-0005-0000-0000-000081800000}"/>
    <cellStyle name="Normal 6 4 8" xfId="9361" xr:uid="{00000000-0005-0000-0000-000082800000}"/>
    <cellStyle name="Normal 6 4 8 2" xfId="9362" xr:uid="{00000000-0005-0000-0000-000083800000}"/>
    <cellStyle name="Normal 6 4 8 2 2" xfId="25290" xr:uid="{00000000-0005-0000-0000-000084800000}"/>
    <cellStyle name="Normal 6 4 8 2 2 2" xfId="52611" xr:uid="{00000000-0005-0000-0000-000085800000}"/>
    <cellStyle name="Normal 6 4 8 2 3" xfId="38953" xr:uid="{00000000-0005-0000-0000-000086800000}"/>
    <cellStyle name="Normal 6 4 8 3" xfId="25289" xr:uid="{00000000-0005-0000-0000-000087800000}"/>
    <cellStyle name="Normal 6 4 8 3 2" xfId="52610" xr:uid="{00000000-0005-0000-0000-000088800000}"/>
    <cellStyle name="Normal 6 4 8 4" xfId="38952" xr:uid="{00000000-0005-0000-0000-000089800000}"/>
    <cellStyle name="Normal 6 4 9" xfId="9363" xr:uid="{00000000-0005-0000-0000-00008A800000}"/>
    <cellStyle name="Normal 6 4 9 2" xfId="25291" xr:uid="{00000000-0005-0000-0000-00008B800000}"/>
    <cellStyle name="Normal 6 4 9 2 2" xfId="52612" xr:uid="{00000000-0005-0000-0000-00008C800000}"/>
    <cellStyle name="Normal 6 4 9 3" xfId="38954" xr:uid="{00000000-0005-0000-0000-00008D800000}"/>
    <cellStyle name="Normal 6 5" xfId="9364" xr:uid="{00000000-0005-0000-0000-00008E800000}"/>
    <cellStyle name="Normal 6 5 2" xfId="9365" xr:uid="{00000000-0005-0000-0000-00008F800000}"/>
    <cellStyle name="Normal 6 5 2 2" xfId="9366" xr:uid="{00000000-0005-0000-0000-000090800000}"/>
    <cellStyle name="Normal 6 5 2 2 2" xfId="9367" xr:uid="{00000000-0005-0000-0000-000091800000}"/>
    <cellStyle name="Normal 6 5 2 2 2 2" xfId="9368" xr:uid="{00000000-0005-0000-0000-000092800000}"/>
    <cellStyle name="Normal 6 5 2 2 2 2 2" xfId="25296" xr:uid="{00000000-0005-0000-0000-000093800000}"/>
    <cellStyle name="Normal 6 5 2 2 2 2 2 2" xfId="52617" xr:uid="{00000000-0005-0000-0000-000094800000}"/>
    <cellStyle name="Normal 6 5 2 2 2 2 3" xfId="38959" xr:uid="{00000000-0005-0000-0000-000095800000}"/>
    <cellStyle name="Normal 6 5 2 2 2 3" xfId="25295" xr:uid="{00000000-0005-0000-0000-000096800000}"/>
    <cellStyle name="Normal 6 5 2 2 2 3 2" xfId="52616" xr:uid="{00000000-0005-0000-0000-000097800000}"/>
    <cellStyle name="Normal 6 5 2 2 2 4" xfId="38958" xr:uid="{00000000-0005-0000-0000-000098800000}"/>
    <cellStyle name="Normal 6 5 2 2 3" xfId="9369" xr:uid="{00000000-0005-0000-0000-000099800000}"/>
    <cellStyle name="Normal 6 5 2 2 3 2" xfId="25297" xr:uid="{00000000-0005-0000-0000-00009A800000}"/>
    <cellStyle name="Normal 6 5 2 2 3 2 2" xfId="52618" xr:uid="{00000000-0005-0000-0000-00009B800000}"/>
    <cellStyle name="Normal 6 5 2 2 3 3" xfId="38960" xr:uid="{00000000-0005-0000-0000-00009C800000}"/>
    <cellStyle name="Normal 6 5 2 2 4" xfId="25294" xr:uid="{00000000-0005-0000-0000-00009D800000}"/>
    <cellStyle name="Normal 6 5 2 2 4 2" xfId="52615" xr:uid="{00000000-0005-0000-0000-00009E800000}"/>
    <cellStyle name="Normal 6 5 2 2 5" xfId="38957" xr:uid="{00000000-0005-0000-0000-00009F800000}"/>
    <cellStyle name="Normal 6 5 2 3" xfId="9370" xr:uid="{00000000-0005-0000-0000-0000A0800000}"/>
    <cellStyle name="Normal 6 5 2 3 2" xfId="9371" xr:uid="{00000000-0005-0000-0000-0000A1800000}"/>
    <cellStyle name="Normal 6 5 2 3 2 2" xfId="25299" xr:uid="{00000000-0005-0000-0000-0000A2800000}"/>
    <cellStyle name="Normal 6 5 2 3 2 2 2" xfId="52620" xr:uid="{00000000-0005-0000-0000-0000A3800000}"/>
    <cellStyle name="Normal 6 5 2 3 2 3" xfId="38962" xr:uid="{00000000-0005-0000-0000-0000A4800000}"/>
    <cellStyle name="Normal 6 5 2 3 3" xfId="25298" xr:uid="{00000000-0005-0000-0000-0000A5800000}"/>
    <cellStyle name="Normal 6 5 2 3 3 2" xfId="52619" xr:uid="{00000000-0005-0000-0000-0000A6800000}"/>
    <cellStyle name="Normal 6 5 2 3 4" xfId="38961" xr:uid="{00000000-0005-0000-0000-0000A7800000}"/>
    <cellStyle name="Normal 6 5 2 4" xfId="9372" xr:uid="{00000000-0005-0000-0000-0000A8800000}"/>
    <cellStyle name="Normal 6 5 2 4 2" xfId="9373" xr:uid="{00000000-0005-0000-0000-0000A9800000}"/>
    <cellStyle name="Normal 6 5 2 4 2 2" xfId="25301" xr:uid="{00000000-0005-0000-0000-0000AA800000}"/>
    <cellStyle name="Normal 6 5 2 4 2 2 2" xfId="52622" xr:uid="{00000000-0005-0000-0000-0000AB800000}"/>
    <cellStyle name="Normal 6 5 2 4 2 3" xfId="38964" xr:uid="{00000000-0005-0000-0000-0000AC800000}"/>
    <cellStyle name="Normal 6 5 2 4 3" xfId="25300" xr:uid="{00000000-0005-0000-0000-0000AD800000}"/>
    <cellStyle name="Normal 6 5 2 4 3 2" xfId="52621" xr:uid="{00000000-0005-0000-0000-0000AE800000}"/>
    <cellStyle name="Normal 6 5 2 4 4" xfId="38963" xr:uid="{00000000-0005-0000-0000-0000AF800000}"/>
    <cellStyle name="Normal 6 5 2 5" xfId="9374" xr:uid="{00000000-0005-0000-0000-0000B0800000}"/>
    <cellStyle name="Normal 6 5 2 5 2" xfId="25302" xr:uid="{00000000-0005-0000-0000-0000B1800000}"/>
    <cellStyle name="Normal 6 5 2 5 2 2" xfId="52623" xr:uid="{00000000-0005-0000-0000-0000B2800000}"/>
    <cellStyle name="Normal 6 5 2 5 3" xfId="38965" xr:uid="{00000000-0005-0000-0000-0000B3800000}"/>
    <cellStyle name="Normal 6 5 2 6" xfId="25293" xr:uid="{00000000-0005-0000-0000-0000B4800000}"/>
    <cellStyle name="Normal 6 5 2 6 2" xfId="52614" xr:uid="{00000000-0005-0000-0000-0000B5800000}"/>
    <cellStyle name="Normal 6 5 2 7" xfId="38956" xr:uid="{00000000-0005-0000-0000-0000B6800000}"/>
    <cellStyle name="Normal 6 5 3" xfId="9375" xr:uid="{00000000-0005-0000-0000-0000B7800000}"/>
    <cellStyle name="Normal 6 5 3 2" xfId="9376" xr:uid="{00000000-0005-0000-0000-0000B8800000}"/>
    <cellStyle name="Normal 6 5 3 2 2" xfId="9377" xr:uid="{00000000-0005-0000-0000-0000B9800000}"/>
    <cellStyle name="Normal 6 5 3 2 2 2" xfId="25305" xr:uid="{00000000-0005-0000-0000-0000BA800000}"/>
    <cellStyle name="Normal 6 5 3 2 2 2 2" xfId="52626" xr:uid="{00000000-0005-0000-0000-0000BB800000}"/>
    <cellStyle name="Normal 6 5 3 2 2 3" xfId="38968" xr:uid="{00000000-0005-0000-0000-0000BC800000}"/>
    <cellStyle name="Normal 6 5 3 2 3" xfId="25304" xr:uid="{00000000-0005-0000-0000-0000BD800000}"/>
    <cellStyle name="Normal 6 5 3 2 3 2" xfId="52625" xr:uid="{00000000-0005-0000-0000-0000BE800000}"/>
    <cellStyle name="Normal 6 5 3 2 4" xfId="38967" xr:uid="{00000000-0005-0000-0000-0000BF800000}"/>
    <cellStyle name="Normal 6 5 3 3" xfId="9378" xr:uid="{00000000-0005-0000-0000-0000C0800000}"/>
    <cellStyle name="Normal 6 5 3 3 2" xfId="25306" xr:uid="{00000000-0005-0000-0000-0000C1800000}"/>
    <cellStyle name="Normal 6 5 3 3 2 2" xfId="52627" xr:uid="{00000000-0005-0000-0000-0000C2800000}"/>
    <cellStyle name="Normal 6 5 3 3 3" xfId="38969" xr:uid="{00000000-0005-0000-0000-0000C3800000}"/>
    <cellStyle name="Normal 6 5 3 4" xfId="25303" xr:uid="{00000000-0005-0000-0000-0000C4800000}"/>
    <cellStyle name="Normal 6 5 3 4 2" xfId="52624" xr:uid="{00000000-0005-0000-0000-0000C5800000}"/>
    <cellStyle name="Normal 6 5 3 5" xfId="38966" xr:uid="{00000000-0005-0000-0000-0000C6800000}"/>
    <cellStyle name="Normal 6 5 4" xfId="9379" xr:uid="{00000000-0005-0000-0000-0000C7800000}"/>
    <cellStyle name="Normal 6 5 4 2" xfId="9380" xr:uid="{00000000-0005-0000-0000-0000C8800000}"/>
    <cellStyle name="Normal 6 5 4 2 2" xfId="9381" xr:uid="{00000000-0005-0000-0000-0000C9800000}"/>
    <cellStyle name="Normal 6 5 4 2 2 2" xfId="25309" xr:uid="{00000000-0005-0000-0000-0000CA800000}"/>
    <cellStyle name="Normal 6 5 4 2 2 2 2" xfId="52630" xr:uid="{00000000-0005-0000-0000-0000CB800000}"/>
    <cellStyle name="Normal 6 5 4 2 2 3" xfId="38972" xr:uid="{00000000-0005-0000-0000-0000CC800000}"/>
    <cellStyle name="Normal 6 5 4 2 3" xfId="25308" xr:uid="{00000000-0005-0000-0000-0000CD800000}"/>
    <cellStyle name="Normal 6 5 4 2 3 2" xfId="52629" xr:uid="{00000000-0005-0000-0000-0000CE800000}"/>
    <cellStyle name="Normal 6 5 4 2 4" xfId="38971" xr:uid="{00000000-0005-0000-0000-0000CF800000}"/>
    <cellStyle name="Normal 6 5 4 3" xfId="9382" xr:uid="{00000000-0005-0000-0000-0000D0800000}"/>
    <cellStyle name="Normal 6 5 4 3 2" xfId="25310" xr:uid="{00000000-0005-0000-0000-0000D1800000}"/>
    <cellStyle name="Normal 6 5 4 3 2 2" xfId="52631" xr:uid="{00000000-0005-0000-0000-0000D2800000}"/>
    <cellStyle name="Normal 6 5 4 3 3" xfId="38973" xr:uid="{00000000-0005-0000-0000-0000D3800000}"/>
    <cellStyle name="Normal 6 5 4 4" xfId="25307" xr:uid="{00000000-0005-0000-0000-0000D4800000}"/>
    <cellStyle name="Normal 6 5 4 4 2" xfId="52628" xr:uid="{00000000-0005-0000-0000-0000D5800000}"/>
    <cellStyle name="Normal 6 5 4 5" xfId="38970" xr:uid="{00000000-0005-0000-0000-0000D6800000}"/>
    <cellStyle name="Normal 6 5 5" xfId="9383" xr:uid="{00000000-0005-0000-0000-0000D7800000}"/>
    <cellStyle name="Normal 6 5 5 2" xfId="9384" xr:uid="{00000000-0005-0000-0000-0000D8800000}"/>
    <cellStyle name="Normal 6 5 5 2 2" xfId="25312" xr:uid="{00000000-0005-0000-0000-0000D9800000}"/>
    <cellStyle name="Normal 6 5 5 2 2 2" xfId="52633" xr:uid="{00000000-0005-0000-0000-0000DA800000}"/>
    <cellStyle name="Normal 6 5 5 2 3" xfId="38975" xr:uid="{00000000-0005-0000-0000-0000DB800000}"/>
    <cellStyle name="Normal 6 5 5 3" xfId="25311" xr:uid="{00000000-0005-0000-0000-0000DC800000}"/>
    <cellStyle name="Normal 6 5 5 3 2" xfId="52632" xr:uid="{00000000-0005-0000-0000-0000DD800000}"/>
    <cellStyle name="Normal 6 5 5 4" xfId="38974" xr:uid="{00000000-0005-0000-0000-0000DE800000}"/>
    <cellStyle name="Normal 6 5 6" xfId="9385" xr:uid="{00000000-0005-0000-0000-0000DF800000}"/>
    <cellStyle name="Normal 6 5 6 2" xfId="9386" xr:uid="{00000000-0005-0000-0000-0000E0800000}"/>
    <cellStyle name="Normal 6 5 6 2 2" xfId="25314" xr:uid="{00000000-0005-0000-0000-0000E1800000}"/>
    <cellStyle name="Normal 6 5 6 2 2 2" xfId="52635" xr:uid="{00000000-0005-0000-0000-0000E2800000}"/>
    <cellStyle name="Normal 6 5 6 2 3" xfId="38977" xr:uid="{00000000-0005-0000-0000-0000E3800000}"/>
    <cellStyle name="Normal 6 5 6 3" xfId="25313" xr:uid="{00000000-0005-0000-0000-0000E4800000}"/>
    <cellStyle name="Normal 6 5 6 3 2" xfId="52634" xr:uid="{00000000-0005-0000-0000-0000E5800000}"/>
    <cellStyle name="Normal 6 5 6 4" xfId="38976" xr:uid="{00000000-0005-0000-0000-0000E6800000}"/>
    <cellStyle name="Normal 6 5 7" xfId="9387" xr:uid="{00000000-0005-0000-0000-0000E7800000}"/>
    <cellStyle name="Normal 6 5 7 2" xfId="25315" xr:uid="{00000000-0005-0000-0000-0000E8800000}"/>
    <cellStyle name="Normal 6 5 7 2 2" xfId="52636" xr:uid="{00000000-0005-0000-0000-0000E9800000}"/>
    <cellStyle name="Normal 6 5 7 3" xfId="38978" xr:uid="{00000000-0005-0000-0000-0000EA800000}"/>
    <cellStyle name="Normal 6 5 8" xfId="25292" xr:uid="{00000000-0005-0000-0000-0000EB800000}"/>
    <cellStyle name="Normal 6 5 8 2" xfId="52613" xr:uid="{00000000-0005-0000-0000-0000EC800000}"/>
    <cellStyle name="Normal 6 5 9" xfId="38955" xr:uid="{00000000-0005-0000-0000-0000ED800000}"/>
    <cellStyle name="Normal 6 6" xfId="9388" xr:uid="{00000000-0005-0000-0000-0000EE800000}"/>
    <cellStyle name="Normal 6 6 2" xfId="9389" xr:uid="{00000000-0005-0000-0000-0000EF800000}"/>
    <cellStyle name="Normal 6 7" xfId="9390" xr:uid="{00000000-0005-0000-0000-0000F0800000}"/>
    <cellStyle name="Normal 6 7 2" xfId="9391" xr:uid="{00000000-0005-0000-0000-0000F1800000}"/>
    <cellStyle name="Normal 6 7 2 2" xfId="9392" xr:uid="{00000000-0005-0000-0000-0000F2800000}"/>
    <cellStyle name="Normal 6 7 2 2 2" xfId="9393" xr:uid="{00000000-0005-0000-0000-0000F3800000}"/>
    <cellStyle name="Normal 6 7 2 2 2 2" xfId="25319" xr:uid="{00000000-0005-0000-0000-0000F4800000}"/>
    <cellStyle name="Normal 6 7 2 2 2 2 2" xfId="52640" xr:uid="{00000000-0005-0000-0000-0000F5800000}"/>
    <cellStyle name="Normal 6 7 2 2 2 3" xfId="38982" xr:uid="{00000000-0005-0000-0000-0000F6800000}"/>
    <cellStyle name="Normal 6 7 2 2 3" xfId="25318" xr:uid="{00000000-0005-0000-0000-0000F7800000}"/>
    <cellStyle name="Normal 6 7 2 2 3 2" xfId="52639" xr:uid="{00000000-0005-0000-0000-0000F8800000}"/>
    <cellStyle name="Normal 6 7 2 2 4" xfId="38981" xr:uid="{00000000-0005-0000-0000-0000F9800000}"/>
    <cellStyle name="Normal 6 7 2 3" xfId="9394" xr:uid="{00000000-0005-0000-0000-0000FA800000}"/>
    <cellStyle name="Normal 6 7 2 3 2" xfId="25320" xr:uid="{00000000-0005-0000-0000-0000FB800000}"/>
    <cellStyle name="Normal 6 7 2 3 2 2" xfId="52641" xr:uid="{00000000-0005-0000-0000-0000FC800000}"/>
    <cellStyle name="Normal 6 7 2 3 3" xfId="38983" xr:uid="{00000000-0005-0000-0000-0000FD800000}"/>
    <cellStyle name="Normal 6 7 2 4" xfId="25317" xr:uid="{00000000-0005-0000-0000-0000FE800000}"/>
    <cellStyle name="Normal 6 7 2 4 2" xfId="52638" xr:uid="{00000000-0005-0000-0000-0000FF800000}"/>
    <cellStyle name="Normal 6 7 2 5" xfId="38980" xr:uid="{00000000-0005-0000-0000-000000810000}"/>
    <cellStyle name="Normal 6 7 3" xfId="9395" xr:uid="{00000000-0005-0000-0000-000001810000}"/>
    <cellStyle name="Normal 6 7 3 2" xfId="9396" xr:uid="{00000000-0005-0000-0000-000002810000}"/>
    <cellStyle name="Normal 6 7 3 2 2" xfId="25322" xr:uid="{00000000-0005-0000-0000-000003810000}"/>
    <cellStyle name="Normal 6 7 3 2 2 2" xfId="52643" xr:uid="{00000000-0005-0000-0000-000004810000}"/>
    <cellStyle name="Normal 6 7 3 2 3" xfId="38985" xr:uid="{00000000-0005-0000-0000-000005810000}"/>
    <cellStyle name="Normal 6 7 3 3" xfId="25321" xr:uid="{00000000-0005-0000-0000-000006810000}"/>
    <cellStyle name="Normal 6 7 3 3 2" xfId="52642" xr:uid="{00000000-0005-0000-0000-000007810000}"/>
    <cellStyle name="Normal 6 7 3 4" xfId="38984" xr:uid="{00000000-0005-0000-0000-000008810000}"/>
    <cellStyle name="Normal 6 7 4" xfId="9397" xr:uid="{00000000-0005-0000-0000-000009810000}"/>
    <cellStyle name="Normal 6 7 4 2" xfId="25323" xr:uid="{00000000-0005-0000-0000-00000A810000}"/>
    <cellStyle name="Normal 6 7 4 2 2" xfId="52644" xr:uid="{00000000-0005-0000-0000-00000B810000}"/>
    <cellStyle name="Normal 6 7 4 3" xfId="38986" xr:uid="{00000000-0005-0000-0000-00000C810000}"/>
    <cellStyle name="Normal 6 7 5" xfId="25316" xr:uid="{00000000-0005-0000-0000-00000D810000}"/>
    <cellStyle name="Normal 6 7 5 2" xfId="52637" xr:uid="{00000000-0005-0000-0000-00000E810000}"/>
    <cellStyle name="Normal 6 7 6" xfId="38979" xr:uid="{00000000-0005-0000-0000-00000F810000}"/>
    <cellStyle name="Normal 6 8" xfId="9398" xr:uid="{00000000-0005-0000-0000-000010810000}"/>
    <cellStyle name="Normal 6 9" xfId="9399" xr:uid="{00000000-0005-0000-0000-000011810000}"/>
    <cellStyle name="Normal 60" xfId="9400" xr:uid="{00000000-0005-0000-0000-000012810000}"/>
    <cellStyle name="Normal 60 2" xfId="9401" xr:uid="{00000000-0005-0000-0000-000013810000}"/>
    <cellStyle name="Normal 60 2 2" xfId="9402" xr:uid="{00000000-0005-0000-0000-000014810000}"/>
    <cellStyle name="Normal 60 2 2 2" xfId="9403" xr:uid="{00000000-0005-0000-0000-000015810000}"/>
    <cellStyle name="Normal 60 2 2 2 2" xfId="9404" xr:uid="{00000000-0005-0000-0000-000016810000}"/>
    <cellStyle name="Normal 60 2 2 2 2 2" xfId="25328" xr:uid="{00000000-0005-0000-0000-000017810000}"/>
    <cellStyle name="Normal 60 2 2 2 2 2 2" xfId="52649" xr:uid="{00000000-0005-0000-0000-000018810000}"/>
    <cellStyle name="Normal 60 2 2 2 2 3" xfId="38991" xr:uid="{00000000-0005-0000-0000-000019810000}"/>
    <cellStyle name="Normal 60 2 2 2 3" xfId="25327" xr:uid="{00000000-0005-0000-0000-00001A810000}"/>
    <cellStyle name="Normal 60 2 2 2 3 2" xfId="52648" xr:uid="{00000000-0005-0000-0000-00001B810000}"/>
    <cellStyle name="Normal 60 2 2 2 4" xfId="38990" xr:uid="{00000000-0005-0000-0000-00001C810000}"/>
    <cellStyle name="Normal 60 2 2 3" xfId="9405" xr:uid="{00000000-0005-0000-0000-00001D810000}"/>
    <cellStyle name="Normal 60 2 2 3 2" xfId="25329" xr:uid="{00000000-0005-0000-0000-00001E810000}"/>
    <cellStyle name="Normal 60 2 2 3 2 2" xfId="52650" xr:uid="{00000000-0005-0000-0000-00001F810000}"/>
    <cellStyle name="Normal 60 2 2 3 3" xfId="38992" xr:uid="{00000000-0005-0000-0000-000020810000}"/>
    <cellStyle name="Normal 60 2 2 4" xfId="25326" xr:uid="{00000000-0005-0000-0000-000021810000}"/>
    <cellStyle name="Normal 60 2 2 4 2" xfId="52647" xr:uid="{00000000-0005-0000-0000-000022810000}"/>
    <cellStyle name="Normal 60 2 2 5" xfId="38989" xr:uid="{00000000-0005-0000-0000-000023810000}"/>
    <cellStyle name="Normal 60 2 3" xfId="9406" xr:uid="{00000000-0005-0000-0000-000024810000}"/>
    <cellStyle name="Normal 60 2 3 2" xfId="9407" xr:uid="{00000000-0005-0000-0000-000025810000}"/>
    <cellStyle name="Normal 60 2 3 2 2" xfId="25331" xr:uid="{00000000-0005-0000-0000-000026810000}"/>
    <cellStyle name="Normal 60 2 3 2 2 2" xfId="52652" xr:uid="{00000000-0005-0000-0000-000027810000}"/>
    <cellStyle name="Normal 60 2 3 2 3" xfId="38994" xr:uid="{00000000-0005-0000-0000-000028810000}"/>
    <cellStyle name="Normal 60 2 3 3" xfId="25330" xr:uid="{00000000-0005-0000-0000-000029810000}"/>
    <cellStyle name="Normal 60 2 3 3 2" xfId="52651" xr:uid="{00000000-0005-0000-0000-00002A810000}"/>
    <cellStyle name="Normal 60 2 3 4" xfId="38993" xr:uid="{00000000-0005-0000-0000-00002B810000}"/>
    <cellStyle name="Normal 60 2 4" xfId="9408" xr:uid="{00000000-0005-0000-0000-00002C810000}"/>
    <cellStyle name="Normal 60 2 4 2" xfId="25332" xr:uid="{00000000-0005-0000-0000-00002D810000}"/>
    <cellStyle name="Normal 60 2 4 2 2" xfId="52653" xr:uid="{00000000-0005-0000-0000-00002E810000}"/>
    <cellStyle name="Normal 60 2 4 3" xfId="38995" xr:uid="{00000000-0005-0000-0000-00002F810000}"/>
    <cellStyle name="Normal 60 2 5" xfId="9409" xr:uid="{00000000-0005-0000-0000-000030810000}"/>
    <cellStyle name="Normal 60 2 6" xfId="25325" xr:uid="{00000000-0005-0000-0000-000031810000}"/>
    <cellStyle name="Normal 60 2 6 2" xfId="52646" xr:uid="{00000000-0005-0000-0000-000032810000}"/>
    <cellStyle name="Normal 60 2 7" xfId="38988" xr:uid="{00000000-0005-0000-0000-000033810000}"/>
    <cellStyle name="Normal 60 3" xfId="9410" xr:uid="{00000000-0005-0000-0000-000034810000}"/>
    <cellStyle name="Normal 60 3 2" xfId="9411" xr:uid="{00000000-0005-0000-0000-000035810000}"/>
    <cellStyle name="Normal 60 3 2 2" xfId="9412" xr:uid="{00000000-0005-0000-0000-000036810000}"/>
    <cellStyle name="Normal 60 3 2 2 2" xfId="9413" xr:uid="{00000000-0005-0000-0000-000037810000}"/>
    <cellStyle name="Normal 60 3 2 2 2 2" xfId="25336" xr:uid="{00000000-0005-0000-0000-000038810000}"/>
    <cellStyle name="Normal 60 3 2 2 2 2 2" xfId="52657" xr:uid="{00000000-0005-0000-0000-000039810000}"/>
    <cellStyle name="Normal 60 3 2 2 2 3" xfId="38999" xr:uid="{00000000-0005-0000-0000-00003A810000}"/>
    <cellStyle name="Normal 60 3 2 2 3" xfId="25335" xr:uid="{00000000-0005-0000-0000-00003B810000}"/>
    <cellStyle name="Normal 60 3 2 2 3 2" xfId="52656" xr:uid="{00000000-0005-0000-0000-00003C810000}"/>
    <cellStyle name="Normal 60 3 2 2 4" xfId="38998" xr:uid="{00000000-0005-0000-0000-00003D810000}"/>
    <cellStyle name="Normal 60 3 2 3" xfId="9414" xr:uid="{00000000-0005-0000-0000-00003E810000}"/>
    <cellStyle name="Normal 60 3 2 3 2" xfId="25337" xr:uid="{00000000-0005-0000-0000-00003F810000}"/>
    <cellStyle name="Normal 60 3 2 3 2 2" xfId="52658" xr:uid="{00000000-0005-0000-0000-000040810000}"/>
    <cellStyle name="Normal 60 3 2 3 3" xfId="39000" xr:uid="{00000000-0005-0000-0000-000041810000}"/>
    <cellStyle name="Normal 60 3 2 4" xfId="25334" xr:uid="{00000000-0005-0000-0000-000042810000}"/>
    <cellStyle name="Normal 60 3 2 4 2" xfId="52655" xr:uid="{00000000-0005-0000-0000-000043810000}"/>
    <cellStyle name="Normal 60 3 2 5" xfId="38997" xr:uid="{00000000-0005-0000-0000-000044810000}"/>
    <cellStyle name="Normal 60 3 3" xfId="9415" xr:uid="{00000000-0005-0000-0000-000045810000}"/>
    <cellStyle name="Normal 60 3 3 2" xfId="9416" xr:uid="{00000000-0005-0000-0000-000046810000}"/>
    <cellStyle name="Normal 60 3 3 2 2" xfId="25339" xr:uid="{00000000-0005-0000-0000-000047810000}"/>
    <cellStyle name="Normal 60 3 3 2 2 2" xfId="52660" xr:uid="{00000000-0005-0000-0000-000048810000}"/>
    <cellStyle name="Normal 60 3 3 2 3" xfId="39002" xr:uid="{00000000-0005-0000-0000-000049810000}"/>
    <cellStyle name="Normal 60 3 3 3" xfId="25338" xr:uid="{00000000-0005-0000-0000-00004A810000}"/>
    <cellStyle name="Normal 60 3 3 3 2" xfId="52659" xr:uid="{00000000-0005-0000-0000-00004B810000}"/>
    <cellStyle name="Normal 60 3 3 4" xfId="39001" xr:uid="{00000000-0005-0000-0000-00004C810000}"/>
    <cellStyle name="Normal 60 3 4" xfId="9417" xr:uid="{00000000-0005-0000-0000-00004D810000}"/>
    <cellStyle name="Normal 60 3 4 2" xfId="25340" xr:uid="{00000000-0005-0000-0000-00004E810000}"/>
    <cellStyle name="Normal 60 3 4 2 2" xfId="52661" xr:uid="{00000000-0005-0000-0000-00004F810000}"/>
    <cellStyle name="Normal 60 3 4 3" xfId="39003" xr:uid="{00000000-0005-0000-0000-000050810000}"/>
    <cellStyle name="Normal 60 3 5" xfId="25333" xr:uid="{00000000-0005-0000-0000-000051810000}"/>
    <cellStyle name="Normal 60 3 5 2" xfId="52654" xr:uid="{00000000-0005-0000-0000-000052810000}"/>
    <cellStyle name="Normal 60 3 6" xfId="38996" xr:uid="{00000000-0005-0000-0000-000053810000}"/>
    <cellStyle name="Normal 60 4" xfId="9418" xr:uid="{00000000-0005-0000-0000-000054810000}"/>
    <cellStyle name="Normal 60 4 2" xfId="9419" xr:uid="{00000000-0005-0000-0000-000055810000}"/>
    <cellStyle name="Normal 60 4 2 2" xfId="9420" xr:uid="{00000000-0005-0000-0000-000056810000}"/>
    <cellStyle name="Normal 60 4 2 2 2" xfId="25343" xr:uid="{00000000-0005-0000-0000-000057810000}"/>
    <cellStyle name="Normal 60 4 2 2 2 2" xfId="52664" xr:uid="{00000000-0005-0000-0000-000058810000}"/>
    <cellStyle name="Normal 60 4 2 2 3" xfId="39006" xr:uid="{00000000-0005-0000-0000-000059810000}"/>
    <cellStyle name="Normal 60 4 2 3" xfId="25342" xr:uid="{00000000-0005-0000-0000-00005A810000}"/>
    <cellStyle name="Normal 60 4 2 3 2" xfId="52663" xr:uid="{00000000-0005-0000-0000-00005B810000}"/>
    <cellStyle name="Normal 60 4 2 4" xfId="39005" xr:uid="{00000000-0005-0000-0000-00005C810000}"/>
    <cellStyle name="Normal 60 4 3" xfId="9421" xr:uid="{00000000-0005-0000-0000-00005D810000}"/>
    <cellStyle name="Normal 60 4 3 2" xfId="25344" xr:uid="{00000000-0005-0000-0000-00005E810000}"/>
    <cellStyle name="Normal 60 4 3 2 2" xfId="52665" xr:uid="{00000000-0005-0000-0000-00005F810000}"/>
    <cellStyle name="Normal 60 4 3 3" xfId="39007" xr:uid="{00000000-0005-0000-0000-000060810000}"/>
    <cellStyle name="Normal 60 4 4" xfId="25341" xr:uid="{00000000-0005-0000-0000-000061810000}"/>
    <cellStyle name="Normal 60 4 4 2" xfId="52662" xr:uid="{00000000-0005-0000-0000-000062810000}"/>
    <cellStyle name="Normal 60 4 5" xfId="39004" xr:uid="{00000000-0005-0000-0000-000063810000}"/>
    <cellStyle name="Normal 60 5" xfId="9422" xr:uid="{00000000-0005-0000-0000-000064810000}"/>
    <cellStyle name="Normal 60 5 2" xfId="9423" xr:uid="{00000000-0005-0000-0000-000065810000}"/>
    <cellStyle name="Normal 60 5 2 2" xfId="25346" xr:uid="{00000000-0005-0000-0000-000066810000}"/>
    <cellStyle name="Normal 60 5 2 2 2" xfId="52667" xr:uid="{00000000-0005-0000-0000-000067810000}"/>
    <cellStyle name="Normal 60 5 2 3" xfId="39009" xr:uid="{00000000-0005-0000-0000-000068810000}"/>
    <cellStyle name="Normal 60 5 3" xfId="25345" xr:uid="{00000000-0005-0000-0000-000069810000}"/>
    <cellStyle name="Normal 60 5 3 2" xfId="52666" xr:uid="{00000000-0005-0000-0000-00006A810000}"/>
    <cellStyle name="Normal 60 5 4" xfId="39008" xr:uid="{00000000-0005-0000-0000-00006B810000}"/>
    <cellStyle name="Normal 60 6" xfId="9424" xr:uid="{00000000-0005-0000-0000-00006C810000}"/>
    <cellStyle name="Normal 60 6 2" xfId="25347" xr:uid="{00000000-0005-0000-0000-00006D810000}"/>
    <cellStyle name="Normal 60 6 2 2" xfId="52668" xr:uid="{00000000-0005-0000-0000-00006E810000}"/>
    <cellStyle name="Normal 60 6 3" xfId="39010" xr:uid="{00000000-0005-0000-0000-00006F810000}"/>
    <cellStyle name="Normal 60 7" xfId="9425" xr:uid="{00000000-0005-0000-0000-000070810000}"/>
    <cellStyle name="Normal 60 7 2" xfId="9426" xr:uid="{00000000-0005-0000-0000-000071810000}"/>
    <cellStyle name="Normal 60 8" xfId="25324" xr:uid="{00000000-0005-0000-0000-000072810000}"/>
    <cellStyle name="Normal 60 8 2" xfId="52645" xr:uid="{00000000-0005-0000-0000-000073810000}"/>
    <cellStyle name="Normal 60 9" xfId="38987" xr:uid="{00000000-0005-0000-0000-000074810000}"/>
    <cellStyle name="Normal 61" xfId="9427" xr:uid="{00000000-0005-0000-0000-000075810000}"/>
    <cellStyle name="Normal 61 2" xfId="9428" xr:uid="{00000000-0005-0000-0000-000076810000}"/>
    <cellStyle name="Normal 61 2 2" xfId="9429" xr:uid="{00000000-0005-0000-0000-000077810000}"/>
    <cellStyle name="Normal 61 2 2 2" xfId="9430" xr:uid="{00000000-0005-0000-0000-000078810000}"/>
    <cellStyle name="Normal 61 2 2 2 2" xfId="9431" xr:uid="{00000000-0005-0000-0000-000079810000}"/>
    <cellStyle name="Normal 61 2 2 2 2 2" xfId="25352" xr:uid="{00000000-0005-0000-0000-00007A810000}"/>
    <cellStyle name="Normal 61 2 2 2 2 2 2" xfId="52673" xr:uid="{00000000-0005-0000-0000-00007B810000}"/>
    <cellStyle name="Normal 61 2 2 2 2 3" xfId="39015" xr:uid="{00000000-0005-0000-0000-00007C810000}"/>
    <cellStyle name="Normal 61 2 2 2 3" xfId="25351" xr:uid="{00000000-0005-0000-0000-00007D810000}"/>
    <cellStyle name="Normal 61 2 2 2 3 2" xfId="52672" xr:uid="{00000000-0005-0000-0000-00007E810000}"/>
    <cellStyle name="Normal 61 2 2 2 4" xfId="39014" xr:uid="{00000000-0005-0000-0000-00007F810000}"/>
    <cellStyle name="Normal 61 2 2 3" xfId="9432" xr:uid="{00000000-0005-0000-0000-000080810000}"/>
    <cellStyle name="Normal 61 2 2 3 2" xfId="25353" xr:uid="{00000000-0005-0000-0000-000081810000}"/>
    <cellStyle name="Normal 61 2 2 3 2 2" xfId="52674" xr:uid="{00000000-0005-0000-0000-000082810000}"/>
    <cellStyle name="Normal 61 2 2 3 3" xfId="39016" xr:uid="{00000000-0005-0000-0000-000083810000}"/>
    <cellStyle name="Normal 61 2 2 4" xfId="25350" xr:uid="{00000000-0005-0000-0000-000084810000}"/>
    <cellStyle name="Normal 61 2 2 4 2" xfId="52671" xr:uid="{00000000-0005-0000-0000-000085810000}"/>
    <cellStyle name="Normal 61 2 2 5" xfId="39013" xr:uid="{00000000-0005-0000-0000-000086810000}"/>
    <cellStyle name="Normal 61 2 3" xfId="9433" xr:uid="{00000000-0005-0000-0000-000087810000}"/>
    <cellStyle name="Normal 61 2 3 2" xfId="9434" xr:uid="{00000000-0005-0000-0000-000088810000}"/>
    <cellStyle name="Normal 61 2 3 2 2" xfId="25355" xr:uid="{00000000-0005-0000-0000-000089810000}"/>
    <cellStyle name="Normal 61 2 3 2 2 2" xfId="52676" xr:uid="{00000000-0005-0000-0000-00008A810000}"/>
    <cellStyle name="Normal 61 2 3 2 3" xfId="39018" xr:uid="{00000000-0005-0000-0000-00008B810000}"/>
    <cellStyle name="Normal 61 2 3 3" xfId="25354" xr:uid="{00000000-0005-0000-0000-00008C810000}"/>
    <cellStyle name="Normal 61 2 3 3 2" xfId="52675" xr:uid="{00000000-0005-0000-0000-00008D810000}"/>
    <cellStyle name="Normal 61 2 3 4" xfId="39017" xr:uid="{00000000-0005-0000-0000-00008E810000}"/>
    <cellStyle name="Normal 61 2 4" xfId="9435" xr:uid="{00000000-0005-0000-0000-00008F810000}"/>
    <cellStyle name="Normal 61 2 4 2" xfId="25356" xr:uid="{00000000-0005-0000-0000-000090810000}"/>
    <cellStyle name="Normal 61 2 4 2 2" xfId="52677" xr:uid="{00000000-0005-0000-0000-000091810000}"/>
    <cellStyle name="Normal 61 2 4 3" xfId="39019" xr:uid="{00000000-0005-0000-0000-000092810000}"/>
    <cellStyle name="Normal 61 2 5" xfId="9436" xr:uid="{00000000-0005-0000-0000-000093810000}"/>
    <cellStyle name="Normal 61 2 6" xfId="25349" xr:uid="{00000000-0005-0000-0000-000094810000}"/>
    <cellStyle name="Normal 61 2 6 2" xfId="52670" xr:uid="{00000000-0005-0000-0000-000095810000}"/>
    <cellStyle name="Normal 61 2 7" xfId="39012" xr:uid="{00000000-0005-0000-0000-000096810000}"/>
    <cellStyle name="Normal 61 3" xfId="9437" xr:uid="{00000000-0005-0000-0000-000097810000}"/>
    <cellStyle name="Normal 61 3 2" xfId="9438" xr:uid="{00000000-0005-0000-0000-000098810000}"/>
    <cellStyle name="Normal 61 3 2 2" xfId="9439" xr:uid="{00000000-0005-0000-0000-000099810000}"/>
    <cellStyle name="Normal 61 3 2 2 2" xfId="9440" xr:uid="{00000000-0005-0000-0000-00009A810000}"/>
    <cellStyle name="Normal 61 3 2 2 2 2" xfId="25360" xr:uid="{00000000-0005-0000-0000-00009B810000}"/>
    <cellStyle name="Normal 61 3 2 2 2 2 2" xfId="52681" xr:uid="{00000000-0005-0000-0000-00009C810000}"/>
    <cellStyle name="Normal 61 3 2 2 2 3" xfId="39023" xr:uid="{00000000-0005-0000-0000-00009D810000}"/>
    <cellStyle name="Normal 61 3 2 2 3" xfId="25359" xr:uid="{00000000-0005-0000-0000-00009E810000}"/>
    <cellStyle name="Normal 61 3 2 2 3 2" xfId="52680" xr:uid="{00000000-0005-0000-0000-00009F810000}"/>
    <cellStyle name="Normal 61 3 2 2 4" xfId="39022" xr:uid="{00000000-0005-0000-0000-0000A0810000}"/>
    <cellStyle name="Normal 61 3 2 3" xfId="9441" xr:uid="{00000000-0005-0000-0000-0000A1810000}"/>
    <cellStyle name="Normal 61 3 2 3 2" xfId="25361" xr:uid="{00000000-0005-0000-0000-0000A2810000}"/>
    <cellStyle name="Normal 61 3 2 3 2 2" xfId="52682" xr:uid="{00000000-0005-0000-0000-0000A3810000}"/>
    <cellStyle name="Normal 61 3 2 3 3" xfId="39024" xr:uid="{00000000-0005-0000-0000-0000A4810000}"/>
    <cellStyle name="Normal 61 3 2 4" xfId="25358" xr:uid="{00000000-0005-0000-0000-0000A5810000}"/>
    <cellStyle name="Normal 61 3 2 4 2" xfId="52679" xr:uid="{00000000-0005-0000-0000-0000A6810000}"/>
    <cellStyle name="Normal 61 3 2 5" xfId="39021" xr:uid="{00000000-0005-0000-0000-0000A7810000}"/>
    <cellStyle name="Normal 61 3 3" xfId="9442" xr:uid="{00000000-0005-0000-0000-0000A8810000}"/>
    <cellStyle name="Normal 61 3 3 2" xfId="9443" xr:uid="{00000000-0005-0000-0000-0000A9810000}"/>
    <cellStyle name="Normal 61 3 3 2 2" xfId="25363" xr:uid="{00000000-0005-0000-0000-0000AA810000}"/>
    <cellStyle name="Normal 61 3 3 2 2 2" xfId="52684" xr:uid="{00000000-0005-0000-0000-0000AB810000}"/>
    <cellStyle name="Normal 61 3 3 2 3" xfId="39026" xr:uid="{00000000-0005-0000-0000-0000AC810000}"/>
    <cellStyle name="Normal 61 3 3 3" xfId="25362" xr:uid="{00000000-0005-0000-0000-0000AD810000}"/>
    <cellStyle name="Normal 61 3 3 3 2" xfId="52683" xr:uid="{00000000-0005-0000-0000-0000AE810000}"/>
    <cellStyle name="Normal 61 3 3 4" xfId="39025" xr:uid="{00000000-0005-0000-0000-0000AF810000}"/>
    <cellStyle name="Normal 61 3 4" xfId="9444" xr:uid="{00000000-0005-0000-0000-0000B0810000}"/>
    <cellStyle name="Normal 61 3 4 2" xfId="25364" xr:uid="{00000000-0005-0000-0000-0000B1810000}"/>
    <cellStyle name="Normal 61 3 4 2 2" xfId="52685" xr:uid="{00000000-0005-0000-0000-0000B2810000}"/>
    <cellStyle name="Normal 61 3 4 3" xfId="39027" xr:uid="{00000000-0005-0000-0000-0000B3810000}"/>
    <cellStyle name="Normal 61 3 5" xfId="25357" xr:uid="{00000000-0005-0000-0000-0000B4810000}"/>
    <cellStyle name="Normal 61 3 5 2" xfId="52678" xr:uid="{00000000-0005-0000-0000-0000B5810000}"/>
    <cellStyle name="Normal 61 3 6" xfId="39020" xr:uid="{00000000-0005-0000-0000-0000B6810000}"/>
    <cellStyle name="Normal 61 4" xfId="9445" xr:uid="{00000000-0005-0000-0000-0000B7810000}"/>
    <cellStyle name="Normal 61 4 2" xfId="9446" xr:uid="{00000000-0005-0000-0000-0000B8810000}"/>
    <cellStyle name="Normal 61 4 2 2" xfId="9447" xr:uid="{00000000-0005-0000-0000-0000B9810000}"/>
    <cellStyle name="Normal 61 4 2 2 2" xfId="25367" xr:uid="{00000000-0005-0000-0000-0000BA810000}"/>
    <cellStyle name="Normal 61 4 2 2 2 2" xfId="52688" xr:uid="{00000000-0005-0000-0000-0000BB810000}"/>
    <cellStyle name="Normal 61 4 2 2 3" xfId="39030" xr:uid="{00000000-0005-0000-0000-0000BC810000}"/>
    <cellStyle name="Normal 61 4 2 3" xfId="25366" xr:uid="{00000000-0005-0000-0000-0000BD810000}"/>
    <cellStyle name="Normal 61 4 2 3 2" xfId="52687" xr:uid="{00000000-0005-0000-0000-0000BE810000}"/>
    <cellStyle name="Normal 61 4 2 4" xfId="39029" xr:uid="{00000000-0005-0000-0000-0000BF810000}"/>
    <cellStyle name="Normal 61 4 3" xfId="9448" xr:uid="{00000000-0005-0000-0000-0000C0810000}"/>
    <cellStyle name="Normal 61 4 3 2" xfId="25368" xr:uid="{00000000-0005-0000-0000-0000C1810000}"/>
    <cellStyle name="Normal 61 4 3 2 2" xfId="52689" xr:uid="{00000000-0005-0000-0000-0000C2810000}"/>
    <cellStyle name="Normal 61 4 3 3" xfId="39031" xr:uid="{00000000-0005-0000-0000-0000C3810000}"/>
    <cellStyle name="Normal 61 4 4" xfId="25365" xr:uid="{00000000-0005-0000-0000-0000C4810000}"/>
    <cellStyle name="Normal 61 4 4 2" xfId="52686" xr:uid="{00000000-0005-0000-0000-0000C5810000}"/>
    <cellStyle name="Normal 61 4 5" xfId="39028" xr:uid="{00000000-0005-0000-0000-0000C6810000}"/>
    <cellStyle name="Normal 61 5" xfId="9449" xr:uid="{00000000-0005-0000-0000-0000C7810000}"/>
    <cellStyle name="Normal 61 5 2" xfId="9450" xr:uid="{00000000-0005-0000-0000-0000C8810000}"/>
    <cellStyle name="Normal 61 5 2 2" xfId="25370" xr:uid="{00000000-0005-0000-0000-0000C9810000}"/>
    <cellStyle name="Normal 61 5 2 2 2" xfId="52691" xr:uid="{00000000-0005-0000-0000-0000CA810000}"/>
    <cellStyle name="Normal 61 5 2 3" xfId="39033" xr:uid="{00000000-0005-0000-0000-0000CB810000}"/>
    <cellStyle name="Normal 61 5 3" xfId="25369" xr:uid="{00000000-0005-0000-0000-0000CC810000}"/>
    <cellStyle name="Normal 61 5 3 2" xfId="52690" xr:uid="{00000000-0005-0000-0000-0000CD810000}"/>
    <cellStyle name="Normal 61 5 4" xfId="39032" xr:uid="{00000000-0005-0000-0000-0000CE810000}"/>
    <cellStyle name="Normal 61 6" xfId="9451" xr:uid="{00000000-0005-0000-0000-0000CF810000}"/>
    <cellStyle name="Normal 61 6 2" xfId="25371" xr:uid="{00000000-0005-0000-0000-0000D0810000}"/>
    <cellStyle name="Normal 61 6 2 2" xfId="52692" xr:uid="{00000000-0005-0000-0000-0000D1810000}"/>
    <cellStyle name="Normal 61 6 3" xfId="39034" xr:uid="{00000000-0005-0000-0000-0000D2810000}"/>
    <cellStyle name="Normal 61 7" xfId="9452" xr:uid="{00000000-0005-0000-0000-0000D3810000}"/>
    <cellStyle name="Normal 61 7 2" xfId="9453" xr:uid="{00000000-0005-0000-0000-0000D4810000}"/>
    <cellStyle name="Normal 61 8" xfId="25348" xr:uid="{00000000-0005-0000-0000-0000D5810000}"/>
    <cellStyle name="Normal 61 8 2" xfId="52669" xr:uid="{00000000-0005-0000-0000-0000D6810000}"/>
    <cellStyle name="Normal 61 9" xfId="39011" xr:uid="{00000000-0005-0000-0000-0000D7810000}"/>
    <cellStyle name="Normal 62" xfId="9454" xr:uid="{00000000-0005-0000-0000-0000D8810000}"/>
    <cellStyle name="Normal 62 2" xfId="9455" xr:uid="{00000000-0005-0000-0000-0000D9810000}"/>
    <cellStyle name="Normal 62 2 2" xfId="9456" xr:uid="{00000000-0005-0000-0000-0000DA810000}"/>
    <cellStyle name="Normal 62 2 2 2" xfId="9457" xr:uid="{00000000-0005-0000-0000-0000DB810000}"/>
    <cellStyle name="Normal 62 2 2 2 2" xfId="9458" xr:uid="{00000000-0005-0000-0000-0000DC810000}"/>
    <cellStyle name="Normal 62 2 2 2 2 2" xfId="25376" xr:uid="{00000000-0005-0000-0000-0000DD810000}"/>
    <cellStyle name="Normal 62 2 2 2 2 2 2" xfId="52697" xr:uid="{00000000-0005-0000-0000-0000DE810000}"/>
    <cellStyle name="Normal 62 2 2 2 2 3" xfId="39039" xr:uid="{00000000-0005-0000-0000-0000DF810000}"/>
    <cellStyle name="Normal 62 2 2 2 3" xfId="25375" xr:uid="{00000000-0005-0000-0000-0000E0810000}"/>
    <cellStyle name="Normal 62 2 2 2 3 2" xfId="52696" xr:uid="{00000000-0005-0000-0000-0000E1810000}"/>
    <cellStyle name="Normal 62 2 2 2 4" xfId="39038" xr:uid="{00000000-0005-0000-0000-0000E2810000}"/>
    <cellStyle name="Normal 62 2 2 3" xfId="9459" xr:uid="{00000000-0005-0000-0000-0000E3810000}"/>
    <cellStyle name="Normal 62 2 2 3 2" xfId="25377" xr:uid="{00000000-0005-0000-0000-0000E4810000}"/>
    <cellStyle name="Normal 62 2 2 3 2 2" xfId="52698" xr:uid="{00000000-0005-0000-0000-0000E5810000}"/>
    <cellStyle name="Normal 62 2 2 3 3" xfId="39040" xr:uid="{00000000-0005-0000-0000-0000E6810000}"/>
    <cellStyle name="Normal 62 2 2 4" xfId="25374" xr:uid="{00000000-0005-0000-0000-0000E7810000}"/>
    <cellStyle name="Normal 62 2 2 4 2" xfId="52695" xr:uid="{00000000-0005-0000-0000-0000E8810000}"/>
    <cellStyle name="Normal 62 2 2 5" xfId="39037" xr:uid="{00000000-0005-0000-0000-0000E9810000}"/>
    <cellStyle name="Normal 62 2 3" xfId="9460" xr:uid="{00000000-0005-0000-0000-0000EA810000}"/>
    <cellStyle name="Normal 62 2 3 2" xfId="9461" xr:uid="{00000000-0005-0000-0000-0000EB810000}"/>
    <cellStyle name="Normal 62 2 3 2 2" xfId="25379" xr:uid="{00000000-0005-0000-0000-0000EC810000}"/>
    <cellStyle name="Normal 62 2 3 2 2 2" xfId="52700" xr:uid="{00000000-0005-0000-0000-0000ED810000}"/>
    <cellStyle name="Normal 62 2 3 2 3" xfId="39042" xr:uid="{00000000-0005-0000-0000-0000EE810000}"/>
    <cellStyle name="Normal 62 2 3 3" xfId="25378" xr:uid="{00000000-0005-0000-0000-0000EF810000}"/>
    <cellStyle name="Normal 62 2 3 3 2" xfId="52699" xr:uid="{00000000-0005-0000-0000-0000F0810000}"/>
    <cellStyle name="Normal 62 2 3 4" xfId="39041" xr:uid="{00000000-0005-0000-0000-0000F1810000}"/>
    <cellStyle name="Normal 62 2 4" xfId="9462" xr:uid="{00000000-0005-0000-0000-0000F2810000}"/>
    <cellStyle name="Normal 62 2 4 2" xfId="25380" xr:uid="{00000000-0005-0000-0000-0000F3810000}"/>
    <cellStyle name="Normal 62 2 4 2 2" xfId="52701" xr:uid="{00000000-0005-0000-0000-0000F4810000}"/>
    <cellStyle name="Normal 62 2 4 3" xfId="39043" xr:uid="{00000000-0005-0000-0000-0000F5810000}"/>
    <cellStyle name="Normal 62 2 5" xfId="9463" xr:uid="{00000000-0005-0000-0000-0000F6810000}"/>
    <cellStyle name="Normal 62 2 6" xfId="25373" xr:uid="{00000000-0005-0000-0000-0000F7810000}"/>
    <cellStyle name="Normal 62 2 6 2" xfId="52694" xr:uid="{00000000-0005-0000-0000-0000F8810000}"/>
    <cellStyle name="Normal 62 2 7" xfId="39036" xr:uid="{00000000-0005-0000-0000-0000F9810000}"/>
    <cellStyle name="Normal 62 3" xfId="9464" xr:uid="{00000000-0005-0000-0000-0000FA810000}"/>
    <cellStyle name="Normal 62 3 2" xfId="9465" xr:uid="{00000000-0005-0000-0000-0000FB810000}"/>
    <cellStyle name="Normal 62 3 2 2" xfId="9466" xr:uid="{00000000-0005-0000-0000-0000FC810000}"/>
    <cellStyle name="Normal 62 3 2 2 2" xfId="9467" xr:uid="{00000000-0005-0000-0000-0000FD810000}"/>
    <cellStyle name="Normal 62 3 2 2 2 2" xfId="25384" xr:uid="{00000000-0005-0000-0000-0000FE810000}"/>
    <cellStyle name="Normal 62 3 2 2 2 2 2" xfId="52705" xr:uid="{00000000-0005-0000-0000-0000FF810000}"/>
    <cellStyle name="Normal 62 3 2 2 2 3" xfId="39047" xr:uid="{00000000-0005-0000-0000-000000820000}"/>
    <cellStyle name="Normal 62 3 2 2 3" xfId="25383" xr:uid="{00000000-0005-0000-0000-000001820000}"/>
    <cellStyle name="Normal 62 3 2 2 3 2" xfId="52704" xr:uid="{00000000-0005-0000-0000-000002820000}"/>
    <cellStyle name="Normal 62 3 2 2 4" xfId="39046" xr:uid="{00000000-0005-0000-0000-000003820000}"/>
    <cellStyle name="Normal 62 3 2 3" xfId="9468" xr:uid="{00000000-0005-0000-0000-000004820000}"/>
    <cellStyle name="Normal 62 3 2 3 2" xfId="25385" xr:uid="{00000000-0005-0000-0000-000005820000}"/>
    <cellStyle name="Normal 62 3 2 3 2 2" xfId="52706" xr:uid="{00000000-0005-0000-0000-000006820000}"/>
    <cellStyle name="Normal 62 3 2 3 3" xfId="39048" xr:uid="{00000000-0005-0000-0000-000007820000}"/>
    <cellStyle name="Normal 62 3 2 4" xfId="25382" xr:uid="{00000000-0005-0000-0000-000008820000}"/>
    <cellStyle name="Normal 62 3 2 4 2" xfId="52703" xr:uid="{00000000-0005-0000-0000-000009820000}"/>
    <cellStyle name="Normal 62 3 2 5" xfId="39045" xr:uid="{00000000-0005-0000-0000-00000A820000}"/>
    <cellStyle name="Normal 62 3 3" xfId="9469" xr:uid="{00000000-0005-0000-0000-00000B820000}"/>
    <cellStyle name="Normal 62 3 3 2" xfId="9470" xr:uid="{00000000-0005-0000-0000-00000C820000}"/>
    <cellStyle name="Normal 62 3 3 2 2" xfId="25387" xr:uid="{00000000-0005-0000-0000-00000D820000}"/>
    <cellStyle name="Normal 62 3 3 2 2 2" xfId="52708" xr:uid="{00000000-0005-0000-0000-00000E820000}"/>
    <cellStyle name="Normal 62 3 3 2 3" xfId="39050" xr:uid="{00000000-0005-0000-0000-00000F820000}"/>
    <cellStyle name="Normal 62 3 3 3" xfId="25386" xr:uid="{00000000-0005-0000-0000-000010820000}"/>
    <cellStyle name="Normal 62 3 3 3 2" xfId="52707" xr:uid="{00000000-0005-0000-0000-000011820000}"/>
    <cellStyle name="Normal 62 3 3 4" xfId="39049" xr:uid="{00000000-0005-0000-0000-000012820000}"/>
    <cellStyle name="Normal 62 3 4" xfId="9471" xr:uid="{00000000-0005-0000-0000-000013820000}"/>
    <cellStyle name="Normal 62 3 4 2" xfId="25388" xr:uid="{00000000-0005-0000-0000-000014820000}"/>
    <cellStyle name="Normal 62 3 4 2 2" xfId="52709" xr:uid="{00000000-0005-0000-0000-000015820000}"/>
    <cellStyle name="Normal 62 3 4 3" xfId="39051" xr:uid="{00000000-0005-0000-0000-000016820000}"/>
    <cellStyle name="Normal 62 3 5" xfId="25381" xr:uid="{00000000-0005-0000-0000-000017820000}"/>
    <cellStyle name="Normal 62 3 5 2" xfId="52702" xr:uid="{00000000-0005-0000-0000-000018820000}"/>
    <cellStyle name="Normal 62 3 6" xfId="39044" xr:uid="{00000000-0005-0000-0000-000019820000}"/>
    <cellStyle name="Normal 62 4" xfId="9472" xr:uid="{00000000-0005-0000-0000-00001A820000}"/>
    <cellStyle name="Normal 62 4 2" xfId="9473" xr:uid="{00000000-0005-0000-0000-00001B820000}"/>
    <cellStyle name="Normal 62 4 2 2" xfId="9474" xr:uid="{00000000-0005-0000-0000-00001C820000}"/>
    <cellStyle name="Normal 62 4 2 2 2" xfId="25391" xr:uid="{00000000-0005-0000-0000-00001D820000}"/>
    <cellStyle name="Normal 62 4 2 2 2 2" xfId="52712" xr:uid="{00000000-0005-0000-0000-00001E820000}"/>
    <cellStyle name="Normal 62 4 2 2 3" xfId="39054" xr:uid="{00000000-0005-0000-0000-00001F820000}"/>
    <cellStyle name="Normal 62 4 2 3" xfId="25390" xr:uid="{00000000-0005-0000-0000-000020820000}"/>
    <cellStyle name="Normal 62 4 2 3 2" xfId="52711" xr:uid="{00000000-0005-0000-0000-000021820000}"/>
    <cellStyle name="Normal 62 4 2 4" xfId="39053" xr:uid="{00000000-0005-0000-0000-000022820000}"/>
    <cellStyle name="Normal 62 4 3" xfId="9475" xr:uid="{00000000-0005-0000-0000-000023820000}"/>
    <cellStyle name="Normal 62 4 3 2" xfId="25392" xr:uid="{00000000-0005-0000-0000-000024820000}"/>
    <cellStyle name="Normal 62 4 3 2 2" xfId="52713" xr:uid="{00000000-0005-0000-0000-000025820000}"/>
    <cellStyle name="Normal 62 4 3 3" xfId="39055" xr:uid="{00000000-0005-0000-0000-000026820000}"/>
    <cellStyle name="Normal 62 4 4" xfId="25389" xr:uid="{00000000-0005-0000-0000-000027820000}"/>
    <cellStyle name="Normal 62 4 4 2" xfId="52710" xr:uid="{00000000-0005-0000-0000-000028820000}"/>
    <cellStyle name="Normal 62 4 5" xfId="39052" xr:uid="{00000000-0005-0000-0000-000029820000}"/>
    <cellStyle name="Normal 62 5" xfId="9476" xr:uid="{00000000-0005-0000-0000-00002A820000}"/>
    <cellStyle name="Normal 62 5 2" xfId="9477" xr:uid="{00000000-0005-0000-0000-00002B820000}"/>
    <cellStyle name="Normal 62 5 2 2" xfId="25394" xr:uid="{00000000-0005-0000-0000-00002C820000}"/>
    <cellStyle name="Normal 62 5 2 2 2" xfId="52715" xr:uid="{00000000-0005-0000-0000-00002D820000}"/>
    <cellStyle name="Normal 62 5 2 3" xfId="39057" xr:uid="{00000000-0005-0000-0000-00002E820000}"/>
    <cellStyle name="Normal 62 5 3" xfId="25393" xr:uid="{00000000-0005-0000-0000-00002F820000}"/>
    <cellStyle name="Normal 62 5 3 2" xfId="52714" xr:uid="{00000000-0005-0000-0000-000030820000}"/>
    <cellStyle name="Normal 62 5 4" xfId="39056" xr:uid="{00000000-0005-0000-0000-000031820000}"/>
    <cellStyle name="Normal 62 6" xfId="9478" xr:uid="{00000000-0005-0000-0000-000032820000}"/>
    <cellStyle name="Normal 62 6 2" xfId="25395" xr:uid="{00000000-0005-0000-0000-000033820000}"/>
    <cellStyle name="Normal 62 6 2 2" xfId="52716" xr:uid="{00000000-0005-0000-0000-000034820000}"/>
    <cellStyle name="Normal 62 6 3" xfId="39058" xr:uid="{00000000-0005-0000-0000-000035820000}"/>
    <cellStyle name="Normal 62 7" xfId="9479" xr:uid="{00000000-0005-0000-0000-000036820000}"/>
    <cellStyle name="Normal 62 7 2" xfId="9480" xr:uid="{00000000-0005-0000-0000-000037820000}"/>
    <cellStyle name="Normal 62 8" xfId="25372" xr:uid="{00000000-0005-0000-0000-000038820000}"/>
    <cellStyle name="Normal 62 8 2" xfId="52693" xr:uid="{00000000-0005-0000-0000-000039820000}"/>
    <cellStyle name="Normal 62 9" xfId="39035" xr:uid="{00000000-0005-0000-0000-00003A820000}"/>
    <cellStyle name="Normal 63" xfId="9481" xr:uid="{00000000-0005-0000-0000-00003B820000}"/>
    <cellStyle name="Normal 63 2" xfId="9482" xr:uid="{00000000-0005-0000-0000-00003C820000}"/>
    <cellStyle name="Normal 63 2 2" xfId="9483" xr:uid="{00000000-0005-0000-0000-00003D820000}"/>
    <cellStyle name="Normal 63 2 2 2" xfId="9484" xr:uid="{00000000-0005-0000-0000-00003E820000}"/>
    <cellStyle name="Normal 63 2 2 2 2" xfId="9485" xr:uid="{00000000-0005-0000-0000-00003F820000}"/>
    <cellStyle name="Normal 63 2 2 2 2 2" xfId="25400" xr:uid="{00000000-0005-0000-0000-000040820000}"/>
    <cellStyle name="Normal 63 2 2 2 2 2 2" xfId="52721" xr:uid="{00000000-0005-0000-0000-000041820000}"/>
    <cellStyle name="Normal 63 2 2 2 2 3" xfId="39063" xr:uid="{00000000-0005-0000-0000-000042820000}"/>
    <cellStyle name="Normal 63 2 2 2 3" xfId="25399" xr:uid="{00000000-0005-0000-0000-000043820000}"/>
    <cellStyle name="Normal 63 2 2 2 3 2" xfId="52720" xr:uid="{00000000-0005-0000-0000-000044820000}"/>
    <cellStyle name="Normal 63 2 2 2 4" xfId="39062" xr:uid="{00000000-0005-0000-0000-000045820000}"/>
    <cellStyle name="Normal 63 2 2 3" xfId="9486" xr:uid="{00000000-0005-0000-0000-000046820000}"/>
    <cellStyle name="Normal 63 2 2 3 2" xfId="25401" xr:uid="{00000000-0005-0000-0000-000047820000}"/>
    <cellStyle name="Normal 63 2 2 3 2 2" xfId="52722" xr:uid="{00000000-0005-0000-0000-000048820000}"/>
    <cellStyle name="Normal 63 2 2 3 3" xfId="39064" xr:uid="{00000000-0005-0000-0000-000049820000}"/>
    <cellStyle name="Normal 63 2 2 4" xfId="25398" xr:uid="{00000000-0005-0000-0000-00004A820000}"/>
    <cellStyle name="Normal 63 2 2 4 2" xfId="52719" xr:uid="{00000000-0005-0000-0000-00004B820000}"/>
    <cellStyle name="Normal 63 2 2 5" xfId="39061" xr:uid="{00000000-0005-0000-0000-00004C820000}"/>
    <cellStyle name="Normal 63 2 3" xfId="9487" xr:uid="{00000000-0005-0000-0000-00004D820000}"/>
    <cellStyle name="Normal 63 2 3 2" xfId="9488" xr:uid="{00000000-0005-0000-0000-00004E820000}"/>
    <cellStyle name="Normal 63 2 3 2 2" xfId="25403" xr:uid="{00000000-0005-0000-0000-00004F820000}"/>
    <cellStyle name="Normal 63 2 3 2 2 2" xfId="52724" xr:uid="{00000000-0005-0000-0000-000050820000}"/>
    <cellStyle name="Normal 63 2 3 2 3" xfId="39066" xr:uid="{00000000-0005-0000-0000-000051820000}"/>
    <cellStyle name="Normal 63 2 3 3" xfId="25402" xr:uid="{00000000-0005-0000-0000-000052820000}"/>
    <cellStyle name="Normal 63 2 3 3 2" xfId="52723" xr:uid="{00000000-0005-0000-0000-000053820000}"/>
    <cellStyle name="Normal 63 2 3 4" xfId="39065" xr:uid="{00000000-0005-0000-0000-000054820000}"/>
    <cellStyle name="Normal 63 2 4" xfId="9489" xr:uid="{00000000-0005-0000-0000-000055820000}"/>
    <cellStyle name="Normal 63 2 4 2" xfId="25404" xr:uid="{00000000-0005-0000-0000-000056820000}"/>
    <cellStyle name="Normal 63 2 4 2 2" xfId="52725" xr:uid="{00000000-0005-0000-0000-000057820000}"/>
    <cellStyle name="Normal 63 2 4 3" xfId="39067" xr:uid="{00000000-0005-0000-0000-000058820000}"/>
    <cellStyle name="Normal 63 2 5" xfId="9490" xr:uid="{00000000-0005-0000-0000-000059820000}"/>
    <cellStyle name="Normal 63 2 6" xfId="25397" xr:uid="{00000000-0005-0000-0000-00005A820000}"/>
    <cellStyle name="Normal 63 2 6 2" xfId="52718" xr:uid="{00000000-0005-0000-0000-00005B820000}"/>
    <cellStyle name="Normal 63 2 7" xfId="39060" xr:uid="{00000000-0005-0000-0000-00005C820000}"/>
    <cellStyle name="Normal 63 3" xfId="9491" xr:uid="{00000000-0005-0000-0000-00005D820000}"/>
    <cellStyle name="Normal 63 3 2" xfId="9492" xr:uid="{00000000-0005-0000-0000-00005E820000}"/>
    <cellStyle name="Normal 63 3 2 2" xfId="9493" xr:uid="{00000000-0005-0000-0000-00005F820000}"/>
    <cellStyle name="Normal 63 3 2 2 2" xfId="9494" xr:uid="{00000000-0005-0000-0000-000060820000}"/>
    <cellStyle name="Normal 63 3 2 2 2 2" xfId="25408" xr:uid="{00000000-0005-0000-0000-000061820000}"/>
    <cellStyle name="Normal 63 3 2 2 2 2 2" xfId="52729" xr:uid="{00000000-0005-0000-0000-000062820000}"/>
    <cellStyle name="Normal 63 3 2 2 2 3" xfId="39071" xr:uid="{00000000-0005-0000-0000-000063820000}"/>
    <cellStyle name="Normal 63 3 2 2 3" xfId="25407" xr:uid="{00000000-0005-0000-0000-000064820000}"/>
    <cellStyle name="Normal 63 3 2 2 3 2" xfId="52728" xr:uid="{00000000-0005-0000-0000-000065820000}"/>
    <cellStyle name="Normal 63 3 2 2 4" xfId="39070" xr:uid="{00000000-0005-0000-0000-000066820000}"/>
    <cellStyle name="Normal 63 3 2 3" xfId="9495" xr:uid="{00000000-0005-0000-0000-000067820000}"/>
    <cellStyle name="Normal 63 3 2 3 2" xfId="25409" xr:uid="{00000000-0005-0000-0000-000068820000}"/>
    <cellStyle name="Normal 63 3 2 3 2 2" xfId="52730" xr:uid="{00000000-0005-0000-0000-000069820000}"/>
    <cellStyle name="Normal 63 3 2 3 3" xfId="39072" xr:uid="{00000000-0005-0000-0000-00006A820000}"/>
    <cellStyle name="Normal 63 3 2 4" xfId="25406" xr:uid="{00000000-0005-0000-0000-00006B820000}"/>
    <cellStyle name="Normal 63 3 2 4 2" xfId="52727" xr:uid="{00000000-0005-0000-0000-00006C820000}"/>
    <cellStyle name="Normal 63 3 2 5" xfId="39069" xr:uid="{00000000-0005-0000-0000-00006D820000}"/>
    <cellStyle name="Normal 63 3 3" xfId="9496" xr:uid="{00000000-0005-0000-0000-00006E820000}"/>
    <cellStyle name="Normal 63 3 3 2" xfId="9497" xr:uid="{00000000-0005-0000-0000-00006F820000}"/>
    <cellStyle name="Normal 63 3 3 2 2" xfId="25411" xr:uid="{00000000-0005-0000-0000-000070820000}"/>
    <cellStyle name="Normal 63 3 3 2 2 2" xfId="52732" xr:uid="{00000000-0005-0000-0000-000071820000}"/>
    <cellStyle name="Normal 63 3 3 2 3" xfId="39074" xr:uid="{00000000-0005-0000-0000-000072820000}"/>
    <cellStyle name="Normal 63 3 3 3" xfId="25410" xr:uid="{00000000-0005-0000-0000-000073820000}"/>
    <cellStyle name="Normal 63 3 3 3 2" xfId="52731" xr:uid="{00000000-0005-0000-0000-000074820000}"/>
    <cellStyle name="Normal 63 3 3 4" xfId="39073" xr:uid="{00000000-0005-0000-0000-000075820000}"/>
    <cellStyle name="Normal 63 3 4" xfId="9498" xr:uid="{00000000-0005-0000-0000-000076820000}"/>
    <cellStyle name="Normal 63 3 4 2" xfId="25412" xr:uid="{00000000-0005-0000-0000-000077820000}"/>
    <cellStyle name="Normal 63 3 4 2 2" xfId="52733" xr:uid="{00000000-0005-0000-0000-000078820000}"/>
    <cellStyle name="Normal 63 3 4 3" xfId="39075" xr:uid="{00000000-0005-0000-0000-000079820000}"/>
    <cellStyle name="Normal 63 3 5" xfId="25405" xr:uid="{00000000-0005-0000-0000-00007A820000}"/>
    <cellStyle name="Normal 63 3 5 2" xfId="52726" xr:uid="{00000000-0005-0000-0000-00007B820000}"/>
    <cellStyle name="Normal 63 3 6" xfId="39068" xr:uid="{00000000-0005-0000-0000-00007C820000}"/>
    <cellStyle name="Normal 63 4" xfId="9499" xr:uid="{00000000-0005-0000-0000-00007D820000}"/>
    <cellStyle name="Normal 63 4 2" xfId="9500" xr:uid="{00000000-0005-0000-0000-00007E820000}"/>
    <cellStyle name="Normal 63 4 2 2" xfId="9501" xr:uid="{00000000-0005-0000-0000-00007F820000}"/>
    <cellStyle name="Normal 63 4 2 2 2" xfId="25415" xr:uid="{00000000-0005-0000-0000-000080820000}"/>
    <cellStyle name="Normal 63 4 2 2 2 2" xfId="52736" xr:uid="{00000000-0005-0000-0000-000081820000}"/>
    <cellStyle name="Normal 63 4 2 2 3" xfId="39078" xr:uid="{00000000-0005-0000-0000-000082820000}"/>
    <cellStyle name="Normal 63 4 2 3" xfId="25414" xr:uid="{00000000-0005-0000-0000-000083820000}"/>
    <cellStyle name="Normal 63 4 2 3 2" xfId="52735" xr:uid="{00000000-0005-0000-0000-000084820000}"/>
    <cellStyle name="Normal 63 4 2 4" xfId="39077" xr:uid="{00000000-0005-0000-0000-000085820000}"/>
    <cellStyle name="Normal 63 4 3" xfId="9502" xr:uid="{00000000-0005-0000-0000-000086820000}"/>
    <cellStyle name="Normal 63 4 3 2" xfId="25416" xr:uid="{00000000-0005-0000-0000-000087820000}"/>
    <cellStyle name="Normal 63 4 3 2 2" xfId="52737" xr:uid="{00000000-0005-0000-0000-000088820000}"/>
    <cellStyle name="Normal 63 4 3 3" xfId="39079" xr:uid="{00000000-0005-0000-0000-000089820000}"/>
    <cellStyle name="Normal 63 4 4" xfId="25413" xr:uid="{00000000-0005-0000-0000-00008A820000}"/>
    <cellStyle name="Normal 63 4 4 2" xfId="52734" xr:uid="{00000000-0005-0000-0000-00008B820000}"/>
    <cellStyle name="Normal 63 4 5" xfId="39076" xr:uid="{00000000-0005-0000-0000-00008C820000}"/>
    <cellStyle name="Normal 63 5" xfId="9503" xr:uid="{00000000-0005-0000-0000-00008D820000}"/>
    <cellStyle name="Normal 63 5 2" xfId="9504" xr:uid="{00000000-0005-0000-0000-00008E820000}"/>
    <cellStyle name="Normal 63 5 2 2" xfId="25418" xr:uid="{00000000-0005-0000-0000-00008F820000}"/>
    <cellStyle name="Normal 63 5 2 2 2" xfId="52739" xr:uid="{00000000-0005-0000-0000-000090820000}"/>
    <cellStyle name="Normal 63 5 2 3" xfId="39081" xr:uid="{00000000-0005-0000-0000-000091820000}"/>
    <cellStyle name="Normal 63 5 3" xfId="25417" xr:uid="{00000000-0005-0000-0000-000092820000}"/>
    <cellStyle name="Normal 63 5 3 2" xfId="52738" xr:uid="{00000000-0005-0000-0000-000093820000}"/>
    <cellStyle name="Normal 63 5 4" xfId="39080" xr:uid="{00000000-0005-0000-0000-000094820000}"/>
    <cellStyle name="Normal 63 6" xfId="9505" xr:uid="{00000000-0005-0000-0000-000095820000}"/>
    <cellStyle name="Normal 63 6 2" xfId="25419" xr:uid="{00000000-0005-0000-0000-000096820000}"/>
    <cellStyle name="Normal 63 6 2 2" xfId="52740" xr:uid="{00000000-0005-0000-0000-000097820000}"/>
    <cellStyle name="Normal 63 6 3" xfId="39082" xr:uid="{00000000-0005-0000-0000-000098820000}"/>
    <cellStyle name="Normal 63 7" xfId="9506" xr:uid="{00000000-0005-0000-0000-000099820000}"/>
    <cellStyle name="Normal 63 7 2" xfId="9507" xr:uid="{00000000-0005-0000-0000-00009A820000}"/>
    <cellStyle name="Normal 63 8" xfId="25396" xr:uid="{00000000-0005-0000-0000-00009B820000}"/>
    <cellStyle name="Normal 63 8 2" xfId="52717" xr:uid="{00000000-0005-0000-0000-00009C820000}"/>
    <cellStyle name="Normal 63 9" xfId="39059" xr:uid="{00000000-0005-0000-0000-00009D820000}"/>
    <cellStyle name="Normal 64" xfId="9508" xr:uid="{00000000-0005-0000-0000-00009E820000}"/>
    <cellStyle name="Normal 64 2" xfId="9509" xr:uid="{00000000-0005-0000-0000-00009F820000}"/>
    <cellStyle name="Normal 64 2 2" xfId="9510" xr:uid="{00000000-0005-0000-0000-0000A0820000}"/>
    <cellStyle name="Normal 64 2 2 2" xfId="9511" xr:uid="{00000000-0005-0000-0000-0000A1820000}"/>
    <cellStyle name="Normal 64 2 2 2 2" xfId="9512" xr:uid="{00000000-0005-0000-0000-0000A2820000}"/>
    <cellStyle name="Normal 64 2 2 2 2 2" xfId="25424" xr:uid="{00000000-0005-0000-0000-0000A3820000}"/>
    <cellStyle name="Normal 64 2 2 2 2 2 2" xfId="52745" xr:uid="{00000000-0005-0000-0000-0000A4820000}"/>
    <cellStyle name="Normal 64 2 2 2 2 3" xfId="39087" xr:uid="{00000000-0005-0000-0000-0000A5820000}"/>
    <cellStyle name="Normal 64 2 2 2 3" xfId="25423" xr:uid="{00000000-0005-0000-0000-0000A6820000}"/>
    <cellStyle name="Normal 64 2 2 2 3 2" xfId="52744" xr:uid="{00000000-0005-0000-0000-0000A7820000}"/>
    <cellStyle name="Normal 64 2 2 2 4" xfId="39086" xr:uid="{00000000-0005-0000-0000-0000A8820000}"/>
    <cellStyle name="Normal 64 2 2 3" xfId="9513" xr:uid="{00000000-0005-0000-0000-0000A9820000}"/>
    <cellStyle name="Normal 64 2 2 3 2" xfId="25425" xr:uid="{00000000-0005-0000-0000-0000AA820000}"/>
    <cellStyle name="Normal 64 2 2 3 2 2" xfId="52746" xr:uid="{00000000-0005-0000-0000-0000AB820000}"/>
    <cellStyle name="Normal 64 2 2 3 3" xfId="39088" xr:uid="{00000000-0005-0000-0000-0000AC820000}"/>
    <cellStyle name="Normal 64 2 2 4" xfId="25422" xr:uid="{00000000-0005-0000-0000-0000AD820000}"/>
    <cellStyle name="Normal 64 2 2 4 2" xfId="52743" xr:uid="{00000000-0005-0000-0000-0000AE820000}"/>
    <cellStyle name="Normal 64 2 2 5" xfId="39085" xr:uid="{00000000-0005-0000-0000-0000AF820000}"/>
    <cellStyle name="Normal 64 2 3" xfId="9514" xr:uid="{00000000-0005-0000-0000-0000B0820000}"/>
    <cellStyle name="Normal 64 2 3 2" xfId="9515" xr:uid="{00000000-0005-0000-0000-0000B1820000}"/>
    <cellStyle name="Normal 64 2 3 2 2" xfId="25427" xr:uid="{00000000-0005-0000-0000-0000B2820000}"/>
    <cellStyle name="Normal 64 2 3 2 2 2" xfId="52748" xr:uid="{00000000-0005-0000-0000-0000B3820000}"/>
    <cellStyle name="Normal 64 2 3 2 3" xfId="39090" xr:uid="{00000000-0005-0000-0000-0000B4820000}"/>
    <cellStyle name="Normal 64 2 3 3" xfId="25426" xr:uid="{00000000-0005-0000-0000-0000B5820000}"/>
    <cellStyle name="Normal 64 2 3 3 2" xfId="52747" xr:uid="{00000000-0005-0000-0000-0000B6820000}"/>
    <cellStyle name="Normal 64 2 3 4" xfId="39089" xr:uid="{00000000-0005-0000-0000-0000B7820000}"/>
    <cellStyle name="Normal 64 2 4" xfId="9516" xr:uid="{00000000-0005-0000-0000-0000B8820000}"/>
    <cellStyle name="Normal 64 2 4 2" xfId="25428" xr:uid="{00000000-0005-0000-0000-0000B9820000}"/>
    <cellStyle name="Normal 64 2 4 2 2" xfId="52749" xr:uid="{00000000-0005-0000-0000-0000BA820000}"/>
    <cellStyle name="Normal 64 2 4 3" xfId="39091" xr:uid="{00000000-0005-0000-0000-0000BB820000}"/>
    <cellStyle name="Normal 64 2 5" xfId="9517" xr:uid="{00000000-0005-0000-0000-0000BC820000}"/>
    <cellStyle name="Normal 64 2 6" xfId="25421" xr:uid="{00000000-0005-0000-0000-0000BD820000}"/>
    <cellStyle name="Normal 64 2 6 2" xfId="52742" xr:uid="{00000000-0005-0000-0000-0000BE820000}"/>
    <cellStyle name="Normal 64 2 7" xfId="39084" xr:uid="{00000000-0005-0000-0000-0000BF820000}"/>
    <cellStyle name="Normal 64 3" xfId="9518" xr:uid="{00000000-0005-0000-0000-0000C0820000}"/>
    <cellStyle name="Normal 64 3 2" xfId="9519" xr:uid="{00000000-0005-0000-0000-0000C1820000}"/>
    <cellStyle name="Normal 64 3 2 2" xfId="9520" xr:uid="{00000000-0005-0000-0000-0000C2820000}"/>
    <cellStyle name="Normal 64 3 2 2 2" xfId="9521" xr:uid="{00000000-0005-0000-0000-0000C3820000}"/>
    <cellStyle name="Normal 64 3 2 2 2 2" xfId="25432" xr:uid="{00000000-0005-0000-0000-0000C4820000}"/>
    <cellStyle name="Normal 64 3 2 2 2 2 2" xfId="52753" xr:uid="{00000000-0005-0000-0000-0000C5820000}"/>
    <cellStyle name="Normal 64 3 2 2 2 3" xfId="39095" xr:uid="{00000000-0005-0000-0000-0000C6820000}"/>
    <cellStyle name="Normal 64 3 2 2 3" xfId="25431" xr:uid="{00000000-0005-0000-0000-0000C7820000}"/>
    <cellStyle name="Normal 64 3 2 2 3 2" xfId="52752" xr:uid="{00000000-0005-0000-0000-0000C8820000}"/>
    <cellStyle name="Normal 64 3 2 2 4" xfId="39094" xr:uid="{00000000-0005-0000-0000-0000C9820000}"/>
    <cellStyle name="Normal 64 3 2 3" xfId="9522" xr:uid="{00000000-0005-0000-0000-0000CA820000}"/>
    <cellStyle name="Normal 64 3 2 3 2" xfId="25433" xr:uid="{00000000-0005-0000-0000-0000CB820000}"/>
    <cellStyle name="Normal 64 3 2 3 2 2" xfId="52754" xr:uid="{00000000-0005-0000-0000-0000CC820000}"/>
    <cellStyle name="Normal 64 3 2 3 3" xfId="39096" xr:uid="{00000000-0005-0000-0000-0000CD820000}"/>
    <cellStyle name="Normal 64 3 2 4" xfId="25430" xr:uid="{00000000-0005-0000-0000-0000CE820000}"/>
    <cellStyle name="Normal 64 3 2 4 2" xfId="52751" xr:uid="{00000000-0005-0000-0000-0000CF820000}"/>
    <cellStyle name="Normal 64 3 2 5" xfId="39093" xr:uid="{00000000-0005-0000-0000-0000D0820000}"/>
    <cellStyle name="Normal 64 3 3" xfId="9523" xr:uid="{00000000-0005-0000-0000-0000D1820000}"/>
    <cellStyle name="Normal 64 3 3 2" xfId="9524" xr:uid="{00000000-0005-0000-0000-0000D2820000}"/>
    <cellStyle name="Normal 64 3 3 2 2" xfId="25435" xr:uid="{00000000-0005-0000-0000-0000D3820000}"/>
    <cellStyle name="Normal 64 3 3 2 2 2" xfId="52756" xr:uid="{00000000-0005-0000-0000-0000D4820000}"/>
    <cellStyle name="Normal 64 3 3 2 3" xfId="39098" xr:uid="{00000000-0005-0000-0000-0000D5820000}"/>
    <cellStyle name="Normal 64 3 3 3" xfId="25434" xr:uid="{00000000-0005-0000-0000-0000D6820000}"/>
    <cellStyle name="Normal 64 3 3 3 2" xfId="52755" xr:uid="{00000000-0005-0000-0000-0000D7820000}"/>
    <cellStyle name="Normal 64 3 3 4" xfId="39097" xr:uid="{00000000-0005-0000-0000-0000D8820000}"/>
    <cellStyle name="Normal 64 3 4" xfId="9525" xr:uid="{00000000-0005-0000-0000-0000D9820000}"/>
    <cellStyle name="Normal 64 3 4 2" xfId="25436" xr:uid="{00000000-0005-0000-0000-0000DA820000}"/>
    <cellStyle name="Normal 64 3 4 2 2" xfId="52757" xr:uid="{00000000-0005-0000-0000-0000DB820000}"/>
    <cellStyle name="Normal 64 3 4 3" xfId="39099" xr:uid="{00000000-0005-0000-0000-0000DC820000}"/>
    <cellStyle name="Normal 64 3 5" xfId="25429" xr:uid="{00000000-0005-0000-0000-0000DD820000}"/>
    <cellStyle name="Normal 64 3 5 2" xfId="52750" xr:uid="{00000000-0005-0000-0000-0000DE820000}"/>
    <cellStyle name="Normal 64 3 6" xfId="39092" xr:uid="{00000000-0005-0000-0000-0000DF820000}"/>
    <cellStyle name="Normal 64 4" xfId="9526" xr:uid="{00000000-0005-0000-0000-0000E0820000}"/>
    <cellStyle name="Normal 64 4 2" xfId="9527" xr:uid="{00000000-0005-0000-0000-0000E1820000}"/>
    <cellStyle name="Normal 64 4 2 2" xfId="9528" xr:uid="{00000000-0005-0000-0000-0000E2820000}"/>
    <cellStyle name="Normal 64 4 2 2 2" xfId="25439" xr:uid="{00000000-0005-0000-0000-0000E3820000}"/>
    <cellStyle name="Normal 64 4 2 2 2 2" xfId="52760" xr:uid="{00000000-0005-0000-0000-0000E4820000}"/>
    <cellStyle name="Normal 64 4 2 2 3" xfId="39102" xr:uid="{00000000-0005-0000-0000-0000E5820000}"/>
    <cellStyle name="Normal 64 4 2 3" xfId="25438" xr:uid="{00000000-0005-0000-0000-0000E6820000}"/>
    <cellStyle name="Normal 64 4 2 3 2" xfId="52759" xr:uid="{00000000-0005-0000-0000-0000E7820000}"/>
    <cellStyle name="Normal 64 4 2 4" xfId="39101" xr:uid="{00000000-0005-0000-0000-0000E8820000}"/>
    <cellStyle name="Normal 64 4 3" xfId="9529" xr:uid="{00000000-0005-0000-0000-0000E9820000}"/>
    <cellStyle name="Normal 64 4 3 2" xfId="25440" xr:uid="{00000000-0005-0000-0000-0000EA820000}"/>
    <cellStyle name="Normal 64 4 3 2 2" xfId="52761" xr:uid="{00000000-0005-0000-0000-0000EB820000}"/>
    <cellStyle name="Normal 64 4 3 3" xfId="39103" xr:uid="{00000000-0005-0000-0000-0000EC820000}"/>
    <cellStyle name="Normal 64 4 4" xfId="25437" xr:uid="{00000000-0005-0000-0000-0000ED820000}"/>
    <cellStyle name="Normal 64 4 4 2" xfId="52758" xr:uid="{00000000-0005-0000-0000-0000EE820000}"/>
    <cellStyle name="Normal 64 4 5" xfId="39100" xr:uid="{00000000-0005-0000-0000-0000EF820000}"/>
    <cellStyle name="Normal 64 5" xfId="9530" xr:uid="{00000000-0005-0000-0000-0000F0820000}"/>
    <cellStyle name="Normal 64 5 2" xfId="9531" xr:uid="{00000000-0005-0000-0000-0000F1820000}"/>
    <cellStyle name="Normal 64 5 2 2" xfId="25442" xr:uid="{00000000-0005-0000-0000-0000F2820000}"/>
    <cellStyle name="Normal 64 5 2 2 2" xfId="52763" xr:uid="{00000000-0005-0000-0000-0000F3820000}"/>
    <cellStyle name="Normal 64 5 2 3" xfId="39105" xr:uid="{00000000-0005-0000-0000-0000F4820000}"/>
    <cellStyle name="Normal 64 5 3" xfId="25441" xr:uid="{00000000-0005-0000-0000-0000F5820000}"/>
    <cellStyle name="Normal 64 5 3 2" xfId="52762" xr:uid="{00000000-0005-0000-0000-0000F6820000}"/>
    <cellStyle name="Normal 64 5 4" xfId="39104" xr:uid="{00000000-0005-0000-0000-0000F7820000}"/>
    <cellStyle name="Normal 64 6" xfId="9532" xr:uid="{00000000-0005-0000-0000-0000F8820000}"/>
    <cellStyle name="Normal 64 6 2" xfId="25443" xr:uid="{00000000-0005-0000-0000-0000F9820000}"/>
    <cellStyle name="Normal 64 6 2 2" xfId="52764" xr:uid="{00000000-0005-0000-0000-0000FA820000}"/>
    <cellStyle name="Normal 64 6 3" xfId="39106" xr:uid="{00000000-0005-0000-0000-0000FB820000}"/>
    <cellStyle name="Normal 64 7" xfId="9533" xr:uid="{00000000-0005-0000-0000-0000FC820000}"/>
    <cellStyle name="Normal 64 7 2" xfId="9534" xr:uid="{00000000-0005-0000-0000-0000FD820000}"/>
    <cellStyle name="Normal 64 8" xfId="25420" xr:uid="{00000000-0005-0000-0000-0000FE820000}"/>
    <cellStyle name="Normal 64 8 2" xfId="52741" xr:uid="{00000000-0005-0000-0000-0000FF820000}"/>
    <cellStyle name="Normal 64 9" xfId="39083" xr:uid="{00000000-0005-0000-0000-000000830000}"/>
    <cellStyle name="Normal 65" xfId="9535" xr:uid="{00000000-0005-0000-0000-000001830000}"/>
    <cellStyle name="Normal 65 2" xfId="9536" xr:uid="{00000000-0005-0000-0000-000002830000}"/>
    <cellStyle name="Normal 65 2 2" xfId="9537" xr:uid="{00000000-0005-0000-0000-000003830000}"/>
    <cellStyle name="Normal 65 2 2 2" xfId="9538" xr:uid="{00000000-0005-0000-0000-000004830000}"/>
    <cellStyle name="Normal 65 2 2 2 2" xfId="9539" xr:uid="{00000000-0005-0000-0000-000005830000}"/>
    <cellStyle name="Normal 65 2 2 2 2 2" xfId="25448" xr:uid="{00000000-0005-0000-0000-000006830000}"/>
    <cellStyle name="Normal 65 2 2 2 2 2 2" xfId="52769" xr:uid="{00000000-0005-0000-0000-000007830000}"/>
    <cellStyle name="Normal 65 2 2 2 2 3" xfId="39111" xr:uid="{00000000-0005-0000-0000-000008830000}"/>
    <cellStyle name="Normal 65 2 2 2 3" xfId="25447" xr:uid="{00000000-0005-0000-0000-000009830000}"/>
    <cellStyle name="Normal 65 2 2 2 3 2" xfId="52768" xr:uid="{00000000-0005-0000-0000-00000A830000}"/>
    <cellStyle name="Normal 65 2 2 2 4" xfId="39110" xr:uid="{00000000-0005-0000-0000-00000B830000}"/>
    <cellStyle name="Normal 65 2 2 3" xfId="9540" xr:uid="{00000000-0005-0000-0000-00000C830000}"/>
    <cellStyle name="Normal 65 2 2 3 2" xfId="25449" xr:uid="{00000000-0005-0000-0000-00000D830000}"/>
    <cellStyle name="Normal 65 2 2 3 2 2" xfId="52770" xr:uid="{00000000-0005-0000-0000-00000E830000}"/>
    <cellStyle name="Normal 65 2 2 3 3" xfId="39112" xr:uid="{00000000-0005-0000-0000-00000F830000}"/>
    <cellStyle name="Normal 65 2 2 4" xfId="25446" xr:uid="{00000000-0005-0000-0000-000010830000}"/>
    <cellStyle name="Normal 65 2 2 4 2" xfId="52767" xr:uid="{00000000-0005-0000-0000-000011830000}"/>
    <cellStyle name="Normal 65 2 2 5" xfId="39109" xr:uid="{00000000-0005-0000-0000-000012830000}"/>
    <cellStyle name="Normal 65 2 3" xfId="9541" xr:uid="{00000000-0005-0000-0000-000013830000}"/>
    <cellStyle name="Normal 65 2 3 2" xfId="9542" xr:uid="{00000000-0005-0000-0000-000014830000}"/>
    <cellStyle name="Normal 65 2 3 2 2" xfId="25451" xr:uid="{00000000-0005-0000-0000-000015830000}"/>
    <cellStyle name="Normal 65 2 3 2 2 2" xfId="52772" xr:uid="{00000000-0005-0000-0000-000016830000}"/>
    <cellStyle name="Normal 65 2 3 2 3" xfId="39114" xr:uid="{00000000-0005-0000-0000-000017830000}"/>
    <cellStyle name="Normal 65 2 3 3" xfId="25450" xr:uid="{00000000-0005-0000-0000-000018830000}"/>
    <cellStyle name="Normal 65 2 3 3 2" xfId="52771" xr:uid="{00000000-0005-0000-0000-000019830000}"/>
    <cellStyle name="Normal 65 2 3 4" xfId="39113" xr:uid="{00000000-0005-0000-0000-00001A830000}"/>
    <cellStyle name="Normal 65 2 4" xfId="9543" xr:uid="{00000000-0005-0000-0000-00001B830000}"/>
    <cellStyle name="Normal 65 2 4 2" xfId="25452" xr:uid="{00000000-0005-0000-0000-00001C830000}"/>
    <cellStyle name="Normal 65 2 4 2 2" xfId="52773" xr:uid="{00000000-0005-0000-0000-00001D830000}"/>
    <cellStyle name="Normal 65 2 4 3" xfId="39115" xr:uid="{00000000-0005-0000-0000-00001E830000}"/>
    <cellStyle name="Normal 65 2 5" xfId="9544" xr:uid="{00000000-0005-0000-0000-00001F830000}"/>
    <cellStyle name="Normal 65 2 6" xfId="25445" xr:uid="{00000000-0005-0000-0000-000020830000}"/>
    <cellStyle name="Normal 65 2 6 2" xfId="52766" xr:uid="{00000000-0005-0000-0000-000021830000}"/>
    <cellStyle name="Normal 65 2 7" xfId="39108" xr:uid="{00000000-0005-0000-0000-000022830000}"/>
    <cellStyle name="Normal 65 3" xfId="9545" xr:uid="{00000000-0005-0000-0000-000023830000}"/>
    <cellStyle name="Normal 65 3 2" xfId="9546" xr:uid="{00000000-0005-0000-0000-000024830000}"/>
    <cellStyle name="Normal 65 3 2 2" xfId="9547" xr:uid="{00000000-0005-0000-0000-000025830000}"/>
    <cellStyle name="Normal 65 3 2 2 2" xfId="9548" xr:uid="{00000000-0005-0000-0000-000026830000}"/>
    <cellStyle name="Normal 65 3 2 2 2 2" xfId="25456" xr:uid="{00000000-0005-0000-0000-000027830000}"/>
    <cellStyle name="Normal 65 3 2 2 2 2 2" xfId="52777" xr:uid="{00000000-0005-0000-0000-000028830000}"/>
    <cellStyle name="Normal 65 3 2 2 2 3" xfId="39119" xr:uid="{00000000-0005-0000-0000-000029830000}"/>
    <cellStyle name="Normal 65 3 2 2 3" xfId="25455" xr:uid="{00000000-0005-0000-0000-00002A830000}"/>
    <cellStyle name="Normal 65 3 2 2 3 2" xfId="52776" xr:uid="{00000000-0005-0000-0000-00002B830000}"/>
    <cellStyle name="Normal 65 3 2 2 4" xfId="39118" xr:uid="{00000000-0005-0000-0000-00002C830000}"/>
    <cellStyle name="Normal 65 3 2 3" xfId="9549" xr:uid="{00000000-0005-0000-0000-00002D830000}"/>
    <cellStyle name="Normal 65 3 2 3 2" xfId="25457" xr:uid="{00000000-0005-0000-0000-00002E830000}"/>
    <cellStyle name="Normal 65 3 2 3 2 2" xfId="52778" xr:uid="{00000000-0005-0000-0000-00002F830000}"/>
    <cellStyle name="Normal 65 3 2 3 3" xfId="39120" xr:uid="{00000000-0005-0000-0000-000030830000}"/>
    <cellStyle name="Normal 65 3 2 4" xfId="25454" xr:uid="{00000000-0005-0000-0000-000031830000}"/>
    <cellStyle name="Normal 65 3 2 4 2" xfId="52775" xr:uid="{00000000-0005-0000-0000-000032830000}"/>
    <cellStyle name="Normal 65 3 2 5" xfId="39117" xr:uid="{00000000-0005-0000-0000-000033830000}"/>
    <cellStyle name="Normal 65 3 3" xfId="9550" xr:uid="{00000000-0005-0000-0000-000034830000}"/>
    <cellStyle name="Normal 65 3 3 2" xfId="9551" xr:uid="{00000000-0005-0000-0000-000035830000}"/>
    <cellStyle name="Normal 65 3 3 2 2" xfId="25459" xr:uid="{00000000-0005-0000-0000-000036830000}"/>
    <cellStyle name="Normal 65 3 3 2 2 2" xfId="52780" xr:uid="{00000000-0005-0000-0000-000037830000}"/>
    <cellStyle name="Normal 65 3 3 2 3" xfId="39122" xr:uid="{00000000-0005-0000-0000-000038830000}"/>
    <cellStyle name="Normal 65 3 3 3" xfId="25458" xr:uid="{00000000-0005-0000-0000-000039830000}"/>
    <cellStyle name="Normal 65 3 3 3 2" xfId="52779" xr:uid="{00000000-0005-0000-0000-00003A830000}"/>
    <cellStyle name="Normal 65 3 3 4" xfId="39121" xr:uid="{00000000-0005-0000-0000-00003B830000}"/>
    <cellStyle name="Normal 65 3 4" xfId="9552" xr:uid="{00000000-0005-0000-0000-00003C830000}"/>
    <cellStyle name="Normal 65 3 4 2" xfId="25460" xr:uid="{00000000-0005-0000-0000-00003D830000}"/>
    <cellStyle name="Normal 65 3 4 2 2" xfId="52781" xr:uid="{00000000-0005-0000-0000-00003E830000}"/>
    <cellStyle name="Normal 65 3 4 3" xfId="39123" xr:uid="{00000000-0005-0000-0000-00003F830000}"/>
    <cellStyle name="Normal 65 3 5" xfId="25453" xr:uid="{00000000-0005-0000-0000-000040830000}"/>
    <cellStyle name="Normal 65 3 5 2" xfId="52774" xr:uid="{00000000-0005-0000-0000-000041830000}"/>
    <cellStyle name="Normal 65 3 6" xfId="39116" xr:uid="{00000000-0005-0000-0000-000042830000}"/>
    <cellStyle name="Normal 65 4" xfId="9553" xr:uid="{00000000-0005-0000-0000-000043830000}"/>
    <cellStyle name="Normal 65 4 2" xfId="9554" xr:uid="{00000000-0005-0000-0000-000044830000}"/>
    <cellStyle name="Normal 65 4 2 2" xfId="9555" xr:uid="{00000000-0005-0000-0000-000045830000}"/>
    <cellStyle name="Normal 65 4 2 2 2" xfId="25463" xr:uid="{00000000-0005-0000-0000-000046830000}"/>
    <cellStyle name="Normal 65 4 2 2 2 2" xfId="52784" xr:uid="{00000000-0005-0000-0000-000047830000}"/>
    <cellStyle name="Normal 65 4 2 2 3" xfId="39126" xr:uid="{00000000-0005-0000-0000-000048830000}"/>
    <cellStyle name="Normal 65 4 2 3" xfId="25462" xr:uid="{00000000-0005-0000-0000-000049830000}"/>
    <cellStyle name="Normal 65 4 2 3 2" xfId="52783" xr:uid="{00000000-0005-0000-0000-00004A830000}"/>
    <cellStyle name="Normal 65 4 2 4" xfId="39125" xr:uid="{00000000-0005-0000-0000-00004B830000}"/>
    <cellStyle name="Normal 65 4 3" xfId="9556" xr:uid="{00000000-0005-0000-0000-00004C830000}"/>
    <cellStyle name="Normal 65 4 3 2" xfId="25464" xr:uid="{00000000-0005-0000-0000-00004D830000}"/>
    <cellStyle name="Normal 65 4 3 2 2" xfId="52785" xr:uid="{00000000-0005-0000-0000-00004E830000}"/>
    <cellStyle name="Normal 65 4 3 3" xfId="39127" xr:uid="{00000000-0005-0000-0000-00004F830000}"/>
    <cellStyle name="Normal 65 4 4" xfId="25461" xr:uid="{00000000-0005-0000-0000-000050830000}"/>
    <cellStyle name="Normal 65 4 4 2" xfId="52782" xr:uid="{00000000-0005-0000-0000-000051830000}"/>
    <cellStyle name="Normal 65 4 5" xfId="39124" xr:uid="{00000000-0005-0000-0000-000052830000}"/>
    <cellStyle name="Normal 65 5" xfId="9557" xr:uid="{00000000-0005-0000-0000-000053830000}"/>
    <cellStyle name="Normal 65 5 2" xfId="9558" xr:uid="{00000000-0005-0000-0000-000054830000}"/>
    <cellStyle name="Normal 65 5 2 2" xfId="25466" xr:uid="{00000000-0005-0000-0000-000055830000}"/>
    <cellStyle name="Normal 65 5 2 2 2" xfId="52787" xr:uid="{00000000-0005-0000-0000-000056830000}"/>
    <cellStyle name="Normal 65 5 2 3" xfId="39129" xr:uid="{00000000-0005-0000-0000-000057830000}"/>
    <cellStyle name="Normal 65 5 3" xfId="25465" xr:uid="{00000000-0005-0000-0000-000058830000}"/>
    <cellStyle name="Normal 65 5 3 2" xfId="52786" xr:uid="{00000000-0005-0000-0000-000059830000}"/>
    <cellStyle name="Normal 65 5 4" xfId="39128" xr:uid="{00000000-0005-0000-0000-00005A830000}"/>
    <cellStyle name="Normal 65 6" xfId="9559" xr:uid="{00000000-0005-0000-0000-00005B830000}"/>
    <cellStyle name="Normal 65 6 2" xfId="25467" xr:uid="{00000000-0005-0000-0000-00005C830000}"/>
    <cellStyle name="Normal 65 6 2 2" xfId="52788" xr:uid="{00000000-0005-0000-0000-00005D830000}"/>
    <cellStyle name="Normal 65 6 3" xfId="39130" xr:uid="{00000000-0005-0000-0000-00005E830000}"/>
    <cellStyle name="Normal 65 7" xfId="9560" xr:uid="{00000000-0005-0000-0000-00005F830000}"/>
    <cellStyle name="Normal 65 7 2" xfId="9561" xr:uid="{00000000-0005-0000-0000-000060830000}"/>
    <cellStyle name="Normal 65 8" xfId="25444" xr:uid="{00000000-0005-0000-0000-000061830000}"/>
    <cellStyle name="Normal 65 8 2" xfId="52765" xr:uid="{00000000-0005-0000-0000-000062830000}"/>
    <cellStyle name="Normal 65 9" xfId="39107" xr:uid="{00000000-0005-0000-0000-000063830000}"/>
    <cellStyle name="Normal 66" xfId="9562" xr:uid="{00000000-0005-0000-0000-000064830000}"/>
    <cellStyle name="Normal 66 2" xfId="9563" xr:uid="{00000000-0005-0000-0000-000065830000}"/>
    <cellStyle name="Normal 66 2 2" xfId="9564" xr:uid="{00000000-0005-0000-0000-000066830000}"/>
    <cellStyle name="Normal 66 2 2 2" xfId="9565" xr:uid="{00000000-0005-0000-0000-000067830000}"/>
    <cellStyle name="Normal 66 2 2 2 2" xfId="9566" xr:uid="{00000000-0005-0000-0000-000068830000}"/>
    <cellStyle name="Normal 66 2 2 2 2 2" xfId="25472" xr:uid="{00000000-0005-0000-0000-000069830000}"/>
    <cellStyle name="Normal 66 2 2 2 2 2 2" xfId="52793" xr:uid="{00000000-0005-0000-0000-00006A830000}"/>
    <cellStyle name="Normal 66 2 2 2 2 3" xfId="39135" xr:uid="{00000000-0005-0000-0000-00006B830000}"/>
    <cellStyle name="Normal 66 2 2 2 3" xfId="25471" xr:uid="{00000000-0005-0000-0000-00006C830000}"/>
    <cellStyle name="Normal 66 2 2 2 3 2" xfId="52792" xr:uid="{00000000-0005-0000-0000-00006D830000}"/>
    <cellStyle name="Normal 66 2 2 2 4" xfId="39134" xr:uid="{00000000-0005-0000-0000-00006E830000}"/>
    <cellStyle name="Normal 66 2 2 3" xfId="9567" xr:uid="{00000000-0005-0000-0000-00006F830000}"/>
    <cellStyle name="Normal 66 2 2 3 2" xfId="25473" xr:uid="{00000000-0005-0000-0000-000070830000}"/>
    <cellStyle name="Normal 66 2 2 3 2 2" xfId="52794" xr:uid="{00000000-0005-0000-0000-000071830000}"/>
    <cellStyle name="Normal 66 2 2 3 3" xfId="39136" xr:uid="{00000000-0005-0000-0000-000072830000}"/>
    <cellStyle name="Normal 66 2 2 4" xfId="25470" xr:uid="{00000000-0005-0000-0000-000073830000}"/>
    <cellStyle name="Normal 66 2 2 4 2" xfId="52791" xr:uid="{00000000-0005-0000-0000-000074830000}"/>
    <cellStyle name="Normal 66 2 2 5" xfId="39133" xr:uid="{00000000-0005-0000-0000-000075830000}"/>
    <cellStyle name="Normal 66 2 3" xfId="9568" xr:uid="{00000000-0005-0000-0000-000076830000}"/>
    <cellStyle name="Normal 66 2 3 2" xfId="9569" xr:uid="{00000000-0005-0000-0000-000077830000}"/>
    <cellStyle name="Normal 66 2 3 2 2" xfId="25475" xr:uid="{00000000-0005-0000-0000-000078830000}"/>
    <cellStyle name="Normal 66 2 3 2 2 2" xfId="52796" xr:uid="{00000000-0005-0000-0000-000079830000}"/>
    <cellStyle name="Normal 66 2 3 2 3" xfId="39138" xr:uid="{00000000-0005-0000-0000-00007A830000}"/>
    <cellStyle name="Normal 66 2 3 3" xfId="25474" xr:uid="{00000000-0005-0000-0000-00007B830000}"/>
    <cellStyle name="Normal 66 2 3 3 2" xfId="52795" xr:uid="{00000000-0005-0000-0000-00007C830000}"/>
    <cellStyle name="Normal 66 2 3 4" xfId="39137" xr:uid="{00000000-0005-0000-0000-00007D830000}"/>
    <cellStyle name="Normal 66 2 4" xfId="9570" xr:uid="{00000000-0005-0000-0000-00007E830000}"/>
    <cellStyle name="Normal 66 2 4 2" xfId="25476" xr:uid="{00000000-0005-0000-0000-00007F830000}"/>
    <cellStyle name="Normal 66 2 4 2 2" xfId="52797" xr:uid="{00000000-0005-0000-0000-000080830000}"/>
    <cellStyle name="Normal 66 2 4 3" xfId="39139" xr:uid="{00000000-0005-0000-0000-000081830000}"/>
    <cellStyle name="Normal 66 2 5" xfId="9571" xr:uid="{00000000-0005-0000-0000-000082830000}"/>
    <cellStyle name="Normal 66 2 6" xfId="25469" xr:uid="{00000000-0005-0000-0000-000083830000}"/>
    <cellStyle name="Normal 66 2 6 2" xfId="52790" xr:uid="{00000000-0005-0000-0000-000084830000}"/>
    <cellStyle name="Normal 66 2 7" xfId="39132" xr:uid="{00000000-0005-0000-0000-000085830000}"/>
    <cellStyle name="Normal 66 3" xfId="9572" xr:uid="{00000000-0005-0000-0000-000086830000}"/>
    <cellStyle name="Normal 66 3 2" xfId="9573" xr:uid="{00000000-0005-0000-0000-000087830000}"/>
    <cellStyle name="Normal 66 3 2 2" xfId="9574" xr:uid="{00000000-0005-0000-0000-000088830000}"/>
    <cellStyle name="Normal 66 3 2 2 2" xfId="9575" xr:uid="{00000000-0005-0000-0000-000089830000}"/>
    <cellStyle name="Normal 66 3 2 2 2 2" xfId="25480" xr:uid="{00000000-0005-0000-0000-00008A830000}"/>
    <cellStyle name="Normal 66 3 2 2 2 2 2" xfId="52801" xr:uid="{00000000-0005-0000-0000-00008B830000}"/>
    <cellStyle name="Normal 66 3 2 2 2 3" xfId="39143" xr:uid="{00000000-0005-0000-0000-00008C830000}"/>
    <cellStyle name="Normal 66 3 2 2 3" xfId="25479" xr:uid="{00000000-0005-0000-0000-00008D830000}"/>
    <cellStyle name="Normal 66 3 2 2 3 2" xfId="52800" xr:uid="{00000000-0005-0000-0000-00008E830000}"/>
    <cellStyle name="Normal 66 3 2 2 4" xfId="39142" xr:uid="{00000000-0005-0000-0000-00008F830000}"/>
    <cellStyle name="Normal 66 3 2 3" xfId="9576" xr:uid="{00000000-0005-0000-0000-000090830000}"/>
    <cellStyle name="Normal 66 3 2 3 2" xfId="25481" xr:uid="{00000000-0005-0000-0000-000091830000}"/>
    <cellStyle name="Normal 66 3 2 3 2 2" xfId="52802" xr:uid="{00000000-0005-0000-0000-000092830000}"/>
    <cellStyle name="Normal 66 3 2 3 3" xfId="39144" xr:uid="{00000000-0005-0000-0000-000093830000}"/>
    <cellStyle name="Normal 66 3 2 4" xfId="25478" xr:uid="{00000000-0005-0000-0000-000094830000}"/>
    <cellStyle name="Normal 66 3 2 4 2" xfId="52799" xr:uid="{00000000-0005-0000-0000-000095830000}"/>
    <cellStyle name="Normal 66 3 2 5" xfId="39141" xr:uid="{00000000-0005-0000-0000-000096830000}"/>
    <cellStyle name="Normal 66 3 3" xfId="9577" xr:uid="{00000000-0005-0000-0000-000097830000}"/>
    <cellStyle name="Normal 66 3 3 2" xfId="9578" xr:uid="{00000000-0005-0000-0000-000098830000}"/>
    <cellStyle name="Normal 66 3 3 2 2" xfId="25483" xr:uid="{00000000-0005-0000-0000-000099830000}"/>
    <cellStyle name="Normal 66 3 3 2 2 2" xfId="52804" xr:uid="{00000000-0005-0000-0000-00009A830000}"/>
    <cellStyle name="Normal 66 3 3 2 3" xfId="39146" xr:uid="{00000000-0005-0000-0000-00009B830000}"/>
    <cellStyle name="Normal 66 3 3 3" xfId="25482" xr:uid="{00000000-0005-0000-0000-00009C830000}"/>
    <cellStyle name="Normal 66 3 3 3 2" xfId="52803" xr:uid="{00000000-0005-0000-0000-00009D830000}"/>
    <cellStyle name="Normal 66 3 3 4" xfId="39145" xr:uid="{00000000-0005-0000-0000-00009E830000}"/>
    <cellStyle name="Normal 66 3 4" xfId="9579" xr:uid="{00000000-0005-0000-0000-00009F830000}"/>
    <cellStyle name="Normal 66 3 4 2" xfId="25484" xr:uid="{00000000-0005-0000-0000-0000A0830000}"/>
    <cellStyle name="Normal 66 3 4 2 2" xfId="52805" xr:uid="{00000000-0005-0000-0000-0000A1830000}"/>
    <cellStyle name="Normal 66 3 4 3" xfId="39147" xr:uid="{00000000-0005-0000-0000-0000A2830000}"/>
    <cellStyle name="Normal 66 3 5" xfId="25477" xr:uid="{00000000-0005-0000-0000-0000A3830000}"/>
    <cellStyle name="Normal 66 3 5 2" xfId="52798" xr:uid="{00000000-0005-0000-0000-0000A4830000}"/>
    <cellStyle name="Normal 66 3 6" xfId="39140" xr:uid="{00000000-0005-0000-0000-0000A5830000}"/>
    <cellStyle name="Normal 66 4" xfId="9580" xr:uid="{00000000-0005-0000-0000-0000A6830000}"/>
    <cellStyle name="Normal 66 4 2" xfId="9581" xr:uid="{00000000-0005-0000-0000-0000A7830000}"/>
    <cellStyle name="Normal 66 4 2 2" xfId="9582" xr:uid="{00000000-0005-0000-0000-0000A8830000}"/>
    <cellStyle name="Normal 66 4 2 2 2" xfId="25487" xr:uid="{00000000-0005-0000-0000-0000A9830000}"/>
    <cellStyle name="Normal 66 4 2 2 2 2" xfId="52808" xr:uid="{00000000-0005-0000-0000-0000AA830000}"/>
    <cellStyle name="Normal 66 4 2 2 3" xfId="39150" xr:uid="{00000000-0005-0000-0000-0000AB830000}"/>
    <cellStyle name="Normal 66 4 2 3" xfId="25486" xr:uid="{00000000-0005-0000-0000-0000AC830000}"/>
    <cellStyle name="Normal 66 4 2 3 2" xfId="52807" xr:uid="{00000000-0005-0000-0000-0000AD830000}"/>
    <cellStyle name="Normal 66 4 2 4" xfId="39149" xr:uid="{00000000-0005-0000-0000-0000AE830000}"/>
    <cellStyle name="Normal 66 4 3" xfId="9583" xr:uid="{00000000-0005-0000-0000-0000AF830000}"/>
    <cellStyle name="Normal 66 4 3 2" xfId="25488" xr:uid="{00000000-0005-0000-0000-0000B0830000}"/>
    <cellStyle name="Normal 66 4 3 2 2" xfId="52809" xr:uid="{00000000-0005-0000-0000-0000B1830000}"/>
    <cellStyle name="Normal 66 4 3 3" xfId="39151" xr:uid="{00000000-0005-0000-0000-0000B2830000}"/>
    <cellStyle name="Normal 66 4 4" xfId="25485" xr:uid="{00000000-0005-0000-0000-0000B3830000}"/>
    <cellStyle name="Normal 66 4 4 2" xfId="52806" xr:uid="{00000000-0005-0000-0000-0000B4830000}"/>
    <cellStyle name="Normal 66 4 5" xfId="39148" xr:uid="{00000000-0005-0000-0000-0000B5830000}"/>
    <cellStyle name="Normal 66 5" xfId="9584" xr:uid="{00000000-0005-0000-0000-0000B6830000}"/>
    <cellStyle name="Normal 66 5 2" xfId="9585" xr:uid="{00000000-0005-0000-0000-0000B7830000}"/>
    <cellStyle name="Normal 66 5 2 2" xfId="25490" xr:uid="{00000000-0005-0000-0000-0000B8830000}"/>
    <cellStyle name="Normal 66 5 2 2 2" xfId="52811" xr:uid="{00000000-0005-0000-0000-0000B9830000}"/>
    <cellStyle name="Normal 66 5 2 3" xfId="39153" xr:uid="{00000000-0005-0000-0000-0000BA830000}"/>
    <cellStyle name="Normal 66 5 3" xfId="25489" xr:uid="{00000000-0005-0000-0000-0000BB830000}"/>
    <cellStyle name="Normal 66 5 3 2" xfId="52810" xr:uid="{00000000-0005-0000-0000-0000BC830000}"/>
    <cellStyle name="Normal 66 5 4" xfId="39152" xr:uid="{00000000-0005-0000-0000-0000BD830000}"/>
    <cellStyle name="Normal 66 6" xfId="9586" xr:uid="{00000000-0005-0000-0000-0000BE830000}"/>
    <cellStyle name="Normal 66 6 2" xfId="25491" xr:uid="{00000000-0005-0000-0000-0000BF830000}"/>
    <cellStyle name="Normal 66 6 2 2" xfId="52812" xr:uid="{00000000-0005-0000-0000-0000C0830000}"/>
    <cellStyle name="Normal 66 6 3" xfId="39154" xr:uid="{00000000-0005-0000-0000-0000C1830000}"/>
    <cellStyle name="Normal 66 7" xfId="9587" xr:uid="{00000000-0005-0000-0000-0000C2830000}"/>
    <cellStyle name="Normal 66 7 2" xfId="9588" xr:uid="{00000000-0005-0000-0000-0000C3830000}"/>
    <cellStyle name="Normal 66 8" xfId="25468" xr:uid="{00000000-0005-0000-0000-0000C4830000}"/>
    <cellStyle name="Normal 66 8 2" xfId="52789" xr:uid="{00000000-0005-0000-0000-0000C5830000}"/>
    <cellStyle name="Normal 66 9" xfId="39131" xr:uid="{00000000-0005-0000-0000-0000C6830000}"/>
    <cellStyle name="Normal 67" xfId="9589" xr:uid="{00000000-0005-0000-0000-0000C7830000}"/>
    <cellStyle name="Normal 67 2" xfId="9590" xr:uid="{00000000-0005-0000-0000-0000C8830000}"/>
    <cellStyle name="Normal 67 2 2" xfId="9591" xr:uid="{00000000-0005-0000-0000-0000C9830000}"/>
    <cellStyle name="Normal 67 2 2 2" xfId="9592" xr:uid="{00000000-0005-0000-0000-0000CA830000}"/>
    <cellStyle name="Normal 67 2 2 2 2" xfId="9593" xr:uid="{00000000-0005-0000-0000-0000CB830000}"/>
    <cellStyle name="Normal 67 2 2 2 2 2" xfId="25496" xr:uid="{00000000-0005-0000-0000-0000CC830000}"/>
    <cellStyle name="Normal 67 2 2 2 2 2 2" xfId="52817" xr:uid="{00000000-0005-0000-0000-0000CD830000}"/>
    <cellStyle name="Normal 67 2 2 2 2 3" xfId="39159" xr:uid="{00000000-0005-0000-0000-0000CE830000}"/>
    <cellStyle name="Normal 67 2 2 2 3" xfId="25495" xr:uid="{00000000-0005-0000-0000-0000CF830000}"/>
    <cellStyle name="Normal 67 2 2 2 3 2" xfId="52816" xr:uid="{00000000-0005-0000-0000-0000D0830000}"/>
    <cellStyle name="Normal 67 2 2 2 4" xfId="39158" xr:uid="{00000000-0005-0000-0000-0000D1830000}"/>
    <cellStyle name="Normal 67 2 2 3" xfId="9594" xr:uid="{00000000-0005-0000-0000-0000D2830000}"/>
    <cellStyle name="Normal 67 2 2 3 2" xfId="25497" xr:uid="{00000000-0005-0000-0000-0000D3830000}"/>
    <cellStyle name="Normal 67 2 2 3 2 2" xfId="52818" xr:uid="{00000000-0005-0000-0000-0000D4830000}"/>
    <cellStyle name="Normal 67 2 2 3 3" xfId="39160" xr:uid="{00000000-0005-0000-0000-0000D5830000}"/>
    <cellStyle name="Normal 67 2 2 4" xfId="25494" xr:uid="{00000000-0005-0000-0000-0000D6830000}"/>
    <cellStyle name="Normal 67 2 2 4 2" xfId="52815" xr:uid="{00000000-0005-0000-0000-0000D7830000}"/>
    <cellStyle name="Normal 67 2 2 5" xfId="39157" xr:uid="{00000000-0005-0000-0000-0000D8830000}"/>
    <cellStyle name="Normal 67 2 3" xfId="9595" xr:uid="{00000000-0005-0000-0000-0000D9830000}"/>
    <cellStyle name="Normal 67 2 3 2" xfId="9596" xr:uid="{00000000-0005-0000-0000-0000DA830000}"/>
    <cellStyle name="Normal 67 2 3 2 2" xfId="25499" xr:uid="{00000000-0005-0000-0000-0000DB830000}"/>
    <cellStyle name="Normal 67 2 3 2 2 2" xfId="52820" xr:uid="{00000000-0005-0000-0000-0000DC830000}"/>
    <cellStyle name="Normal 67 2 3 2 3" xfId="39162" xr:uid="{00000000-0005-0000-0000-0000DD830000}"/>
    <cellStyle name="Normal 67 2 3 3" xfId="25498" xr:uid="{00000000-0005-0000-0000-0000DE830000}"/>
    <cellStyle name="Normal 67 2 3 3 2" xfId="52819" xr:uid="{00000000-0005-0000-0000-0000DF830000}"/>
    <cellStyle name="Normal 67 2 3 4" xfId="39161" xr:uid="{00000000-0005-0000-0000-0000E0830000}"/>
    <cellStyle name="Normal 67 2 4" xfId="9597" xr:uid="{00000000-0005-0000-0000-0000E1830000}"/>
    <cellStyle name="Normal 67 2 4 2" xfId="25500" xr:uid="{00000000-0005-0000-0000-0000E2830000}"/>
    <cellStyle name="Normal 67 2 4 2 2" xfId="52821" xr:uid="{00000000-0005-0000-0000-0000E3830000}"/>
    <cellStyle name="Normal 67 2 4 3" xfId="39163" xr:uid="{00000000-0005-0000-0000-0000E4830000}"/>
    <cellStyle name="Normal 67 2 5" xfId="9598" xr:uid="{00000000-0005-0000-0000-0000E5830000}"/>
    <cellStyle name="Normal 67 2 6" xfId="25493" xr:uid="{00000000-0005-0000-0000-0000E6830000}"/>
    <cellStyle name="Normal 67 2 6 2" xfId="52814" xr:uid="{00000000-0005-0000-0000-0000E7830000}"/>
    <cellStyle name="Normal 67 2 7" xfId="39156" xr:uid="{00000000-0005-0000-0000-0000E8830000}"/>
    <cellStyle name="Normal 67 3" xfId="9599" xr:uid="{00000000-0005-0000-0000-0000E9830000}"/>
    <cellStyle name="Normal 67 3 2" xfId="9600" xr:uid="{00000000-0005-0000-0000-0000EA830000}"/>
    <cellStyle name="Normal 67 3 2 2" xfId="9601" xr:uid="{00000000-0005-0000-0000-0000EB830000}"/>
    <cellStyle name="Normal 67 3 2 2 2" xfId="9602" xr:uid="{00000000-0005-0000-0000-0000EC830000}"/>
    <cellStyle name="Normal 67 3 2 2 2 2" xfId="25504" xr:uid="{00000000-0005-0000-0000-0000ED830000}"/>
    <cellStyle name="Normal 67 3 2 2 2 2 2" xfId="52825" xr:uid="{00000000-0005-0000-0000-0000EE830000}"/>
    <cellStyle name="Normal 67 3 2 2 2 3" xfId="39167" xr:uid="{00000000-0005-0000-0000-0000EF830000}"/>
    <cellStyle name="Normal 67 3 2 2 3" xfId="25503" xr:uid="{00000000-0005-0000-0000-0000F0830000}"/>
    <cellStyle name="Normal 67 3 2 2 3 2" xfId="52824" xr:uid="{00000000-0005-0000-0000-0000F1830000}"/>
    <cellStyle name="Normal 67 3 2 2 4" xfId="39166" xr:uid="{00000000-0005-0000-0000-0000F2830000}"/>
    <cellStyle name="Normal 67 3 2 3" xfId="9603" xr:uid="{00000000-0005-0000-0000-0000F3830000}"/>
    <cellStyle name="Normal 67 3 2 3 2" xfId="25505" xr:uid="{00000000-0005-0000-0000-0000F4830000}"/>
    <cellStyle name="Normal 67 3 2 3 2 2" xfId="52826" xr:uid="{00000000-0005-0000-0000-0000F5830000}"/>
    <cellStyle name="Normal 67 3 2 3 3" xfId="39168" xr:uid="{00000000-0005-0000-0000-0000F6830000}"/>
    <cellStyle name="Normal 67 3 2 4" xfId="25502" xr:uid="{00000000-0005-0000-0000-0000F7830000}"/>
    <cellStyle name="Normal 67 3 2 4 2" xfId="52823" xr:uid="{00000000-0005-0000-0000-0000F8830000}"/>
    <cellStyle name="Normal 67 3 2 5" xfId="39165" xr:uid="{00000000-0005-0000-0000-0000F9830000}"/>
    <cellStyle name="Normal 67 3 3" xfId="9604" xr:uid="{00000000-0005-0000-0000-0000FA830000}"/>
    <cellStyle name="Normal 67 3 3 2" xfId="9605" xr:uid="{00000000-0005-0000-0000-0000FB830000}"/>
    <cellStyle name="Normal 67 3 3 2 2" xfId="25507" xr:uid="{00000000-0005-0000-0000-0000FC830000}"/>
    <cellStyle name="Normal 67 3 3 2 2 2" xfId="52828" xr:uid="{00000000-0005-0000-0000-0000FD830000}"/>
    <cellStyle name="Normal 67 3 3 2 3" xfId="39170" xr:uid="{00000000-0005-0000-0000-0000FE830000}"/>
    <cellStyle name="Normal 67 3 3 3" xfId="25506" xr:uid="{00000000-0005-0000-0000-0000FF830000}"/>
    <cellStyle name="Normal 67 3 3 3 2" xfId="52827" xr:uid="{00000000-0005-0000-0000-000000840000}"/>
    <cellStyle name="Normal 67 3 3 4" xfId="39169" xr:uid="{00000000-0005-0000-0000-000001840000}"/>
    <cellStyle name="Normal 67 3 4" xfId="9606" xr:uid="{00000000-0005-0000-0000-000002840000}"/>
    <cellStyle name="Normal 67 3 4 2" xfId="25508" xr:uid="{00000000-0005-0000-0000-000003840000}"/>
    <cellStyle name="Normal 67 3 4 2 2" xfId="52829" xr:uid="{00000000-0005-0000-0000-000004840000}"/>
    <cellStyle name="Normal 67 3 4 3" xfId="39171" xr:uid="{00000000-0005-0000-0000-000005840000}"/>
    <cellStyle name="Normal 67 3 5" xfId="25501" xr:uid="{00000000-0005-0000-0000-000006840000}"/>
    <cellStyle name="Normal 67 3 5 2" xfId="52822" xr:uid="{00000000-0005-0000-0000-000007840000}"/>
    <cellStyle name="Normal 67 3 6" xfId="39164" xr:uid="{00000000-0005-0000-0000-000008840000}"/>
    <cellStyle name="Normal 67 4" xfId="9607" xr:uid="{00000000-0005-0000-0000-000009840000}"/>
    <cellStyle name="Normal 67 4 2" xfId="9608" xr:uid="{00000000-0005-0000-0000-00000A840000}"/>
    <cellStyle name="Normal 67 4 2 2" xfId="9609" xr:uid="{00000000-0005-0000-0000-00000B840000}"/>
    <cellStyle name="Normal 67 4 2 2 2" xfId="25511" xr:uid="{00000000-0005-0000-0000-00000C840000}"/>
    <cellStyle name="Normal 67 4 2 2 2 2" xfId="52832" xr:uid="{00000000-0005-0000-0000-00000D840000}"/>
    <cellStyle name="Normal 67 4 2 2 3" xfId="39174" xr:uid="{00000000-0005-0000-0000-00000E840000}"/>
    <cellStyle name="Normal 67 4 2 3" xfId="25510" xr:uid="{00000000-0005-0000-0000-00000F840000}"/>
    <cellStyle name="Normal 67 4 2 3 2" xfId="52831" xr:uid="{00000000-0005-0000-0000-000010840000}"/>
    <cellStyle name="Normal 67 4 2 4" xfId="39173" xr:uid="{00000000-0005-0000-0000-000011840000}"/>
    <cellStyle name="Normal 67 4 3" xfId="9610" xr:uid="{00000000-0005-0000-0000-000012840000}"/>
    <cellStyle name="Normal 67 4 3 2" xfId="25512" xr:uid="{00000000-0005-0000-0000-000013840000}"/>
    <cellStyle name="Normal 67 4 3 2 2" xfId="52833" xr:uid="{00000000-0005-0000-0000-000014840000}"/>
    <cellStyle name="Normal 67 4 3 3" xfId="39175" xr:uid="{00000000-0005-0000-0000-000015840000}"/>
    <cellStyle name="Normal 67 4 4" xfId="25509" xr:uid="{00000000-0005-0000-0000-000016840000}"/>
    <cellStyle name="Normal 67 4 4 2" xfId="52830" xr:uid="{00000000-0005-0000-0000-000017840000}"/>
    <cellStyle name="Normal 67 4 5" xfId="39172" xr:uid="{00000000-0005-0000-0000-000018840000}"/>
    <cellStyle name="Normal 67 5" xfId="9611" xr:uid="{00000000-0005-0000-0000-000019840000}"/>
    <cellStyle name="Normal 67 5 2" xfId="9612" xr:uid="{00000000-0005-0000-0000-00001A840000}"/>
    <cellStyle name="Normal 67 5 2 2" xfId="25514" xr:uid="{00000000-0005-0000-0000-00001B840000}"/>
    <cellStyle name="Normal 67 5 2 2 2" xfId="52835" xr:uid="{00000000-0005-0000-0000-00001C840000}"/>
    <cellStyle name="Normal 67 5 2 3" xfId="39177" xr:uid="{00000000-0005-0000-0000-00001D840000}"/>
    <cellStyle name="Normal 67 5 3" xfId="25513" xr:uid="{00000000-0005-0000-0000-00001E840000}"/>
    <cellStyle name="Normal 67 5 3 2" xfId="52834" xr:uid="{00000000-0005-0000-0000-00001F840000}"/>
    <cellStyle name="Normal 67 5 4" xfId="39176" xr:uid="{00000000-0005-0000-0000-000020840000}"/>
    <cellStyle name="Normal 67 6" xfId="9613" xr:uid="{00000000-0005-0000-0000-000021840000}"/>
    <cellStyle name="Normal 67 6 2" xfId="25515" xr:uid="{00000000-0005-0000-0000-000022840000}"/>
    <cellStyle name="Normal 67 6 2 2" xfId="52836" xr:uid="{00000000-0005-0000-0000-000023840000}"/>
    <cellStyle name="Normal 67 6 3" xfId="39178" xr:uid="{00000000-0005-0000-0000-000024840000}"/>
    <cellStyle name="Normal 67 7" xfId="9614" xr:uid="{00000000-0005-0000-0000-000025840000}"/>
    <cellStyle name="Normal 67 7 2" xfId="9615" xr:uid="{00000000-0005-0000-0000-000026840000}"/>
    <cellStyle name="Normal 67 8" xfId="25492" xr:uid="{00000000-0005-0000-0000-000027840000}"/>
    <cellStyle name="Normal 67 8 2" xfId="52813" xr:uid="{00000000-0005-0000-0000-000028840000}"/>
    <cellStyle name="Normal 67 9" xfId="39155" xr:uid="{00000000-0005-0000-0000-000029840000}"/>
    <cellStyle name="Normal 68" xfId="9616" xr:uid="{00000000-0005-0000-0000-00002A840000}"/>
    <cellStyle name="Normal 68 2" xfId="9617" xr:uid="{00000000-0005-0000-0000-00002B840000}"/>
    <cellStyle name="Normal 68 2 2" xfId="9618" xr:uid="{00000000-0005-0000-0000-00002C840000}"/>
    <cellStyle name="Normal 68 2 2 2" xfId="9619" xr:uid="{00000000-0005-0000-0000-00002D840000}"/>
    <cellStyle name="Normal 68 2 2 2 2" xfId="9620" xr:uid="{00000000-0005-0000-0000-00002E840000}"/>
    <cellStyle name="Normal 68 2 2 2 2 2" xfId="25520" xr:uid="{00000000-0005-0000-0000-00002F840000}"/>
    <cellStyle name="Normal 68 2 2 2 2 2 2" xfId="52841" xr:uid="{00000000-0005-0000-0000-000030840000}"/>
    <cellStyle name="Normal 68 2 2 2 2 3" xfId="39183" xr:uid="{00000000-0005-0000-0000-000031840000}"/>
    <cellStyle name="Normal 68 2 2 2 3" xfId="25519" xr:uid="{00000000-0005-0000-0000-000032840000}"/>
    <cellStyle name="Normal 68 2 2 2 3 2" xfId="52840" xr:uid="{00000000-0005-0000-0000-000033840000}"/>
    <cellStyle name="Normal 68 2 2 2 4" xfId="39182" xr:uid="{00000000-0005-0000-0000-000034840000}"/>
    <cellStyle name="Normal 68 2 2 3" xfId="9621" xr:uid="{00000000-0005-0000-0000-000035840000}"/>
    <cellStyle name="Normal 68 2 2 3 2" xfId="25521" xr:uid="{00000000-0005-0000-0000-000036840000}"/>
    <cellStyle name="Normal 68 2 2 3 2 2" xfId="52842" xr:uid="{00000000-0005-0000-0000-000037840000}"/>
    <cellStyle name="Normal 68 2 2 3 3" xfId="39184" xr:uid="{00000000-0005-0000-0000-000038840000}"/>
    <cellStyle name="Normal 68 2 2 4" xfId="25518" xr:uid="{00000000-0005-0000-0000-000039840000}"/>
    <cellStyle name="Normal 68 2 2 4 2" xfId="52839" xr:uid="{00000000-0005-0000-0000-00003A840000}"/>
    <cellStyle name="Normal 68 2 2 5" xfId="39181" xr:uid="{00000000-0005-0000-0000-00003B840000}"/>
    <cellStyle name="Normal 68 2 3" xfId="9622" xr:uid="{00000000-0005-0000-0000-00003C840000}"/>
    <cellStyle name="Normal 68 2 3 2" xfId="9623" xr:uid="{00000000-0005-0000-0000-00003D840000}"/>
    <cellStyle name="Normal 68 2 3 2 2" xfId="25523" xr:uid="{00000000-0005-0000-0000-00003E840000}"/>
    <cellStyle name="Normal 68 2 3 2 2 2" xfId="52844" xr:uid="{00000000-0005-0000-0000-00003F840000}"/>
    <cellStyle name="Normal 68 2 3 2 3" xfId="39186" xr:uid="{00000000-0005-0000-0000-000040840000}"/>
    <cellStyle name="Normal 68 2 3 3" xfId="25522" xr:uid="{00000000-0005-0000-0000-000041840000}"/>
    <cellStyle name="Normal 68 2 3 3 2" xfId="52843" xr:uid="{00000000-0005-0000-0000-000042840000}"/>
    <cellStyle name="Normal 68 2 3 4" xfId="39185" xr:uid="{00000000-0005-0000-0000-000043840000}"/>
    <cellStyle name="Normal 68 2 4" xfId="9624" xr:uid="{00000000-0005-0000-0000-000044840000}"/>
    <cellStyle name="Normal 68 2 4 2" xfId="25524" xr:uid="{00000000-0005-0000-0000-000045840000}"/>
    <cellStyle name="Normal 68 2 4 2 2" xfId="52845" xr:uid="{00000000-0005-0000-0000-000046840000}"/>
    <cellStyle name="Normal 68 2 4 3" xfId="39187" xr:uid="{00000000-0005-0000-0000-000047840000}"/>
    <cellStyle name="Normal 68 2 5" xfId="9625" xr:uid="{00000000-0005-0000-0000-000048840000}"/>
    <cellStyle name="Normal 68 2 6" xfId="25517" xr:uid="{00000000-0005-0000-0000-000049840000}"/>
    <cellStyle name="Normal 68 2 6 2" xfId="52838" xr:uid="{00000000-0005-0000-0000-00004A840000}"/>
    <cellStyle name="Normal 68 2 7" xfId="39180" xr:uid="{00000000-0005-0000-0000-00004B840000}"/>
    <cellStyle name="Normal 68 3" xfId="9626" xr:uid="{00000000-0005-0000-0000-00004C840000}"/>
    <cellStyle name="Normal 68 3 2" xfId="9627" xr:uid="{00000000-0005-0000-0000-00004D840000}"/>
    <cellStyle name="Normal 68 3 2 2" xfId="9628" xr:uid="{00000000-0005-0000-0000-00004E840000}"/>
    <cellStyle name="Normal 68 3 2 2 2" xfId="9629" xr:uid="{00000000-0005-0000-0000-00004F840000}"/>
    <cellStyle name="Normal 68 3 2 2 2 2" xfId="25528" xr:uid="{00000000-0005-0000-0000-000050840000}"/>
    <cellStyle name="Normal 68 3 2 2 2 2 2" xfId="52849" xr:uid="{00000000-0005-0000-0000-000051840000}"/>
    <cellStyle name="Normal 68 3 2 2 2 3" xfId="39191" xr:uid="{00000000-0005-0000-0000-000052840000}"/>
    <cellStyle name="Normal 68 3 2 2 3" xfId="25527" xr:uid="{00000000-0005-0000-0000-000053840000}"/>
    <cellStyle name="Normal 68 3 2 2 3 2" xfId="52848" xr:uid="{00000000-0005-0000-0000-000054840000}"/>
    <cellStyle name="Normal 68 3 2 2 4" xfId="39190" xr:uid="{00000000-0005-0000-0000-000055840000}"/>
    <cellStyle name="Normal 68 3 2 3" xfId="9630" xr:uid="{00000000-0005-0000-0000-000056840000}"/>
    <cellStyle name="Normal 68 3 2 3 2" xfId="25529" xr:uid="{00000000-0005-0000-0000-000057840000}"/>
    <cellStyle name="Normal 68 3 2 3 2 2" xfId="52850" xr:uid="{00000000-0005-0000-0000-000058840000}"/>
    <cellStyle name="Normal 68 3 2 3 3" xfId="39192" xr:uid="{00000000-0005-0000-0000-000059840000}"/>
    <cellStyle name="Normal 68 3 2 4" xfId="25526" xr:uid="{00000000-0005-0000-0000-00005A840000}"/>
    <cellStyle name="Normal 68 3 2 4 2" xfId="52847" xr:uid="{00000000-0005-0000-0000-00005B840000}"/>
    <cellStyle name="Normal 68 3 2 5" xfId="39189" xr:uid="{00000000-0005-0000-0000-00005C840000}"/>
    <cellStyle name="Normal 68 3 3" xfId="9631" xr:uid="{00000000-0005-0000-0000-00005D840000}"/>
    <cellStyle name="Normal 68 3 3 2" xfId="9632" xr:uid="{00000000-0005-0000-0000-00005E840000}"/>
    <cellStyle name="Normal 68 3 3 2 2" xfId="25531" xr:uid="{00000000-0005-0000-0000-00005F840000}"/>
    <cellStyle name="Normal 68 3 3 2 2 2" xfId="52852" xr:uid="{00000000-0005-0000-0000-000060840000}"/>
    <cellStyle name="Normal 68 3 3 2 3" xfId="39194" xr:uid="{00000000-0005-0000-0000-000061840000}"/>
    <cellStyle name="Normal 68 3 3 3" xfId="25530" xr:uid="{00000000-0005-0000-0000-000062840000}"/>
    <cellStyle name="Normal 68 3 3 3 2" xfId="52851" xr:uid="{00000000-0005-0000-0000-000063840000}"/>
    <cellStyle name="Normal 68 3 3 4" xfId="39193" xr:uid="{00000000-0005-0000-0000-000064840000}"/>
    <cellStyle name="Normal 68 3 4" xfId="9633" xr:uid="{00000000-0005-0000-0000-000065840000}"/>
    <cellStyle name="Normal 68 3 4 2" xfId="25532" xr:uid="{00000000-0005-0000-0000-000066840000}"/>
    <cellStyle name="Normal 68 3 4 2 2" xfId="52853" xr:uid="{00000000-0005-0000-0000-000067840000}"/>
    <cellStyle name="Normal 68 3 4 3" xfId="39195" xr:uid="{00000000-0005-0000-0000-000068840000}"/>
    <cellStyle name="Normal 68 3 5" xfId="25525" xr:uid="{00000000-0005-0000-0000-000069840000}"/>
    <cellStyle name="Normal 68 3 5 2" xfId="52846" xr:uid="{00000000-0005-0000-0000-00006A840000}"/>
    <cellStyle name="Normal 68 3 6" xfId="39188" xr:uid="{00000000-0005-0000-0000-00006B840000}"/>
    <cellStyle name="Normal 68 4" xfId="9634" xr:uid="{00000000-0005-0000-0000-00006C840000}"/>
    <cellStyle name="Normal 68 4 2" xfId="9635" xr:uid="{00000000-0005-0000-0000-00006D840000}"/>
    <cellStyle name="Normal 68 4 2 2" xfId="9636" xr:uid="{00000000-0005-0000-0000-00006E840000}"/>
    <cellStyle name="Normal 68 4 2 2 2" xfId="25535" xr:uid="{00000000-0005-0000-0000-00006F840000}"/>
    <cellStyle name="Normal 68 4 2 2 2 2" xfId="52856" xr:uid="{00000000-0005-0000-0000-000070840000}"/>
    <cellStyle name="Normal 68 4 2 2 3" xfId="39198" xr:uid="{00000000-0005-0000-0000-000071840000}"/>
    <cellStyle name="Normal 68 4 2 3" xfId="25534" xr:uid="{00000000-0005-0000-0000-000072840000}"/>
    <cellStyle name="Normal 68 4 2 3 2" xfId="52855" xr:uid="{00000000-0005-0000-0000-000073840000}"/>
    <cellStyle name="Normal 68 4 2 4" xfId="39197" xr:uid="{00000000-0005-0000-0000-000074840000}"/>
    <cellStyle name="Normal 68 4 3" xfId="9637" xr:uid="{00000000-0005-0000-0000-000075840000}"/>
    <cellStyle name="Normal 68 4 3 2" xfId="25536" xr:uid="{00000000-0005-0000-0000-000076840000}"/>
    <cellStyle name="Normal 68 4 3 2 2" xfId="52857" xr:uid="{00000000-0005-0000-0000-000077840000}"/>
    <cellStyle name="Normal 68 4 3 3" xfId="39199" xr:uid="{00000000-0005-0000-0000-000078840000}"/>
    <cellStyle name="Normal 68 4 4" xfId="25533" xr:uid="{00000000-0005-0000-0000-000079840000}"/>
    <cellStyle name="Normal 68 4 4 2" xfId="52854" xr:uid="{00000000-0005-0000-0000-00007A840000}"/>
    <cellStyle name="Normal 68 4 5" xfId="39196" xr:uid="{00000000-0005-0000-0000-00007B840000}"/>
    <cellStyle name="Normal 68 5" xfId="9638" xr:uid="{00000000-0005-0000-0000-00007C840000}"/>
    <cellStyle name="Normal 68 5 2" xfId="9639" xr:uid="{00000000-0005-0000-0000-00007D840000}"/>
    <cellStyle name="Normal 68 5 2 2" xfId="25538" xr:uid="{00000000-0005-0000-0000-00007E840000}"/>
    <cellStyle name="Normal 68 5 2 2 2" xfId="52859" xr:uid="{00000000-0005-0000-0000-00007F840000}"/>
    <cellStyle name="Normal 68 5 2 3" xfId="39201" xr:uid="{00000000-0005-0000-0000-000080840000}"/>
    <cellStyle name="Normal 68 5 3" xfId="25537" xr:uid="{00000000-0005-0000-0000-000081840000}"/>
    <cellStyle name="Normal 68 5 3 2" xfId="52858" xr:uid="{00000000-0005-0000-0000-000082840000}"/>
    <cellStyle name="Normal 68 5 4" xfId="39200" xr:uid="{00000000-0005-0000-0000-000083840000}"/>
    <cellStyle name="Normal 68 6" xfId="9640" xr:uid="{00000000-0005-0000-0000-000084840000}"/>
    <cellStyle name="Normal 68 6 2" xfId="25539" xr:uid="{00000000-0005-0000-0000-000085840000}"/>
    <cellStyle name="Normal 68 6 2 2" xfId="52860" xr:uid="{00000000-0005-0000-0000-000086840000}"/>
    <cellStyle name="Normal 68 6 3" xfId="39202" xr:uid="{00000000-0005-0000-0000-000087840000}"/>
    <cellStyle name="Normal 68 7" xfId="9641" xr:uid="{00000000-0005-0000-0000-000088840000}"/>
    <cellStyle name="Normal 68 7 2" xfId="9642" xr:uid="{00000000-0005-0000-0000-000089840000}"/>
    <cellStyle name="Normal 68 8" xfId="25516" xr:uid="{00000000-0005-0000-0000-00008A840000}"/>
    <cellStyle name="Normal 68 8 2" xfId="52837" xr:uid="{00000000-0005-0000-0000-00008B840000}"/>
    <cellStyle name="Normal 68 9" xfId="39179" xr:uid="{00000000-0005-0000-0000-00008C840000}"/>
    <cellStyle name="Normal 69" xfId="9643" xr:uid="{00000000-0005-0000-0000-00008D840000}"/>
    <cellStyle name="Normal 69 2" xfId="9644" xr:uid="{00000000-0005-0000-0000-00008E840000}"/>
    <cellStyle name="Normal 69 2 2" xfId="9645" xr:uid="{00000000-0005-0000-0000-00008F840000}"/>
    <cellStyle name="Normal 69 2 2 2" xfId="9646" xr:uid="{00000000-0005-0000-0000-000090840000}"/>
    <cellStyle name="Normal 69 2 2 2 2" xfId="9647" xr:uid="{00000000-0005-0000-0000-000091840000}"/>
    <cellStyle name="Normal 69 2 2 2 2 2" xfId="25544" xr:uid="{00000000-0005-0000-0000-000092840000}"/>
    <cellStyle name="Normal 69 2 2 2 2 2 2" xfId="52865" xr:uid="{00000000-0005-0000-0000-000093840000}"/>
    <cellStyle name="Normal 69 2 2 2 2 3" xfId="39207" xr:uid="{00000000-0005-0000-0000-000094840000}"/>
    <cellStyle name="Normal 69 2 2 2 3" xfId="25543" xr:uid="{00000000-0005-0000-0000-000095840000}"/>
    <cellStyle name="Normal 69 2 2 2 3 2" xfId="52864" xr:uid="{00000000-0005-0000-0000-000096840000}"/>
    <cellStyle name="Normal 69 2 2 2 4" xfId="39206" xr:uid="{00000000-0005-0000-0000-000097840000}"/>
    <cellStyle name="Normal 69 2 2 3" xfId="9648" xr:uid="{00000000-0005-0000-0000-000098840000}"/>
    <cellStyle name="Normal 69 2 2 3 2" xfId="25545" xr:uid="{00000000-0005-0000-0000-000099840000}"/>
    <cellStyle name="Normal 69 2 2 3 2 2" xfId="52866" xr:uid="{00000000-0005-0000-0000-00009A840000}"/>
    <cellStyle name="Normal 69 2 2 3 3" xfId="39208" xr:uid="{00000000-0005-0000-0000-00009B840000}"/>
    <cellStyle name="Normal 69 2 2 4" xfId="25542" xr:uid="{00000000-0005-0000-0000-00009C840000}"/>
    <cellStyle name="Normal 69 2 2 4 2" xfId="52863" xr:uid="{00000000-0005-0000-0000-00009D840000}"/>
    <cellStyle name="Normal 69 2 2 5" xfId="39205" xr:uid="{00000000-0005-0000-0000-00009E840000}"/>
    <cellStyle name="Normal 69 2 3" xfId="9649" xr:uid="{00000000-0005-0000-0000-00009F840000}"/>
    <cellStyle name="Normal 69 2 3 2" xfId="9650" xr:uid="{00000000-0005-0000-0000-0000A0840000}"/>
    <cellStyle name="Normal 69 2 3 2 2" xfId="25547" xr:uid="{00000000-0005-0000-0000-0000A1840000}"/>
    <cellStyle name="Normal 69 2 3 2 2 2" xfId="52868" xr:uid="{00000000-0005-0000-0000-0000A2840000}"/>
    <cellStyle name="Normal 69 2 3 2 3" xfId="39210" xr:uid="{00000000-0005-0000-0000-0000A3840000}"/>
    <cellStyle name="Normal 69 2 3 3" xfId="25546" xr:uid="{00000000-0005-0000-0000-0000A4840000}"/>
    <cellStyle name="Normal 69 2 3 3 2" xfId="52867" xr:uid="{00000000-0005-0000-0000-0000A5840000}"/>
    <cellStyle name="Normal 69 2 3 4" xfId="39209" xr:uid="{00000000-0005-0000-0000-0000A6840000}"/>
    <cellStyle name="Normal 69 2 4" xfId="9651" xr:uid="{00000000-0005-0000-0000-0000A7840000}"/>
    <cellStyle name="Normal 69 2 4 2" xfId="25548" xr:uid="{00000000-0005-0000-0000-0000A8840000}"/>
    <cellStyle name="Normal 69 2 4 2 2" xfId="52869" xr:uid="{00000000-0005-0000-0000-0000A9840000}"/>
    <cellStyle name="Normal 69 2 4 3" xfId="39211" xr:uid="{00000000-0005-0000-0000-0000AA840000}"/>
    <cellStyle name="Normal 69 2 5" xfId="9652" xr:uid="{00000000-0005-0000-0000-0000AB840000}"/>
    <cellStyle name="Normal 69 2 6" xfId="25541" xr:uid="{00000000-0005-0000-0000-0000AC840000}"/>
    <cellStyle name="Normal 69 2 6 2" xfId="52862" xr:uid="{00000000-0005-0000-0000-0000AD840000}"/>
    <cellStyle name="Normal 69 2 7" xfId="39204" xr:uid="{00000000-0005-0000-0000-0000AE840000}"/>
    <cellStyle name="Normal 69 3" xfId="9653" xr:uid="{00000000-0005-0000-0000-0000AF840000}"/>
    <cellStyle name="Normal 69 3 2" xfId="9654" xr:uid="{00000000-0005-0000-0000-0000B0840000}"/>
    <cellStyle name="Normal 69 3 2 2" xfId="9655" xr:uid="{00000000-0005-0000-0000-0000B1840000}"/>
    <cellStyle name="Normal 69 3 2 2 2" xfId="9656" xr:uid="{00000000-0005-0000-0000-0000B2840000}"/>
    <cellStyle name="Normal 69 3 2 2 2 2" xfId="25552" xr:uid="{00000000-0005-0000-0000-0000B3840000}"/>
    <cellStyle name="Normal 69 3 2 2 2 2 2" xfId="52873" xr:uid="{00000000-0005-0000-0000-0000B4840000}"/>
    <cellStyle name="Normal 69 3 2 2 2 3" xfId="39215" xr:uid="{00000000-0005-0000-0000-0000B5840000}"/>
    <cellStyle name="Normal 69 3 2 2 3" xfId="25551" xr:uid="{00000000-0005-0000-0000-0000B6840000}"/>
    <cellStyle name="Normal 69 3 2 2 3 2" xfId="52872" xr:uid="{00000000-0005-0000-0000-0000B7840000}"/>
    <cellStyle name="Normal 69 3 2 2 4" xfId="39214" xr:uid="{00000000-0005-0000-0000-0000B8840000}"/>
    <cellStyle name="Normal 69 3 2 3" xfId="9657" xr:uid="{00000000-0005-0000-0000-0000B9840000}"/>
    <cellStyle name="Normal 69 3 2 3 2" xfId="25553" xr:uid="{00000000-0005-0000-0000-0000BA840000}"/>
    <cellStyle name="Normal 69 3 2 3 2 2" xfId="52874" xr:uid="{00000000-0005-0000-0000-0000BB840000}"/>
    <cellStyle name="Normal 69 3 2 3 3" xfId="39216" xr:uid="{00000000-0005-0000-0000-0000BC840000}"/>
    <cellStyle name="Normal 69 3 2 4" xfId="25550" xr:uid="{00000000-0005-0000-0000-0000BD840000}"/>
    <cellStyle name="Normal 69 3 2 4 2" xfId="52871" xr:uid="{00000000-0005-0000-0000-0000BE840000}"/>
    <cellStyle name="Normal 69 3 2 5" xfId="39213" xr:uid="{00000000-0005-0000-0000-0000BF840000}"/>
    <cellStyle name="Normal 69 3 3" xfId="9658" xr:uid="{00000000-0005-0000-0000-0000C0840000}"/>
    <cellStyle name="Normal 69 3 3 2" xfId="9659" xr:uid="{00000000-0005-0000-0000-0000C1840000}"/>
    <cellStyle name="Normal 69 3 3 2 2" xfId="25555" xr:uid="{00000000-0005-0000-0000-0000C2840000}"/>
    <cellStyle name="Normal 69 3 3 2 2 2" xfId="52876" xr:uid="{00000000-0005-0000-0000-0000C3840000}"/>
    <cellStyle name="Normal 69 3 3 2 3" xfId="39218" xr:uid="{00000000-0005-0000-0000-0000C4840000}"/>
    <cellStyle name="Normal 69 3 3 3" xfId="25554" xr:uid="{00000000-0005-0000-0000-0000C5840000}"/>
    <cellStyle name="Normal 69 3 3 3 2" xfId="52875" xr:uid="{00000000-0005-0000-0000-0000C6840000}"/>
    <cellStyle name="Normal 69 3 3 4" xfId="39217" xr:uid="{00000000-0005-0000-0000-0000C7840000}"/>
    <cellStyle name="Normal 69 3 4" xfId="9660" xr:uid="{00000000-0005-0000-0000-0000C8840000}"/>
    <cellStyle name="Normal 69 3 4 2" xfId="25556" xr:uid="{00000000-0005-0000-0000-0000C9840000}"/>
    <cellStyle name="Normal 69 3 4 2 2" xfId="52877" xr:uid="{00000000-0005-0000-0000-0000CA840000}"/>
    <cellStyle name="Normal 69 3 4 3" xfId="39219" xr:uid="{00000000-0005-0000-0000-0000CB840000}"/>
    <cellStyle name="Normal 69 3 5" xfId="25549" xr:uid="{00000000-0005-0000-0000-0000CC840000}"/>
    <cellStyle name="Normal 69 3 5 2" xfId="52870" xr:uid="{00000000-0005-0000-0000-0000CD840000}"/>
    <cellStyle name="Normal 69 3 6" xfId="39212" xr:uid="{00000000-0005-0000-0000-0000CE840000}"/>
    <cellStyle name="Normal 69 4" xfId="9661" xr:uid="{00000000-0005-0000-0000-0000CF840000}"/>
    <cellStyle name="Normal 69 4 2" xfId="9662" xr:uid="{00000000-0005-0000-0000-0000D0840000}"/>
    <cellStyle name="Normal 69 4 2 2" xfId="9663" xr:uid="{00000000-0005-0000-0000-0000D1840000}"/>
    <cellStyle name="Normal 69 4 2 2 2" xfId="25559" xr:uid="{00000000-0005-0000-0000-0000D2840000}"/>
    <cellStyle name="Normal 69 4 2 2 2 2" xfId="52880" xr:uid="{00000000-0005-0000-0000-0000D3840000}"/>
    <cellStyle name="Normal 69 4 2 2 3" xfId="39222" xr:uid="{00000000-0005-0000-0000-0000D4840000}"/>
    <cellStyle name="Normal 69 4 2 3" xfId="25558" xr:uid="{00000000-0005-0000-0000-0000D5840000}"/>
    <cellStyle name="Normal 69 4 2 3 2" xfId="52879" xr:uid="{00000000-0005-0000-0000-0000D6840000}"/>
    <cellStyle name="Normal 69 4 2 4" xfId="39221" xr:uid="{00000000-0005-0000-0000-0000D7840000}"/>
    <cellStyle name="Normal 69 4 3" xfId="9664" xr:uid="{00000000-0005-0000-0000-0000D8840000}"/>
    <cellStyle name="Normal 69 4 3 2" xfId="25560" xr:uid="{00000000-0005-0000-0000-0000D9840000}"/>
    <cellStyle name="Normal 69 4 3 2 2" xfId="52881" xr:uid="{00000000-0005-0000-0000-0000DA840000}"/>
    <cellStyle name="Normal 69 4 3 3" xfId="39223" xr:uid="{00000000-0005-0000-0000-0000DB840000}"/>
    <cellStyle name="Normal 69 4 4" xfId="25557" xr:uid="{00000000-0005-0000-0000-0000DC840000}"/>
    <cellStyle name="Normal 69 4 4 2" xfId="52878" xr:uid="{00000000-0005-0000-0000-0000DD840000}"/>
    <cellStyle name="Normal 69 4 5" xfId="39220" xr:uid="{00000000-0005-0000-0000-0000DE840000}"/>
    <cellStyle name="Normal 69 5" xfId="9665" xr:uid="{00000000-0005-0000-0000-0000DF840000}"/>
    <cellStyle name="Normal 69 5 2" xfId="9666" xr:uid="{00000000-0005-0000-0000-0000E0840000}"/>
    <cellStyle name="Normal 69 5 2 2" xfId="25562" xr:uid="{00000000-0005-0000-0000-0000E1840000}"/>
    <cellStyle name="Normal 69 5 2 2 2" xfId="52883" xr:uid="{00000000-0005-0000-0000-0000E2840000}"/>
    <cellStyle name="Normal 69 5 2 3" xfId="39225" xr:uid="{00000000-0005-0000-0000-0000E3840000}"/>
    <cellStyle name="Normal 69 5 3" xfId="25561" xr:uid="{00000000-0005-0000-0000-0000E4840000}"/>
    <cellStyle name="Normal 69 5 3 2" xfId="52882" xr:uid="{00000000-0005-0000-0000-0000E5840000}"/>
    <cellStyle name="Normal 69 5 4" xfId="39224" xr:uid="{00000000-0005-0000-0000-0000E6840000}"/>
    <cellStyle name="Normal 69 6" xfId="9667" xr:uid="{00000000-0005-0000-0000-0000E7840000}"/>
    <cellStyle name="Normal 69 6 2" xfId="25563" xr:uid="{00000000-0005-0000-0000-0000E8840000}"/>
    <cellStyle name="Normal 69 6 2 2" xfId="52884" xr:uid="{00000000-0005-0000-0000-0000E9840000}"/>
    <cellStyle name="Normal 69 6 3" xfId="39226" xr:uid="{00000000-0005-0000-0000-0000EA840000}"/>
    <cellStyle name="Normal 69 7" xfId="9668" xr:uid="{00000000-0005-0000-0000-0000EB840000}"/>
    <cellStyle name="Normal 69 7 2" xfId="9669" xr:uid="{00000000-0005-0000-0000-0000EC840000}"/>
    <cellStyle name="Normal 69 8" xfId="25540" xr:uid="{00000000-0005-0000-0000-0000ED840000}"/>
    <cellStyle name="Normal 69 8 2" xfId="52861" xr:uid="{00000000-0005-0000-0000-0000EE840000}"/>
    <cellStyle name="Normal 69 9" xfId="39203" xr:uid="{00000000-0005-0000-0000-0000EF840000}"/>
    <cellStyle name="Normal 7" xfId="9670" xr:uid="{00000000-0005-0000-0000-0000F0840000}"/>
    <cellStyle name="Normal 7 10" xfId="9671" xr:uid="{00000000-0005-0000-0000-0000F1840000}"/>
    <cellStyle name="Normal 7 10 2" xfId="9672" xr:uid="{00000000-0005-0000-0000-0000F2840000}"/>
    <cellStyle name="Normal 7 10 3" xfId="9673" xr:uid="{00000000-0005-0000-0000-0000F3840000}"/>
    <cellStyle name="Normal 7 10 3 2" xfId="25566" xr:uid="{00000000-0005-0000-0000-0000F4840000}"/>
    <cellStyle name="Normal 7 10 3 2 2" xfId="52887" xr:uid="{00000000-0005-0000-0000-0000F5840000}"/>
    <cellStyle name="Normal 7 10 3 3" xfId="39229" xr:uid="{00000000-0005-0000-0000-0000F6840000}"/>
    <cellStyle name="Normal 7 10 4" xfId="25565" xr:uid="{00000000-0005-0000-0000-0000F7840000}"/>
    <cellStyle name="Normal 7 10 4 2" xfId="52886" xr:uid="{00000000-0005-0000-0000-0000F8840000}"/>
    <cellStyle name="Normal 7 10 5" xfId="39228" xr:uid="{00000000-0005-0000-0000-0000F9840000}"/>
    <cellStyle name="Normal 7 11" xfId="9674" xr:uid="{00000000-0005-0000-0000-0000FA840000}"/>
    <cellStyle name="Normal 7 11 2" xfId="9675" xr:uid="{00000000-0005-0000-0000-0000FB840000}"/>
    <cellStyle name="Normal 7 11 2 2" xfId="9676" xr:uid="{00000000-0005-0000-0000-0000FC840000}"/>
    <cellStyle name="Normal 7 11 2 2 2" xfId="25569" xr:uid="{00000000-0005-0000-0000-0000FD840000}"/>
    <cellStyle name="Normal 7 11 2 2 2 2" xfId="52890" xr:uid="{00000000-0005-0000-0000-0000FE840000}"/>
    <cellStyle name="Normal 7 11 2 2 3" xfId="39232" xr:uid="{00000000-0005-0000-0000-0000FF840000}"/>
    <cellStyle name="Normal 7 11 2 3" xfId="25568" xr:uid="{00000000-0005-0000-0000-000000850000}"/>
    <cellStyle name="Normal 7 11 2 3 2" xfId="52889" xr:uid="{00000000-0005-0000-0000-000001850000}"/>
    <cellStyle name="Normal 7 11 2 4" xfId="39231" xr:uid="{00000000-0005-0000-0000-000002850000}"/>
    <cellStyle name="Normal 7 11 3" xfId="9677" xr:uid="{00000000-0005-0000-0000-000003850000}"/>
    <cellStyle name="Normal 7 11 3 2" xfId="9678" xr:uid="{00000000-0005-0000-0000-000004850000}"/>
    <cellStyle name="Normal 7 11 3 2 2" xfId="25571" xr:uid="{00000000-0005-0000-0000-000005850000}"/>
    <cellStyle name="Normal 7 11 3 2 2 2" xfId="52892" xr:uid="{00000000-0005-0000-0000-000006850000}"/>
    <cellStyle name="Normal 7 11 3 2 3" xfId="39234" xr:uid="{00000000-0005-0000-0000-000007850000}"/>
    <cellStyle name="Normal 7 11 3 3" xfId="25570" xr:uid="{00000000-0005-0000-0000-000008850000}"/>
    <cellStyle name="Normal 7 11 3 3 2" xfId="52891" xr:uid="{00000000-0005-0000-0000-000009850000}"/>
    <cellStyle name="Normal 7 11 3 4" xfId="39233" xr:uid="{00000000-0005-0000-0000-00000A850000}"/>
    <cellStyle name="Normal 7 11 4" xfId="9679" xr:uid="{00000000-0005-0000-0000-00000B850000}"/>
    <cellStyle name="Normal 7 11 4 2" xfId="25572" xr:uid="{00000000-0005-0000-0000-00000C850000}"/>
    <cellStyle name="Normal 7 11 4 2 2" xfId="52893" xr:uid="{00000000-0005-0000-0000-00000D850000}"/>
    <cellStyle name="Normal 7 11 4 3" xfId="39235" xr:uid="{00000000-0005-0000-0000-00000E850000}"/>
    <cellStyle name="Normal 7 11 5" xfId="25567" xr:uid="{00000000-0005-0000-0000-00000F850000}"/>
    <cellStyle name="Normal 7 11 5 2" xfId="52888" xr:uid="{00000000-0005-0000-0000-000010850000}"/>
    <cellStyle name="Normal 7 11 6" xfId="39230" xr:uid="{00000000-0005-0000-0000-000011850000}"/>
    <cellStyle name="Normal 7 12" xfId="9680" xr:uid="{00000000-0005-0000-0000-000012850000}"/>
    <cellStyle name="Normal 7 13" xfId="9681" xr:uid="{00000000-0005-0000-0000-000013850000}"/>
    <cellStyle name="Normal 7 13 2" xfId="9682" xr:uid="{00000000-0005-0000-0000-000014850000}"/>
    <cellStyle name="Normal 7 13 2 2" xfId="25574" xr:uid="{00000000-0005-0000-0000-000015850000}"/>
    <cellStyle name="Normal 7 13 2 2 2" xfId="52895" xr:uid="{00000000-0005-0000-0000-000016850000}"/>
    <cellStyle name="Normal 7 13 2 3" xfId="39237" xr:uid="{00000000-0005-0000-0000-000017850000}"/>
    <cellStyle name="Normal 7 13 3" xfId="25573" xr:uid="{00000000-0005-0000-0000-000018850000}"/>
    <cellStyle name="Normal 7 13 3 2" xfId="52894" xr:uid="{00000000-0005-0000-0000-000019850000}"/>
    <cellStyle name="Normal 7 13 4" xfId="39236" xr:uid="{00000000-0005-0000-0000-00001A850000}"/>
    <cellStyle name="Normal 7 14" xfId="9683" xr:uid="{00000000-0005-0000-0000-00001B850000}"/>
    <cellStyle name="Normal 7 14 2" xfId="9684" xr:uid="{00000000-0005-0000-0000-00001C850000}"/>
    <cellStyle name="Normal 7 14 2 2" xfId="25576" xr:uid="{00000000-0005-0000-0000-00001D850000}"/>
    <cellStyle name="Normal 7 14 2 2 2" xfId="52897" xr:uid="{00000000-0005-0000-0000-00001E850000}"/>
    <cellStyle name="Normal 7 14 2 3" xfId="39239" xr:uid="{00000000-0005-0000-0000-00001F850000}"/>
    <cellStyle name="Normal 7 14 3" xfId="25575" xr:uid="{00000000-0005-0000-0000-000020850000}"/>
    <cellStyle name="Normal 7 14 3 2" xfId="52896" xr:uid="{00000000-0005-0000-0000-000021850000}"/>
    <cellStyle name="Normal 7 14 4" xfId="39238" xr:uid="{00000000-0005-0000-0000-000022850000}"/>
    <cellStyle name="Normal 7 15" xfId="9685" xr:uid="{00000000-0005-0000-0000-000023850000}"/>
    <cellStyle name="Normal 7 15 2" xfId="25577" xr:uid="{00000000-0005-0000-0000-000024850000}"/>
    <cellStyle name="Normal 7 15 2 2" xfId="52898" xr:uid="{00000000-0005-0000-0000-000025850000}"/>
    <cellStyle name="Normal 7 15 3" xfId="39240" xr:uid="{00000000-0005-0000-0000-000026850000}"/>
    <cellStyle name="Normal 7 16" xfId="25564" xr:uid="{00000000-0005-0000-0000-000027850000}"/>
    <cellStyle name="Normal 7 16 2" xfId="52885" xr:uid="{00000000-0005-0000-0000-000028850000}"/>
    <cellStyle name="Normal 7 17" xfId="39227" xr:uid="{00000000-0005-0000-0000-000029850000}"/>
    <cellStyle name="Normal 7 2" xfId="9686" xr:uid="{00000000-0005-0000-0000-00002A850000}"/>
    <cellStyle name="Normal 7 2 10" xfId="9687" xr:uid="{00000000-0005-0000-0000-00002B850000}"/>
    <cellStyle name="Normal 7 2 10 2" xfId="9688" xr:uid="{00000000-0005-0000-0000-00002C850000}"/>
    <cellStyle name="Normal 7 2 10 2 2" xfId="9689" xr:uid="{00000000-0005-0000-0000-00002D850000}"/>
    <cellStyle name="Normal 7 2 10 2 2 2" xfId="25581" xr:uid="{00000000-0005-0000-0000-00002E850000}"/>
    <cellStyle name="Normal 7 2 10 2 2 2 2" xfId="52902" xr:uid="{00000000-0005-0000-0000-00002F850000}"/>
    <cellStyle name="Normal 7 2 10 2 2 3" xfId="39244" xr:uid="{00000000-0005-0000-0000-000030850000}"/>
    <cellStyle name="Normal 7 2 10 2 3" xfId="25580" xr:uid="{00000000-0005-0000-0000-000031850000}"/>
    <cellStyle name="Normal 7 2 10 2 3 2" xfId="52901" xr:uid="{00000000-0005-0000-0000-000032850000}"/>
    <cellStyle name="Normal 7 2 10 2 4" xfId="39243" xr:uid="{00000000-0005-0000-0000-000033850000}"/>
    <cellStyle name="Normal 7 2 10 3" xfId="9690" xr:uid="{00000000-0005-0000-0000-000034850000}"/>
    <cellStyle name="Normal 7 2 10 3 2" xfId="25582" xr:uid="{00000000-0005-0000-0000-000035850000}"/>
    <cellStyle name="Normal 7 2 10 3 2 2" xfId="52903" xr:uid="{00000000-0005-0000-0000-000036850000}"/>
    <cellStyle name="Normal 7 2 10 3 3" xfId="39245" xr:uid="{00000000-0005-0000-0000-000037850000}"/>
    <cellStyle name="Normal 7 2 10 4" xfId="25579" xr:uid="{00000000-0005-0000-0000-000038850000}"/>
    <cellStyle name="Normal 7 2 10 4 2" xfId="52900" xr:uid="{00000000-0005-0000-0000-000039850000}"/>
    <cellStyle name="Normal 7 2 10 5" xfId="39242" xr:uid="{00000000-0005-0000-0000-00003A850000}"/>
    <cellStyle name="Normal 7 2 11" xfId="9691" xr:uid="{00000000-0005-0000-0000-00003B850000}"/>
    <cellStyle name="Normal 7 2 11 2" xfId="9692" xr:uid="{00000000-0005-0000-0000-00003C850000}"/>
    <cellStyle name="Normal 7 2 11 2 2" xfId="9693" xr:uid="{00000000-0005-0000-0000-00003D850000}"/>
    <cellStyle name="Normal 7 2 11 2 2 2" xfId="25585" xr:uid="{00000000-0005-0000-0000-00003E850000}"/>
    <cellStyle name="Normal 7 2 11 2 2 2 2" xfId="52906" xr:uid="{00000000-0005-0000-0000-00003F850000}"/>
    <cellStyle name="Normal 7 2 11 2 2 3" xfId="39248" xr:uid="{00000000-0005-0000-0000-000040850000}"/>
    <cellStyle name="Normal 7 2 11 2 3" xfId="25584" xr:uid="{00000000-0005-0000-0000-000041850000}"/>
    <cellStyle name="Normal 7 2 11 2 3 2" xfId="52905" xr:uid="{00000000-0005-0000-0000-000042850000}"/>
    <cellStyle name="Normal 7 2 11 2 4" xfId="39247" xr:uid="{00000000-0005-0000-0000-000043850000}"/>
    <cellStyle name="Normal 7 2 11 3" xfId="9694" xr:uid="{00000000-0005-0000-0000-000044850000}"/>
    <cellStyle name="Normal 7 2 11 3 2" xfId="25586" xr:uid="{00000000-0005-0000-0000-000045850000}"/>
    <cellStyle name="Normal 7 2 11 3 2 2" xfId="52907" xr:uid="{00000000-0005-0000-0000-000046850000}"/>
    <cellStyle name="Normal 7 2 11 3 3" xfId="39249" xr:uid="{00000000-0005-0000-0000-000047850000}"/>
    <cellStyle name="Normal 7 2 11 4" xfId="25583" xr:uid="{00000000-0005-0000-0000-000048850000}"/>
    <cellStyle name="Normal 7 2 11 4 2" xfId="52904" xr:uid="{00000000-0005-0000-0000-000049850000}"/>
    <cellStyle name="Normal 7 2 11 5" xfId="39246" xr:uid="{00000000-0005-0000-0000-00004A850000}"/>
    <cellStyle name="Normal 7 2 12" xfId="9695" xr:uid="{00000000-0005-0000-0000-00004B850000}"/>
    <cellStyle name="Normal 7 2 12 2" xfId="9696" xr:uid="{00000000-0005-0000-0000-00004C850000}"/>
    <cellStyle name="Normal 7 2 12 2 2" xfId="9697" xr:uid="{00000000-0005-0000-0000-00004D850000}"/>
    <cellStyle name="Normal 7 2 12 2 2 2" xfId="25589" xr:uid="{00000000-0005-0000-0000-00004E850000}"/>
    <cellStyle name="Normal 7 2 12 2 2 2 2" xfId="52910" xr:uid="{00000000-0005-0000-0000-00004F850000}"/>
    <cellStyle name="Normal 7 2 12 2 2 3" xfId="39252" xr:uid="{00000000-0005-0000-0000-000050850000}"/>
    <cellStyle name="Normal 7 2 12 2 3" xfId="25588" xr:uid="{00000000-0005-0000-0000-000051850000}"/>
    <cellStyle name="Normal 7 2 12 2 3 2" xfId="52909" xr:uid="{00000000-0005-0000-0000-000052850000}"/>
    <cellStyle name="Normal 7 2 12 2 4" xfId="39251" xr:uid="{00000000-0005-0000-0000-000053850000}"/>
    <cellStyle name="Normal 7 2 12 3" xfId="9698" xr:uid="{00000000-0005-0000-0000-000054850000}"/>
    <cellStyle name="Normal 7 2 12 3 2" xfId="25590" xr:uid="{00000000-0005-0000-0000-000055850000}"/>
    <cellStyle name="Normal 7 2 12 3 2 2" xfId="52911" xr:uid="{00000000-0005-0000-0000-000056850000}"/>
    <cellStyle name="Normal 7 2 12 3 3" xfId="39253" xr:uid="{00000000-0005-0000-0000-000057850000}"/>
    <cellStyle name="Normal 7 2 12 4" xfId="25587" xr:uid="{00000000-0005-0000-0000-000058850000}"/>
    <cellStyle name="Normal 7 2 12 4 2" xfId="52908" xr:uid="{00000000-0005-0000-0000-000059850000}"/>
    <cellStyle name="Normal 7 2 12 5" xfId="39250" xr:uid="{00000000-0005-0000-0000-00005A850000}"/>
    <cellStyle name="Normal 7 2 13" xfId="9699" xr:uid="{00000000-0005-0000-0000-00005B850000}"/>
    <cellStyle name="Normal 7 2 13 2" xfId="9700" xr:uid="{00000000-0005-0000-0000-00005C850000}"/>
    <cellStyle name="Normal 7 2 13 2 2" xfId="9701" xr:uid="{00000000-0005-0000-0000-00005D850000}"/>
    <cellStyle name="Normal 7 2 13 2 2 2" xfId="25593" xr:uid="{00000000-0005-0000-0000-00005E850000}"/>
    <cellStyle name="Normal 7 2 13 2 2 2 2" xfId="52914" xr:uid="{00000000-0005-0000-0000-00005F850000}"/>
    <cellStyle name="Normal 7 2 13 2 2 3" xfId="39256" xr:uid="{00000000-0005-0000-0000-000060850000}"/>
    <cellStyle name="Normal 7 2 13 2 3" xfId="25592" xr:uid="{00000000-0005-0000-0000-000061850000}"/>
    <cellStyle name="Normal 7 2 13 2 3 2" xfId="52913" xr:uid="{00000000-0005-0000-0000-000062850000}"/>
    <cellStyle name="Normal 7 2 13 2 4" xfId="39255" xr:uid="{00000000-0005-0000-0000-000063850000}"/>
    <cellStyle name="Normal 7 2 13 3" xfId="9702" xr:uid="{00000000-0005-0000-0000-000064850000}"/>
    <cellStyle name="Normal 7 2 13 3 2" xfId="25594" xr:uid="{00000000-0005-0000-0000-000065850000}"/>
    <cellStyle name="Normal 7 2 13 3 2 2" xfId="52915" xr:uid="{00000000-0005-0000-0000-000066850000}"/>
    <cellStyle name="Normal 7 2 13 3 3" xfId="39257" xr:uid="{00000000-0005-0000-0000-000067850000}"/>
    <cellStyle name="Normal 7 2 13 4" xfId="25591" xr:uid="{00000000-0005-0000-0000-000068850000}"/>
    <cellStyle name="Normal 7 2 13 4 2" xfId="52912" xr:uid="{00000000-0005-0000-0000-000069850000}"/>
    <cellStyle name="Normal 7 2 13 5" xfId="39254" xr:uid="{00000000-0005-0000-0000-00006A850000}"/>
    <cellStyle name="Normal 7 2 14" xfId="9703" xr:uid="{00000000-0005-0000-0000-00006B850000}"/>
    <cellStyle name="Normal 7 2 14 2" xfId="9704" xr:uid="{00000000-0005-0000-0000-00006C850000}"/>
    <cellStyle name="Normal 7 2 14 2 2" xfId="25596" xr:uid="{00000000-0005-0000-0000-00006D850000}"/>
    <cellStyle name="Normal 7 2 14 2 2 2" xfId="52917" xr:uid="{00000000-0005-0000-0000-00006E850000}"/>
    <cellStyle name="Normal 7 2 14 2 3" xfId="39259" xr:uid="{00000000-0005-0000-0000-00006F850000}"/>
    <cellStyle name="Normal 7 2 14 3" xfId="25595" xr:uid="{00000000-0005-0000-0000-000070850000}"/>
    <cellStyle name="Normal 7 2 14 3 2" xfId="52916" xr:uid="{00000000-0005-0000-0000-000071850000}"/>
    <cellStyle name="Normal 7 2 14 4" xfId="39258" xr:uid="{00000000-0005-0000-0000-000072850000}"/>
    <cellStyle name="Normal 7 2 15" xfId="9705" xr:uid="{00000000-0005-0000-0000-000073850000}"/>
    <cellStyle name="Normal 7 2 15 2" xfId="9706" xr:uid="{00000000-0005-0000-0000-000074850000}"/>
    <cellStyle name="Normal 7 2 15 2 2" xfId="25598" xr:uid="{00000000-0005-0000-0000-000075850000}"/>
    <cellStyle name="Normal 7 2 15 2 2 2" xfId="52919" xr:uid="{00000000-0005-0000-0000-000076850000}"/>
    <cellStyle name="Normal 7 2 15 2 3" xfId="39261" xr:uid="{00000000-0005-0000-0000-000077850000}"/>
    <cellStyle name="Normal 7 2 15 3" xfId="25597" xr:uid="{00000000-0005-0000-0000-000078850000}"/>
    <cellStyle name="Normal 7 2 15 3 2" xfId="52918" xr:uid="{00000000-0005-0000-0000-000079850000}"/>
    <cellStyle name="Normal 7 2 15 4" xfId="39260" xr:uid="{00000000-0005-0000-0000-00007A850000}"/>
    <cellStyle name="Normal 7 2 16" xfId="9707" xr:uid="{00000000-0005-0000-0000-00007B850000}"/>
    <cellStyle name="Normal 7 2 16 2" xfId="25599" xr:uid="{00000000-0005-0000-0000-00007C850000}"/>
    <cellStyle name="Normal 7 2 16 2 2" xfId="52920" xr:uid="{00000000-0005-0000-0000-00007D850000}"/>
    <cellStyle name="Normal 7 2 16 3" xfId="39262" xr:uid="{00000000-0005-0000-0000-00007E850000}"/>
    <cellStyle name="Normal 7 2 17" xfId="9708" xr:uid="{00000000-0005-0000-0000-00007F850000}"/>
    <cellStyle name="Normal 7 2 18" xfId="25578" xr:uid="{00000000-0005-0000-0000-000080850000}"/>
    <cellStyle name="Normal 7 2 18 2" xfId="52899" xr:uid="{00000000-0005-0000-0000-000081850000}"/>
    <cellStyle name="Normal 7 2 19" xfId="39241" xr:uid="{00000000-0005-0000-0000-000082850000}"/>
    <cellStyle name="Normal 7 2 2" xfId="9709" xr:uid="{00000000-0005-0000-0000-000083850000}"/>
    <cellStyle name="Normal 7 2 2 2" xfId="9710" xr:uid="{00000000-0005-0000-0000-000084850000}"/>
    <cellStyle name="Normal 7 2 2 2 2" xfId="9711" xr:uid="{00000000-0005-0000-0000-000085850000}"/>
    <cellStyle name="Normal 7 2 2 2 2 2" xfId="9712" xr:uid="{00000000-0005-0000-0000-000086850000}"/>
    <cellStyle name="Normal 7 2 2 2 2 2 2" xfId="9713" xr:uid="{00000000-0005-0000-0000-000087850000}"/>
    <cellStyle name="Normal 7 2 2 2 2 2 2 2" xfId="25602" xr:uid="{00000000-0005-0000-0000-000088850000}"/>
    <cellStyle name="Normal 7 2 2 2 2 2 2 2 2" xfId="52923" xr:uid="{00000000-0005-0000-0000-000089850000}"/>
    <cellStyle name="Normal 7 2 2 2 2 2 2 3" xfId="39265" xr:uid="{00000000-0005-0000-0000-00008A850000}"/>
    <cellStyle name="Normal 7 2 2 2 2 2 3" xfId="25601" xr:uid="{00000000-0005-0000-0000-00008B850000}"/>
    <cellStyle name="Normal 7 2 2 2 2 2 3 2" xfId="52922" xr:uid="{00000000-0005-0000-0000-00008C850000}"/>
    <cellStyle name="Normal 7 2 2 2 2 2 4" xfId="39264" xr:uid="{00000000-0005-0000-0000-00008D850000}"/>
    <cellStyle name="Normal 7 2 2 2 2 3" xfId="9714" xr:uid="{00000000-0005-0000-0000-00008E850000}"/>
    <cellStyle name="Normal 7 2 2 2 2 3 2" xfId="25603" xr:uid="{00000000-0005-0000-0000-00008F850000}"/>
    <cellStyle name="Normal 7 2 2 2 2 3 2 2" xfId="52924" xr:uid="{00000000-0005-0000-0000-000090850000}"/>
    <cellStyle name="Normal 7 2 2 2 2 3 3" xfId="39266" xr:uid="{00000000-0005-0000-0000-000091850000}"/>
    <cellStyle name="Normal 7 2 2 2 2 4" xfId="25600" xr:uid="{00000000-0005-0000-0000-000092850000}"/>
    <cellStyle name="Normal 7 2 2 2 2 4 2" xfId="52921" xr:uid="{00000000-0005-0000-0000-000093850000}"/>
    <cellStyle name="Normal 7 2 2 2 2 5" xfId="39263" xr:uid="{00000000-0005-0000-0000-000094850000}"/>
    <cellStyle name="Normal 7 2 2 2 3" xfId="9715" xr:uid="{00000000-0005-0000-0000-000095850000}"/>
    <cellStyle name="Normal 7 2 2 2 3 2" xfId="9716" xr:uid="{00000000-0005-0000-0000-000096850000}"/>
    <cellStyle name="Normal 7 2 2 2 3 2 2" xfId="9717" xr:uid="{00000000-0005-0000-0000-000097850000}"/>
    <cellStyle name="Normal 7 2 2 2 3 2 2 2" xfId="25606" xr:uid="{00000000-0005-0000-0000-000098850000}"/>
    <cellStyle name="Normal 7 2 2 2 3 2 2 2 2" xfId="52927" xr:uid="{00000000-0005-0000-0000-000099850000}"/>
    <cellStyle name="Normal 7 2 2 2 3 2 2 3" xfId="39269" xr:uid="{00000000-0005-0000-0000-00009A850000}"/>
    <cellStyle name="Normal 7 2 2 2 3 2 3" xfId="25605" xr:uid="{00000000-0005-0000-0000-00009B850000}"/>
    <cellStyle name="Normal 7 2 2 2 3 2 3 2" xfId="52926" xr:uid="{00000000-0005-0000-0000-00009C850000}"/>
    <cellStyle name="Normal 7 2 2 2 3 2 4" xfId="39268" xr:uid="{00000000-0005-0000-0000-00009D850000}"/>
    <cellStyle name="Normal 7 2 2 2 3 3" xfId="9718" xr:uid="{00000000-0005-0000-0000-00009E850000}"/>
    <cellStyle name="Normal 7 2 2 2 3 3 2" xfId="25607" xr:uid="{00000000-0005-0000-0000-00009F850000}"/>
    <cellStyle name="Normal 7 2 2 2 3 3 2 2" xfId="52928" xr:uid="{00000000-0005-0000-0000-0000A0850000}"/>
    <cellStyle name="Normal 7 2 2 2 3 3 3" xfId="39270" xr:uid="{00000000-0005-0000-0000-0000A1850000}"/>
    <cellStyle name="Normal 7 2 2 2 3 4" xfId="25604" xr:uid="{00000000-0005-0000-0000-0000A2850000}"/>
    <cellStyle name="Normal 7 2 2 2 3 4 2" xfId="52925" xr:uid="{00000000-0005-0000-0000-0000A3850000}"/>
    <cellStyle name="Normal 7 2 2 2 3 5" xfId="39267" xr:uid="{00000000-0005-0000-0000-0000A4850000}"/>
    <cellStyle name="Normal 7 2 2 3" xfId="9719" xr:uid="{00000000-0005-0000-0000-0000A5850000}"/>
    <cellStyle name="Normal 7 2 2 3 2" xfId="9720" xr:uid="{00000000-0005-0000-0000-0000A6850000}"/>
    <cellStyle name="Normal 7 2 2 3 2 2" xfId="9721" xr:uid="{00000000-0005-0000-0000-0000A7850000}"/>
    <cellStyle name="Normal 7 2 2 3 2 2 2" xfId="9722" xr:uid="{00000000-0005-0000-0000-0000A8850000}"/>
    <cellStyle name="Normal 7 2 2 3 2 2 2 2" xfId="25611" xr:uid="{00000000-0005-0000-0000-0000A9850000}"/>
    <cellStyle name="Normal 7 2 2 3 2 2 2 2 2" xfId="52932" xr:uid="{00000000-0005-0000-0000-0000AA850000}"/>
    <cellStyle name="Normal 7 2 2 3 2 2 2 3" xfId="39274" xr:uid="{00000000-0005-0000-0000-0000AB850000}"/>
    <cellStyle name="Normal 7 2 2 3 2 2 3" xfId="25610" xr:uid="{00000000-0005-0000-0000-0000AC850000}"/>
    <cellStyle name="Normal 7 2 2 3 2 2 3 2" xfId="52931" xr:uid="{00000000-0005-0000-0000-0000AD850000}"/>
    <cellStyle name="Normal 7 2 2 3 2 2 4" xfId="39273" xr:uid="{00000000-0005-0000-0000-0000AE850000}"/>
    <cellStyle name="Normal 7 2 2 3 2 3" xfId="9723" xr:uid="{00000000-0005-0000-0000-0000AF850000}"/>
    <cellStyle name="Normal 7 2 2 3 2 3 2" xfId="25612" xr:uid="{00000000-0005-0000-0000-0000B0850000}"/>
    <cellStyle name="Normal 7 2 2 3 2 3 2 2" xfId="52933" xr:uid="{00000000-0005-0000-0000-0000B1850000}"/>
    <cellStyle name="Normal 7 2 2 3 2 3 3" xfId="39275" xr:uid="{00000000-0005-0000-0000-0000B2850000}"/>
    <cellStyle name="Normal 7 2 2 3 2 4" xfId="25609" xr:uid="{00000000-0005-0000-0000-0000B3850000}"/>
    <cellStyle name="Normal 7 2 2 3 2 4 2" xfId="52930" xr:uid="{00000000-0005-0000-0000-0000B4850000}"/>
    <cellStyle name="Normal 7 2 2 3 2 5" xfId="39272" xr:uid="{00000000-0005-0000-0000-0000B5850000}"/>
    <cellStyle name="Normal 7 2 2 3 3" xfId="9724" xr:uid="{00000000-0005-0000-0000-0000B6850000}"/>
    <cellStyle name="Normal 7 2 2 3 3 2" xfId="9725" xr:uid="{00000000-0005-0000-0000-0000B7850000}"/>
    <cellStyle name="Normal 7 2 2 3 3 2 2" xfId="9726" xr:uid="{00000000-0005-0000-0000-0000B8850000}"/>
    <cellStyle name="Normal 7 2 2 3 3 2 2 2" xfId="25615" xr:uid="{00000000-0005-0000-0000-0000B9850000}"/>
    <cellStyle name="Normal 7 2 2 3 3 2 2 2 2" xfId="52936" xr:uid="{00000000-0005-0000-0000-0000BA850000}"/>
    <cellStyle name="Normal 7 2 2 3 3 2 2 3" xfId="39278" xr:uid="{00000000-0005-0000-0000-0000BB850000}"/>
    <cellStyle name="Normal 7 2 2 3 3 2 3" xfId="25614" xr:uid="{00000000-0005-0000-0000-0000BC850000}"/>
    <cellStyle name="Normal 7 2 2 3 3 2 3 2" xfId="52935" xr:uid="{00000000-0005-0000-0000-0000BD850000}"/>
    <cellStyle name="Normal 7 2 2 3 3 2 4" xfId="39277" xr:uid="{00000000-0005-0000-0000-0000BE850000}"/>
    <cellStyle name="Normal 7 2 2 3 3 3" xfId="9727" xr:uid="{00000000-0005-0000-0000-0000BF850000}"/>
    <cellStyle name="Normal 7 2 2 3 3 3 2" xfId="25616" xr:uid="{00000000-0005-0000-0000-0000C0850000}"/>
    <cellStyle name="Normal 7 2 2 3 3 3 2 2" xfId="52937" xr:uid="{00000000-0005-0000-0000-0000C1850000}"/>
    <cellStyle name="Normal 7 2 2 3 3 3 3" xfId="39279" xr:uid="{00000000-0005-0000-0000-0000C2850000}"/>
    <cellStyle name="Normal 7 2 2 3 3 4" xfId="25613" xr:uid="{00000000-0005-0000-0000-0000C3850000}"/>
    <cellStyle name="Normal 7 2 2 3 3 4 2" xfId="52934" xr:uid="{00000000-0005-0000-0000-0000C4850000}"/>
    <cellStyle name="Normal 7 2 2 3 3 5" xfId="39276" xr:uid="{00000000-0005-0000-0000-0000C5850000}"/>
    <cellStyle name="Normal 7 2 2 3 4" xfId="9728" xr:uid="{00000000-0005-0000-0000-0000C6850000}"/>
    <cellStyle name="Normal 7 2 2 3 4 2" xfId="9729" xr:uid="{00000000-0005-0000-0000-0000C7850000}"/>
    <cellStyle name="Normal 7 2 2 3 4 2 2" xfId="9730" xr:uid="{00000000-0005-0000-0000-0000C8850000}"/>
    <cellStyle name="Normal 7 2 2 3 4 2 2 2" xfId="25619" xr:uid="{00000000-0005-0000-0000-0000C9850000}"/>
    <cellStyle name="Normal 7 2 2 3 4 2 2 2 2" xfId="52940" xr:uid="{00000000-0005-0000-0000-0000CA850000}"/>
    <cellStyle name="Normal 7 2 2 3 4 2 2 3" xfId="39282" xr:uid="{00000000-0005-0000-0000-0000CB850000}"/>
    <cellStyle name="Normal 7 2 2 3 4 2 3" xfId="25618" xr:uid="{00000000-0005-0000-0000-0000CC850000}"/>
    <cellStyle name="Normal 7 2 2 3 4 2 3 2" xfId="52939" xr:uid="{00000000-0005-0000-0000-0000CD850000}"/>
    <cellStyle name="Normal 7 2 2 3 4 2 4" xfId="39281" xr:uid="{00000000-0005-0000-0000-0000CE850000}"/>
    <cellStyle name="Normal 7 2 2 3 4 3" xfId="9731" xr:uid="{00000000-0005-0000-0000-0000CF850000}"/>
    <cellStyle name="Normal 7 2 2 3 4 3 2" xfId="25620" xr:uid="{00000000-0005-0000-0000-0000D0850000}"/>
    <cellStyle name="Normal 7 2 2 3 4 3 2 2" xfId="52941" xr:uid="{00000000-0005-0000-0000-0000D1850000}"/>
    <cellStyle name="Normal 7 2 2 3 4 3 3" xfId="39283" xr:uid="{00000000-0005-0000-0000-0000D2850000}"/>
    <cellStyle name="Normal 7 2 2 3 4 4" xfId="25617" xr:uid="{00000000-0005-0000-0000-0000D3850000}"/>
    <cellStyle name="Normal 7 2 2 3 4 4 2" xfId="52938" xr:uid="{00000000-0005-0000-0000-0000D4850000}"/>
    <cellStyle name="Normal 7 2 2 3 4 5" xfId="39280" xr:uid="{00000000-0005-0000-0000-0000D5850000}"/>
    <cellStyle name="Normal 7 2 2 3 5" xfId="9732" xr:uid="{00000000-0005-0000-0000-0000D6850000}"/>
    <cellStyle name="Normal 7 2 2 3 5 2" xfId="9733" xr:uid="{00000000-0005-0000-0000-0000D7850000}"/>
    <cellStyle name="Normal 7 2 2 3 5 2 2" xfId="25622" xr:uid="{00000000-0005-0000-0000-0000D8850000}"/>
    <cellStyle name="Normal 7 2 2 3 5 2 2 2" xfId="52943" xr:uid="{00000000-0005-0000-0000-0000D9850000}"/>
    <cellStyle name="Normal 7 2 2 3 5 2 3" xfId="39285" xr:uid="{00000000-0005-0000-0000-0000DA850000}"/>
    <cellStyle name="Normal 7 2 2 3 5 3" xfId="25621" xr:uid="{00000000-0005-0000-0000-0000DB850000}"/>
    <cellStyle name="Normal 7 2 2 3 5 3 2" xfId="52942" xr:uid="{00000000-0005-0000-0000-0000DC850000}"/>
    <cellStyle name="Normal 7 2 2 3 5 4" xfId="39284" xr:uid="{00000000-0005-0000-0000-0000DD850000}"/>
    <cellStyle name="Normal 7 2 2 3 6" xfId="9734" xr:uid="{00000000-0005-0000-0000-0000DE850000}"/>
    <cellStyle name="Normal 7 2 2 3 6 2" xfId="25623" xr:uid="{00000000-0005-0000-0000-0000DF850000}"/>
    <cellStyle name="Normal 7 2 2 3 6 2 2" xfId="52944" xr:uid="{00000000-0005-0000-0000-0000E0850000}"/>
    <cellStyle name="Normal 7 2 2 3 6 3" xfId="39286" xr:uid="{00000000-0005-0000-0000-0000E1850000}"/>
    <cellStyle name="Normal 7 2 2 3 7" xfId="25608" xr:uid="{00000000-0005-0000-0000-0000E2850000}"/>
    <cellStyle name="Normal 7 2 2 3 7 2" xfId="52929" xr:uid="{00000000-0005-0000-0000-0000E3850000}"/>
    <cellStyle name="Normal 7 2 2 3 8" xfId="39271" xr:uid="{00000000-0005-0000-0000-0000E4850000}"/>
    <cellStyle name="Normal 7 2 2 4" xfId="9735" xr:uid="{00000000-0005-0000-0000-0000E5850000}"/>
    <cellStyle name="Normal 7 2 2 4 2" xfId="9736" xr:uid="{00000000-0005-0000-0000-0000E6850000}"/>
    <cellStyle name="Normal 7 2 2 4 2 2" xfId="9737" xr:uid="{00000000-0005-0000-0000-0000E7850000}"/>
    <cellStyle name="Normal 7 2 2 4 2 2 2" xfId="25626" xr:uid="{00000000-0005-0000-0000-0000E8850000}"/>
    <cellStyle name="Normal 7 2 2 4 2 2 2 2" xfId="52947" xr:uid="{00000000-0005-0000-0000-0000E9850000}"/>
    <cellStyle name="Normal 7 2 2 4 2 2 3" xfId="39289" xr:uid="{00000000-0005-0000-0000-0000EA850000}"/>
    <cellStyle name="Normal 7 2 2 4 2 3" xfId="25625" xr:uid="{00000000-0005-0000-0000-0000EB850000}"/>
    <cellStyle name="Normal 7 2 2 4 2 3 2" xfId="52946" xr:uid="{00000000-0005-0000-0000-0000EC850000}"/>
    <cellStyle name="Normal 7 2 2 4 2 4" xfId="39288" xr:uid="{00000000-0005-0000-0000-0000ED850000}"/>
    <cellStyle name="Normal 7 2 2 4 3" xfId="9738" xr:uid="{00000000-0005-0000-0000-0000EE850000}"/>
    <cellStyle name="Normal 7 2 2 4 3 2" xfId="25627" xr:uid="{00000000-0005-0000-0000-0000EF850000}"/>
    <cellStyle name="Normal 7 2 2 4 3 2 2" xfId="52948" xr:uid="{00000000-0005-0000-0000-0000F0850000}"/>
    <cellStyle name="Normal 7 2 2 4 3 3" xfId="39290" xr:uid="{00000000-0005-0000-0000-0000F1850000}"/>
    <cellStyle name="Normal 7 2 2 4 4" xfId="25624" xr:uid="{00000000-0005-0000-0000-0000F2850000}"/>
    <cellStyle name="Normal 7 2 2 4 4 2" xfId="52945" xr:uid="{00000000-0005-0000-0000-0000F3850000}"/>
    <cellStyle name="Normal 7 2 2 4 5" xfId="39287" xr:uid="{00000000-0005-0000-0000-0000F4850000}"/>
    <cellStyle name="Normal 7 2 2 5" xfId="9739" xr:uid="{00000000-0005-0000-0000-0000F5850000}"/>
    <cellStyle name="Normal 7 2 2 5 2" xfId="9740" xr:uid="{00000000-0005-0000-0000-0000F6850000}"/>
    <cellStyle name="Normal 7 2 2 5 2 2" xfId="9741" xr:uid="{00000000-0005-0000-0000-0000F7850000}"/>
    <cellStyle name="Normal 7 2 2 5 2 2 2" xfId="25630" xr:uid="{00000000-0005-0000-0000-0000F8850000}"/>
    <cellStyle name="Normal 7 2 2 5 2 2 2 2" xfId="52951" xr:uid="{00000000-0005-0000-0000-0000F9850000}"/>
    <cellStyle name="Normal 7 2 2 5 2 2 3" xfId="39293" xr:uid="{00000000-0005-0000-0000-0000FA850000}"/>
    <cellStyle name="Normal 7 2 2 5 2 3" xfId="25629" xr:uid="{00000000-0005-0000-0000-0000FB850000}"/>
    <cellStyle name="Normal 7 2 2 5 2 3 2" xfId="52950" xr:uid="{00000000-0005-0000-0000-0000FC850000}"/>
    <cellStyle name="Normal 7 2 2 5 2 4" xfId="39292" xr:uid="{00000000-0005-0000-0000-0000FD850000}"/>
    <cellStyle name="Normal 7 2 2 5 3" xfId="9742" xr:uid="{00000000-0005-0000-0000-0000FE850000}"/>
    <cellStyle name="Normal 7 2 2 5 3 2" xfId="25631" xr:uid="{00000000-0005-0000-0000-0000FF850000}"/>
    <cellStyle name="Normal 7 2 2 5 3 2 2" xfId="52952" xr:uid="{00000000-0005-0000-0000-000000860000}"/>
    <cellStyle name="Normal 7 2 2 5 3 3" xfId="39294" xr:uid="{00000000-0005-0000-0000-000001860000}"/>
    <cellStyle name="Normal 7 2 2 5 4" xfId="25628" xr:uid="{00000000-0005-0000-0000-000002860000}"/>
    <cellStyle name="Normal 7 2 2 5 4 2" xfId="52949" xr:uid="{00000000-0005-0000-0000-000003860000}"/>
    <cellStyle name="Normal 7 2 2 5 5" xfId="39291" xr:uid="{00000000-0005-0000-0000-000004860000}"/>
    <cellStyle name="Normal 7 2 2 6" xfId="9743" xr:uid="{00000000-0005-0000-0000-000005860000}"/>
    <cellStyle name="Normal 7 2 2 6 2" xfId="9744" xr:uid="{00000000-0005-0000-0000-000006860000}"/>
    <cellStyle name="Normal 7 2 2 6 2 2" xfId="9745" xr:uid="{00000000-0005-0000-0000-000007860000}"/>
    <cellStyle name="Normal 7 2 2 6 2 2 2" xfId="25634" xr:uid="{00000000-0005-0000-0000-000008860000}"/>
    <cellStyle name="Normal 7 2 2 6 2 2 2 2" xfId="52955" xr:uid="{00000000-0005-0000-0000-000009860000}"/>
    <cellStyle name="Normal 7 2 2 6 2 2 3" xfId="39297" xr:uid="{00000000-0005-0000-0000-00000A860000}"/>
    <cellStyle name="Normal 7 2 2 6 2 3" xfId="25633" xr:uid="{00000000-0005-0000-0000-00000B860000}"/>
    <cellStyle name="Normal 7 2 2 6 2 3 2" xfId="52954" xr:uid="{00000000-0005-0000-0000-00000C860000}"/>
    <cellStyle name="Normal 7 2 2 6 2 4" xfId="39296" xr:uid="{00000000-0005-0000-0000-00000D860000}"/>
    <cellStyle name="Normal 7 2 2 6 3" xfId="9746" xr:uid="{00000000-0005-0000-0000-00000E860000}"/>
    <cellStyle name="Normal 7 2 2 6 3 2" xfId="25635" xr:uid="{00000000-0005-0000-0000-00000F860000}"/>
    <cellStyle name="Normal 7 2 2 6 3 2 2" xfId="52956" xr:uid="{00000000-0005-0000-0000-000010860000}"/>
    <cellStyle name="Normal 7 2 2 6 3 3" xfId="39298" xr:uid="{00000000-0005-0000-0000-000011860000}"/>
    <cellStyle name="Normal 7 2 2 6 4" xfId="25632" xr:uid="{00000000-0005-0000-0000-000012860000}"/>
    <cellStyle name="Normal 7 2 2 6 4 2" xfId="52953" xr:uid="{00000000-0005-0000-0000-000013860000}"/>
    <cellStyle name="Normal 7 2 2 6 5" xfId="39295" xr:uid="{00000000-0005-0000-0000-000014860000}"/>
    <cellStyle name="Normal 7 2 2 7" xfId="9747" xr:uid="{00000000-0005-0000-0000-000015860000}"/>
    <cellStyle name="Normal 7 2 2 7 2" xfId="9748" xr:uid="{00000000-0005-0000-0000-000016860000}"/>
    <cellStyle name="Normal 7 2 2 7 2 2" xfId="25637" xr:uid="{00000000-0005-0000-0000-000017860000}"/>
    <cellStyle name="Normal 7 2 2 7 2 2 2" xfId="52958" xr:uid="{00000000-0005-0000-0000-000018860000}"/>
    <cellStyle name="Normal 7 2 2 7 2 3" xfId="39300" xr:uid="{00000000-0005-0000-0000-000019860000}"/>
    <cellStyle name="Normal 7 2 2 7 3" xfId="25636" xr:uid="{00000000-0005-0000-0000-00001A860000}"/>
    <cellStyle name="Normal 7 2 2 7 3 2" xfId="52957" xr:uid="{00000000-0005-0000-0000-00001B860000}"/>
    <cellStyle name="Normal 7 2 2 7 4" xfId="39299" xr:uid="{00000000-0005-0000-0000-00001C860000}"/>
    <cellStyle name="Normal 7 2 2 8" xfId="9749" xr:uid="{00000000-0005-0000-0000-00001D860000}"/>
    <cellStyle name="Normal 7 2 2 8 2" xfId="9750" xr:uid="{00000000-0005-0000-0000-00001E860000}"/>
    <cellStyle name="Normal 7 2 2 8 2 2" xfId="25639" xr:uid="{00000000-0005-0000-0000-00001F860000}"/>
    <cellStyle name="Normal 7 2 2 8 2 2 2" xfId="52960" xr:uid="{00000000-0005-0000-0000-000020860000}"/>
    <cellStyle name="Normal 7 2 2 8 2 3" xfId="39302" xr:uid="{00000000-0005-0000-0000-000021860000}"/>
    <cellStyle name="Normal 7 2 2 8 3" xfId="25638" xr:uid="{00000000-0005-0000-0000-000022860000}"/>
    <cellStyle name="Normal 7 2 2 8 3 2" xfId="52959" xr:uid="{00000000-0005-0000-0000-000023860000}"/>
    <cellStyle name="Normal 7 2 2 8 4" xfId="39301" xr:uid="{00000000-0005-0000-0000-000024860000}"/>
    <cellStyle name="Normal 7 2 3" xfId="9751" xr:uid="{00000000-0005-0000-0000-000025860000}"/>
    <cellStyle name="Normal 7 2 3 10" xfId="39303" xr:uid="{00000000-0005-0000-0000-000026860000}"/>
    <cellStyle name="Normal 7 2 3 2" xfId="9752" xr:uid="{00000000-0005-0000-0000-000027860000}"/>
    <cellStyle name="Normal 7 2 3 2 2" xfId="9753" xr:uid="{00000000-0005-0000-0000-000028860000}"/>
    <cellStyle name="Normal 7 2 3 2 2 2" xfId="9754" xr:uid="{00000000-0005-0000-0000-000029860000}"/>
    <cellStyle name="Normal 7 2 3 2 2 2 2" xfId="9755" xr:uid="{00000000-0005-0000-0000-00002A860000}"/>
    <cellStyle name="Normal 7 2 3 2 2 2 2 2" xfId="25644" xr:uid="{00000000-0005-0000-0000-00002B860000}"/>
    <cellStyle name="Normal 7 2 3 2 2 2 2 2 2" xfId="52965" xr:uid="{00000000-0005-0000-0000-00002C860000}"/>
    <cellStyle name="Normal 7 2 3 2 2 2 2 3" xfId="39307" xr:uid="{00000000-0005-0000-0000-00002D860000}"/>
    <cellStyle name="Normal 7 2 3 2 2 2 3" xfId="25643" xr:uid="{00000000-0005-0000-0000-00002E860000}"/>
    <cellStyle name="Normal 7 2 3 2 2 2 3 2" xfId="52964" xr:uid="{00000000-0005-0000-0000-00002F860000}"/>
    <cellStyle name="Normal 7 2 3 2 2 2 4" xfId="39306" xr:uid="{00000000-0005-0000-0000-000030860000}"/>
    <cellStyle name="Normal 7 2 3 2 2 3" xfId="9756" xr:uid="{00000000-0005-0000-0000-000031860000}"/>
    <cellStyle name="Normal 7 2 3 2 2 3 2" xfId="25645" xr:uid="{00000000-0005-0000-0000-000032860000}"/>
    <cellStyle name="Normal 7 2 3 2 2 3 2 2" xfId="52966" xr:uid="{00000000-0005-0000-0000-000033860000}"/>
    <cellStyle name="Normal 7 2 3 2 2 3 3" xfId="39308" xr:uid="{00000000-0005-0000-0000-000034860000}"/>
    <cellStyle name="Normal 7 2 3 2 2 4" xfId="25642" xr:uid="{00000000-0005-0000-0000-000035860000}"/>
    <cellStyle name="Normal 7 2 3 2 2 4 2" xfId="52963" xr:uid="{00000000-0005-0000-0000-000036860000}"/>
    <cellStyle name="Normal 7 2 3 2 2 5" xfId="39305" xr:uid="{00000000-0005-0000-0000-000037860000}"/>
    <cellStyle name="Normal 7 2 3 2 3" xfId="9757" xr:uid="{00000000-0005-0000-0000-000038860000}"/>
    <cellStyle name="Normal 7 2 3 2 3 2" xfId="9758" xr:uid="{00000000-0005-0000-0000-000039860000}"/>
    <cellStyle name="Normal 7 2 3 2 3 2 2" xfId="25647" xr:uid="{00000000-0005-0000-0000-00003A860000}"/>
    <cellStyle name="Normal 7 2 3 2 3 2 2 2" xfId="52968" xr:uid="{00000000-0005-0000-0000-00003B860000}"/>
    <cellStyle name="Normal 7 2 3 2 3 2 3" xfId="39310" xr:uid="{00000000-0005-0000-0000-00003C860000}"/>
    <cellStyle name="Normal 7 2 3 2 3 3" xfId="25646" xr:uid="{00000000-0005-0000-0000-00003D860000}"/>
    <cellStyle name="Normal 7 2 3 2 3 3 2" xfId="52967" xr:uid="{00000000-0005-0000-0000-00003E860000}"/>
    <cellStyle name="Normal 7 2 3 2 3 4" xfId="39309" xr:uid="{00000000-0005-0000-0000-00003F860000}"/>
    <cellStyle name="Normal 7 2 3 2 4" xfId="9759" xr:uid="{00000000-0005-0000-0000-000040860000}"/>
    <cellStyle name="Normal 7 2 3 2 4 2" xfId="25648" xr:uid="{00000000-0005-0000-0000-000041860000}"/>
    <cellStyle name="Normal 7 2 3 2 4 2 2" xfId="52969" xr:uid="{00000000-0005-0000-0000-000042860000}"/>
    <cellStyle name="Normal 7 2 3 2 4 3" xfId="39311" xr:uid="{00000000-0005-0000-0000-000043860000}"/>
    <cellStyle name="Normal 7 2 3 2 5" xfId="25641" xr:uid="{00000000-0005-0000-0000-000044860000}"/>
    <cellStyle name="Normal 7 2 3 2 5 2" xfId="52962" xr:uid="{00000000-0005-0000-0000-000045860000}"/>
    <cellStyle name="Normal 7 2 3 2 6" xfId="39304" xr:uid="{00000000-0005-0000-0000-000046860000}"/>
    <cellStyle name="Normal 7 2 3 3" xfId="9760" xr:uid="{00000000-0005-0000-0000-000047860000}"/>
    <cellStyle name="Normal 7 2 3 3 2" xfId="9761" xr:uid="{00000000-0005-0000-0000-000048860000}"/>
    <cellStyle name="Normal 7 2 3 3 2 2" xfId="9762" xr:uid="{00000000-0005-0000-0000-000049860000}"/>
    <cellStyle name="Normal 7 2 3 3 2 2 2" xfId="25651" xr:uid="{00000000-0005-0000-0000-00004A860000}"/>
    <cellStyle name="Normal 7 2 3 3 2 2 2 2" xfId="52972" xr:uid="{00000000-0005-0000-0000-00004B860000}"/>
    <cellStyle name="Normal 7 2 3 3 2 2 3" xfId="39314" xr:uid="{00000000-0005-0000-0000-00004C860000}"/>
    <cellStyle name="Normal 7 2 3 3 2 3" xfId="25650" xr:uid="{00000000-0005-0000-0000-00004D860000}"/>
    <cellStyle name="Normal 7 2 3 3 2 3 2" xfId="52971" xr:uid="{00000000-0005-0000-0000-00004E860000}"/>
    <cellStyle name="Normal 7 2 3 3 2 4" xfId="39313" xr:uid="{00000000-0005-0000-0000-00004F860000}"/>
    <cellStyle name="Normal 7 2 3 3 3" xfId="9763" xr:uid="{00000000-0005-0000-0000-000050860000}"/>
    <cellStyle name="Normal 7 2 3 3 3 2" xfId="25652" xr:uid="{00000000-0005-0000-0000-000051860000}"/>
    <cellStyle name="Normal 7 2 3 3 3 2 2" xfId="52973" xr:uid="{00000000-0005-0000-0000-000052860000}"/>
    <cellStyle name="Normal 7 2 3 3 3 3" xfId="39315" xr:uid="{00000000-0005-0000-0000-000053860000}"/>
    <cellStyle name="Normal 7 2 3 3 4" xfId="25649" xr:uid="{00000000-0005-0000-0000-000054860000}"/>
    <cellStyle name="Normal 7 2 3 3 4 2" xfId="52970" xr:uid="{00000000-0005-0000-0000-000055860000}"/>
    <cellStyle name="Normal 7 2 3 3 5" xfId="39312" xr:uid="{00000000-0005-0000-0000-000056860000}"/>
    <cellStyle name="Normal 7 2 3 4" xfId="9764" xr:uid="{00000000-0005-0000-0000-000057860000}"/>
    <cellStyle name="Normal 7 2 3 4 2" xfId="9765" xr:uid="{00000000-0005-0000-0000-000058860000}"/>
    <cellStyle name="Normal 7 2 3 4 2 2" xfId="9766" xr:uid="{00000000-0005-0000-0000-000059860000}"/>
    <cellStyle name="Normal 7 2 3 4 2 2 2" xfId="25655" xr:uid="{00000000-0005-0000-0000-00005A860000}"/>
    <cellStyle name="Normal 7 2 3 4 2 2 2 2" xfId="52976" xr:uid="{00000000-0005-0000-0000-00005B860000}"/>
    <cellStyle name="Normal 7 2 3 4 2 2 3" xfId="39318" xr:uid="{00000000-0005-0000-0000-00005C860000}"/>
    <cellStyle name="Normal 7 2 3 4 2 3" xfId="25654" xr:uid="{00000000-0005-0000-0000-00005D860000}"/>
    <cellStyle name="Normal 7 2 3 4 2 3 2" xfId="52975" xr:uid="{00000000-0005-0000-0000-00005E860000}"/>
    <cellStyle name="Normal 7 2 3 4 2 4" xfId="39317" xr:uid="{00000000-0005-0000-0000-00005F860000}"/>
    <cellStyle name="Normal 7 2 3 4 3" xfId="9767" xr:uid="{00000000-0005-0000-0000-000060860000}"/>
    <cellStyle name="Normal 7 2 3 4 3 2" xfId="25656" xr:uid="{00000000-0005-0000-0000-000061860000}"/>
    <cellStyle name="Normal 7 2 3 4 3 2 2" xfId="52977" xr:uid="{00000000-0005-0000-0000-000062860000}"/>
    <cellStyle name="Normal 7 2 3 4 3 3" xfId="39319" xr:uid="{00000000-0005-0000-0000-000063860000}"/>
    <cellStyle name="Normal 7 2 3 4 4" xfId="25653" xr:uid="{00000000-0005-0000-0000-000064860000}"/>
    <cellStyle name="Normal 7 2 3 4 4 2" xfId="52974" xr:uid="{00000000-0005-0000-0000-000065860000}"/>
    <cellStyle name="Normal 7 2 3 4 5" xfId="39316" xr:uid="{00000000-0005-0000-0000-000066860000}"/>
    <cellStyle name="Normal 7 2 3 5" xfId="9768" xr:uid="{00000000-0005-0000-0000-000067860000}"/>
    <cellStyle name="Normal 7 2 3 5 2" xfId="9769" xr:uid="{00000000-0005-0000-0000-000068860000}"/>
    <cellStyle name="Normal 7 2 3 5 2 2" xfId="9770" xr:uid="{00000000-0005-0000-0000-000069860000}"/>
    <cellStyle name="Normal 7 2 3 5 2 2 2" xfId="25659" xr:uid="{00000000-0005-0000-0000-00006A860000}"/>
    <cellStyle name="Normal 7 2 3 5 2 2 2 2" xfId="52980" xr:uid="{00000000-0005-0000-0000-00006B860000}"/>
    <cellStyle name="Normal 7 2 3 5 2 2 3" xfId="39322" xr:uid="{00000000-0005-0000-0000-00006C860000}"/>
    <cellStyle name="Normal 7 2 3 5 2 3" xfId="25658" xr:uid="{00000000-0005-0000-0000-00006D860000}"/>
    <cellStyle name="Normal 7 2 3 5 2 3 2" xfId="52979" xr:uid="{00000000-0005-0000-0000-00006E860000}"/>
    <cellStyle name="Normal 7 2 3 5 2 4" xfId="39321" xr:uid="{00000000-0005-0000-0000-00006F860000}"/>
    <cellStyle name="Normal 7 2 3 5 3" xfId="9771" xr:uid="{00000000-0005-0000-0000-000070860000}"/>
    <cellStyle name="Normal 7 2 3 5 3 2" xfId="25660" xr:uid="{00000000-0005-0000-0000-000071860000}"/>
    <cellStyle name="Normal 7 2 3 5 3 2 2" xfId="52981" xr:uid="{00000000-0005-0000-0000-000072860000}"/>
    <cellStyle name="Normal 7 2 3 5 3 3" xfId="39323" xr:uid="{00000000-0005-0000-0000-000073860000}"/>
    <cellStyle name="Normal 7 2 3 5 4" xfId="25657" xr:uid="{00000000-0005-0000-0000-000074860000}"/>
    <cellStyle name="Normal 7 2 3 5 4 2" xfId="52978" xr:uid="{00000000-0005-0000-0000-000075860000}"/>
    <cellStyle name="Normal 7 2 3 5 5" xfId="39320" xr:uid="{00000000-0005-0000-0000-000076860000}"/>
    <cellStyle name="Normal 7 2 3 6" xfId="9772" xr:uid="{00000000-0005-0000-0000-000077860000}"/>
    <cellStyle name="Normal 7 2 3 6 2" xfId="9773" xr:uid="{00000000-0005-0000-0000-000078860000}"/>
    <cellStyle name="Normal 7 2 3 6 2 2" xfId="25662" xr:uid="{00000000-0005-0000-0000-000079860000}"/>
    <cellStyle name="Normal 7 2 3 6 2 2 2" xfId="52983" xr:uid="{00000000-0005-0000-0000-00007A860000}"/>
    <cellStyle name="Normal 7 2 3 6 2 3" xfId="39325" xr:uid="{00000000-0005-0000-0000-00007B860000}"/>
    <cellStyle name="Normal 7 2 3 6 3" xfId="25661" xr:uid="{00000000-0005-0000-0000-00007C860000}"/>
    <cellStyle name="Normal 7 2 3 6 3 2" xfId="52982" xr:uid="{00000000-0005-0000-0000-00007D860000}"/>
    <cellStyle name="Normal 7 2 3 6 4" xfId="39324" xr:uid="{00000000-0005-0000-0000-00007E860000}"/>
    <cellStyle name="Normal 7 2 3 7" xfId="9774" xr:uid="{00000000-0005-0000-0000-00007F860000}"/>
    <cellStyle name="Normal 7 2 3 7 2" xfId="9775" xr:uid="{00000000-0005-0000-0000-000080860000}"/>
    <cellStyle name="Normal 7 2 3 7 2 2" xfId="25664" xr:uid="{00000000-0005-0000-0000-000081860000}"/>
    <cellStyle name="Normal 7 2 3 7 2 2 2" xfId="52985" xr:uid="{00000000-0005-0000-0000-000082860000}"/>
    <cellStyle name="Normal 7 2 3 7 2 3" xfId="39327" xr:uid="{00000000-0005-0000-0000-000083860000}"/>
    <cellStyle name="Normal 7 2 3 7 3" xfId="25663" xr:uid="{00000000-0005-0000-0000-000084860000}"/>
    <cellStyle name="Normal 7 2 3 7 3 2" xfId="52984" xr:uid="{00000000-0005-0000-0000-000085860000}"/>
    <cellStyle name="Normal 7 2 3 7 4" xfId="39326" xr:uid="{00000000-0005-0000-0000-000086860000}"/>
    <cellStyle name="Normal 7 2 3 8" xfId="9776" xr:uid="{00000000-0005-0000-0000-000087860000}"/>
    <cellStyle name="Normal 7 2 3 8 2" xfId="25665" xr:uid="{00000000-0005-0000-0000-000088860000}"/>
    <cellStyle name="Normal 7 2 3 8 2 2" xfId="52986" xr:uid="{00000000-0005-0000-0000-000089860000}"/>
    <cellStyle name="Normal 7 2 3 8 3" xfId="39328" xr:uid="{00000000-0005-0000-0000-00008A860000}"/>
    <cellStyle name="Normal 7 2 3 9" xfId="25640" xr:uid="{00000000-0005-0000-0000-00008B860000}"/>
    <cellStyle name="Normal 7 2 3 9 2" xfId="52961" xr:uid="{00000000-0005-0000-0000-00008C860000}"/>
    <cellStyle name="Normal 7 2 4" xfId="9777" xr:uid="{00000000-0005-0000-0000-00008D860000}"/>
    <cellStyle name="Normal 7 2 4 2" xfId="9778" xr:uid="{00000000-0005-0000-0000-00008E860000}"/>
    <cellStyle name="Normal 7 2 4 2 2" xfId="9779" xr:uid="{00000000-0005-0000-0000-00008F860000}"/>
    <cellStyle name="Normal 7 2 4 2 2 2" xfId="9780" xr:uid="{00000000-0005-0000-0000-000090860000}"/>
    <cellStyle name="Normal 7 2 4 2 2 2 2" xfId="9781" xr:uid="{00000000-0005-0000-0000-000091860000}"/>
    <cellStyle name="Normal 7 2 4 2 2 2 2 2" xfId="25670" xr:uid="{00000000-0005-0000-0000-000092860000}"/>
    <cellStyle name="Normal 7 2 4 2 2 2 2 2 2" xfId="52991" xr:uid="{00000000-0005-0000-0000-000093860000}"/>
    <cellStyle name="Normal 7 2 4 2 2 2 2 3" xfId="39333" xr:uid="{00000000-0005-0000-0000-000094860000}"/>
    <cellStyle name="Normal 7 2 4 2 2 2 3" xfId="25669" xr:uid="{00000000-0005-0000-0000-000095860000}"/>
    <cellStyle name="Normal 7 2 4 2 2 2 3 2" xfId="52990" xr:uid="{00000000-0005-0000-0000-000096860000}"/>
    <cellStyle name="Normal 7 2 4 2 2 2 4" xfId="39332" xr:uid="{00000000-0005-0000-0000-000097860000}"/>
    <cellStyle name="Normal 7 2 4 2 2 3" xfId="9782" xr:uid="{00000000-0005-0000-0000-000098860000}"/>
    <cellStyle name="Normal 7 2 4 2 2 3 2" xfId="25671" xr:uid="{00000000-0005-0000-0000-000099860000}"/>
    <cellStyle name="Normal 7 2 4 2 2 3 2 2" xfId="52992" xr:uid="{00000000-0005-0000-0000-00009A860000}"/>
    <cellStyle name="Normal 7 2 4 2 2 3 3" xfId="39334" xr:uid="{00000000-0005-0000-0000-00009B860000}"/>
    <cellStyle name="Normal 7 2 4 2 2 4" xfId="25668" xr:uid="{00000000-0005-0000-0000-00009C860000}"/>
    <cellStyle name="Normal 7 2 4 2 2 4 2" xfId="52989" xr:uid="{00000000-0005-0000-0000-00009D860000}"/>
    <cellStyle name="Normal 7 2 4 2 2 5" xfId="39331" xr:uid="{00000000-0005-0000-0000-00009E860000}"/>
    <cellStyle name="Normal 7 2 4 2 3" xfId="9783" xr:uid="{00000000-0005-0000-0000-00009F860000}"/>
    <cellStyle name="Normal 7 2 4 2 3 2" xfId="9784" xr:uid="{00000000-0005-0000-0000-0000A0860000}"/>
    <cellStyle name="Normal 7 2 4 2 3 2 2" xfId="25673" xr:uid="{00000000-0005-0000-0000-0000A1860000}"/>
    <cellStyle name="Normal 7 2 4 2 3 2 2 2" xfId="52994" xr:uid="{00000000-0005-0000-0000-0000A2860000}"/>
    <cellStyle name="Normal 7 2 4 2 3 2 3" xfId="39336" xr:uid="{00000000-0005-0000-0000-0000A3860000}"/>
    <cellStyle name="Normal 7 2 4 2 3 3" xfId="25672" xr:uid="{00000000-0005-0000-0000-0000A4860000}"/>
    <cellStyle name="Normal 7 2 4 2 3 3 2" xfId="52993" xr:uid="{00000000-0005-0000-0000-0000A5860000}"/>
    <cellStyle name="Normal 7 2 4 2 3 4" xfId="39335" xr:uid="{00000000-0005-0000-0000-0000A6860000}"/>
    <cellStyle name="Normal 7 2 4 2 4" xfId="9785" xr:uid="{00000000-0005-0000-0000-0000A7860000}"/>
    <cellStyle name="Normal 7 2 4 2 4 2" xfId="25674" xr:uid="{00000000-0005-0000-0000-0000A8860000}"/>
    <cellStyle name="Normal 7 2 4 2 4 2 2" xfId="52995" xr:uid="{00000000-0005-0000-0000-0000A9860000}"/>
    <cellStyle name="Normal 7 2 4 2 4 3" xfId="39337" xr:uid="{00000000-0005-0000-0000-0000AA860000}"/>
    <cellStyle name="Normal 7 2 4 2 5" xfId="25667" xr:uid="{00000000-0005-0000-0000-0000AB860000}"/>
    <cellStyle name="Normal 7 2 4 2 5 2" xfId="52988" xr:uid="{00000000-0005-0000-0000-0000AC860000}"/>
    <cellStyle name="Normal 7 2 4 2 6" xfId="39330" xr:uid="{00000000-0005-0000-0000-0000AD860000}"/>
    <cellStyle name="Normal 7 2 4 3" xfId="9786" xr:uid="{00000000-0005-0000-0000-0000AE860000}"/>
    <cellStyle name="Normal 7 2 4 3 2" xfId="9787" xr:uid="{00000000-0005-0000-0000-0000AF860000}"/>
    <cellStyle name="Normal 7 2 4 3 2 2" xfId="9788" xr:uid="{00000000-0005-0000-0000-0000B0860000}"/>
    <cellStyle name="Normal 7 2 4 3 2 2 2" xfId="25677" xr:uid="{00000000-0005-0000-0000-0000B1860000}"/>
    <cellStyle name="Normal 7 2 4 3 2 2 2 2" xfId="52998" xr:uid="{00000000-0005-0000-0000-0000B2860000}"/>
    <cellStyle name="Normal 7 2 4 3 2 2 3" xfId="39340" xr:uid="{00000000-0005-0000-0000-0000B3860000}"/>
    <cellStyle name="Normal 7 2 4 3 2 3" xfId="25676" xr:uid="{00000000-0005-0000-0000-0000B4860000}"/>
    <cellStyle name="Normal 7 2 4 3 2 3 2" xfId="52997" xr:uid="{00000000-0005-0000-0000-0000B5860000}"/>
    <cellStyle name="Normal 7 2 4 3 2 4" xfId="39339" xr:uid="{00000000-0005-0000-0000-0000B6860000}"/>
    <cellStyle name="Normal 7 2 4 3 3" xfId="9789" xr:uid="{00000000-0005-0000-0000-0000B7860000}"/>
    <cellStyle name="Normal 7 2 4 3 3 2" xfId="25678" xr:uid="{00000000-0005-0000-0000-0000B8860000}"/>
    <cellStyle name="Normal 7 2 4 3 3 2 2" xfId="52999" xr:uid="{00000000-0005-0000-0000-0000B9860000}"/>
    <cellStyle name="Normal 7 2 4 3 3 3" xfId="39341" xr:uid="{00000000-0005-0000-0000-0000BA860000}"/>
    <cellStyle name="Normal 7 2 4 3 4" xfId="25675" xr:uid="{00000000-0005-0000-0000-0000BB860000}"/>
    <cellStyle name="Normal 7 2 4 3 4 2" xfId="52996" xr:uid="{00000000-0005-0000-0000-0000BC860000}"/>
    <cellStyle name="Normal 7 2 4 3 5" xfId="39338" xr:uid="{00000000-0005-0000-0000-0000BD860000}"/>
    <cellStyle name="Normal 7 2 4 4" xfId="9790" xr:uid="{00000000-0005-0000-0000-0000BE860000}"/>
    <cellStyle name="Normal 7 2 4 4 2" xfId="9791" xr:uid="{00000000-0005-0000-0000-0000BF860000}"/>
    <cellStyle name="Normal 7 2 4 4 2 2" xfId="9792" xr:uid="{00000000-0005-0000-0000-0000C0860000}"/>
    <cellStyle name="Normal 7 2 4 4 2 2 2" xfId="25681" xr:uid="{00000000-0005-0000-0000-0000C1860000}"/>
    <cellStyle name="Normal 7 2 4 4 2 2 2 2" xfId="53002" xr:uid="{00000000-0005-0000-0000-0000C2860000}"/>
    <cellStyle name="Normal 7 2 4 4 2 2 3" xfId="39344" xr:uid="{00000000-0005-0000-0000-0000C3860000}"/>
    <cellStyle name="Normal 7 2 4 4 2 3" xfId="25680" xr:uid="{00000000-0005-0000-0000-0000C4860000}"/>
    <cellStyle name="Normal 7 2 4 4 2 3 2" xfId="53001" xr:uid="{00000000-0005-0000-0000-0000C5860000}"/>
    <cellStyle name="Normal 7 2 4 4 2 4" xfId="39343" xr:uid="{00000000-0005-0000-0000-0000C6860000}"/>
    <cellStyle name="Normal 7 2 4 4 3" xfId="9793" xr:uid="{00000000-0005-0000-0000-0000C7860000}"/>
    <cellStyle name="Normal 7 2 4 4 3 2" xfId="25682" xr:uid="{00000000-0005-0000-0000-0000C8860000}"/>
    <cellStyle name="Normal 7 2 4 4 3 2 2" xfId="53003" xr:uid="{00000000-0005-0000-0000-0000C9860000}"/>
    <cellStyle name="Normal 7 2 4 4 3 3" xfId="39345" xr:uid="{00000000-0005-0000-0000-0000CA860000}"/>
    <cellStyle name="Normal 7 2 4 4 4" xfId="25679" xr:uid="{00000000-0005-0000-0000-0000CB860000}"/>
    <cellStyle name="Normal 7 2 4 4 4 2" xfId="53000" xr:uid="{00000000-0005-0000-0000-0000CC860000}"/>
    <cellStyle name="Normal 7 2 4 4 5" xfId="39342" xr:uid="{00000000-0005-0000-0000-0000CD860000}"/>
    <cellStyle name="Normal 7 2 4 5" xfId="9794" xr:uid="{00000000-0005-0000-0000-0000CE860000}"/>
    <cellStyle name="Normal 7 2 4 5 2" xfId="9795" xr:uid="{00000000-0005-0000-0000-0000CF860000}"/>
    <cellStyle name="Normal 7 2 4 5 2 2" xfId="9796" xr:uid="{00000000-0005-0000-0000-0000D0860000}"/>
    <cellStyle name="Normal 7 2 4 5 2 2 2" xfId="25685" xr:uid="{00000000-0005-0000-0000-0000D1860000}"/>
    <cellStyle name="Normal 7 2 4 5 2 2 2 2" xfId="53006" xr:uid="{00000000-0005-0000-0000-0000D2860000}"/>
    <cellStyle name="Normal 7 2 4 5 2 2 3" xfId="39348" xr:uid="{00000000-0005-0000-0000-0000D3860000}"/>
    <cellStyle name="Normal 7 2 4 5 2 3" xfId="25684" xr:uid="{00000000-0005-0000-0000-0000D4860000}"/>
    <cellStyle name="Normal 7 2 4 5 2 3 2" xfId="53005" xr:uid="{00000000-0005-0000-0000-0000D5860000}"/>
    <cellStyle name="Normal 7 2 4 5 2 4" xfId="39347" xr:uid="{00000000-0005-0000-0000-0000D6860000}"/>
    <cellStyle name="Normal 7 2 4 5 3" xfId="9797" xr:uid="{00000000-0005-0000-0000-0000D7860000}"/>
    <cellStyle name="Normal 7 2 4 5 3 2" xfId="25686" xr:uid="{00000000-0005-0000-0000-0000D8860000}"/>
    <cellStyle name="Normal 7 2 4 5 3 2 2" xfId="53007" xr:uid="{00000000-0005-0000-0000-0000D9860000}"/>
    <cellStyle name="Normal 7 2 4 5 3 3" xfId="39349" xr:uid="{00000000-0005-0000-0000-0000DA860000}"/>
    <cellStyle name="Normal 7 2 4 5 4" xfId="25683" xr:uid="{00000000-0005-0000-0000-0000DB860000}"/>
    <cellStyle name="Normal 7 2 4 5 4 2" xfId="53004" xr:uid="{00000000-0005-0000-0000-0000DC860000}"/>
    <cellStyle name="Normal 7 2 4 5 5" xfId="39346" xr:uid="{00000000-0005-0000-0000-0000DD860000}"/>
    <cellStyle name="Normal 7 2 4 6" xfId="9798" xr:uid="{00000000-0005-0000-0000-0000DE860000}"/>
    <cellStyle name="Normal 7 2 4 6 2" xfId="9799" xr:uid="{00000000-0005-0000-0000-0000DF860000}"/>
    <cellStyle name="Normal 7 2 4 6 2 2" xfId="25688" xr:uid="{00000000-0005-0000-0000-0000E0860000}"/>
    <cellStyle name="Normal 7 2 4 6 2 2 2" xfId="53009" xr:uid="{00000000-0005-0000-0000-0000E1860000}"/>
    <cellStyle name="Normal 7 2 4 6 2 3" xfId="39351" xr:uid="{00000000-0005-0000-0000-0000E2860000}"/>
    <cellStyle name="Normal 7 2 4 6 3" xfId="25687" xr:uid="{00000000-0005-0000-0000-0000E3860000}"/>
    <cellStyle name="Normal 7 2 4 6 3 2" xfId="53008" xr:uid="{00000000-0005-0000-0000-0000E4860000}"/>
    <cellStyle name="Normal 7 2 4 6 4" xfId="39350" xr:uid="{00000000-0005-0000-0000-0000E5860000}"/>
    <cellStyle name="Normal 7 2 4 7" xfId="9800" xr:uid="{00000000-0005-0000-0000-0000E6860000}"/>
    <cellStyle name="Normal 7 2 4 7 2" xfId="25689" xr:uid="{00000000-0005-0000-0000-0000E7860000}"/>
    <cellStyle name="Normal 7 2 4 7 2 2" xfId="53010" xr:uid="{00000000-0005-0000-0000-0000E8860000}"/>
    <cellStyle name="Normal 7 2 4 7 3" xfId="39352" xr:uid="{00000000-0005-0000-0000-0000E9860000}"/>
    <cellStyle name="Normal 7 2 4 8" xfId="25666" xr:uid="{00000000-0005-0000-0000-0000EA860000}"/>
    <cellStyle name="Normal 7 2 4 8 2" xfId="52987" xr:uid="{00000000-0005-0000-0000-0000EB860000}"/>
    <cellStyle name="Normal 7 2 4 9" xfId="39329" xr:uid="{00000000-0005-0000-0000-0000EC860000}"/>
    <cellStyle name="Normal 7 2 5" xfId="9801" xr:uid="{00000000-0005-0000-0000-0000ED860000}"/>
    <cellStyle name="Normal 7 2 5 2" xfId="9802" xr:uid="{00000000-0005-0000-0000-0000EE860000}"/>
    <cellStyle name="Normal 7 2 5 2 2" xfId="9803" xr:uid="{00000000-0005-0000-0000-0000EF860000}"/>
    <cellStyle name="Normal 7 2 5 2 2 2" xfId="9804" xr:uid="{00000000-0005-0000-0000-0000F0860000}"/>
    <cellStyle name="Normal 7 2 5 2 2 2 2" xfId="9805" xr:uid="{00000000-0005-0000-0000-0000F1860000}"/>
    <cellStyle name="Normal 7 2 5 2 2 2 2 2" xfId="25694" xr:uid="{00000000-0005-0000-0000-0000F2860000}"/>
    <cellStyle name="Normal 7 2 5 2 2 2 2 2 2" xfId="53015" xr:uid="{00000000-0005-0000-0000-0000F3860000}"/>
    <cellStyle name="Normal 7 2 5 2 2 2 2 3" xfId="39357" xr:uid="{00000000-0005-0000-0000-0000F4860000}"/>
    <cellStyle name="Normal 7 2 5 2 2 2 3" xfId="25693" xr:uid="{00000000-0005-0000-0000-0000F5860000}"/>
    <cellStyle name="Normal 7 2 5 2 2 2 3 2" xfId="53014" xr:uid="{00000000-0005-0000-0000-0000F6860000}"/>
    <cellStyle name="Normal 7 2 5 2 2 2 4" xfId="39356" xr:uid="{00000000-0005-0000-0000-0000F7860000}"/>
    <cellStyle name="Normal 7 2 5 2 2 3" xfId="9806" xr:uid="{00000000-0005-0000-0000-0000F8860000}"/>
    <cellStyle name="Normal 7 2 5 2 2 3 2" xfId="25695" xr:uid="{00000000-0005-0000-0000-0000F9860000}"/>
    <cellStyle name="Normal 7 2 5 2 2 3 2 2" xfId="53016" xr:uid="{00000000-0005-0000-0000-0000FA860000}"/>
    <cellStyle name="Normal 7 2 5 2 2 3 3" xfId="39358" xr:uid="{00000000-0005-0000-0000-0000FB860000}"/>
    <cellStyle name="Normal 7 2 5 2 2 4" xfId="25692" xr:uid="{00000000-0005-0000-0000-0000FC860000}"/>
    <cellStyle name="Normal 7 2 5 2 2 4 2" xfId="53013" xr:uid="{00000000-0005-0000-0000-0000FD860000}"/>
    <cellStyle name="Normal 7 2 5 2 2 5" xfId="39355" xr:uid="{00000000-0005-0000-0000-0000FE860000}"/>
    <cellStyle name="Normal 7 2 5 2 3" xfId="9807" xr:uid="{00000000-0005-0000-0000-0000FF860000}"/>
    <cellStyle name="Normal 7 2 5 2 3 2" xfId="9808" xr:uid="{00000000-0005-0000-0000-000000870000}"/>
    <cellStyle name="Normal 7 2 5 2 3 2 2" xfId="25697" xr:uid="{00000000-0005-0000-0000-000001870000}"/>
    <cellStyle name="Normal 7 2 5 2 3 2 2 2" xfId="53018" xr:uid="{00000000-0005-0000-0000-000002870000}"/>
    <cellStyle name="Normal 7 2 5 2 3 2 3" xfId="39360" xr:uid="{00000000-0005-0000-0000-000003870000}"/>
    <cellStyle name="Normal 7 2 5 2 3 3" xfId="25696" xr:uid="{00000000-0005-0000-0000-000004870000}"/>
    <cellStyle name="Normal 7 2 5 2 3 3 2" xfId="53017" xr:uid="{00000000-0005-0000-0000-000005870000}"/>
    <cellStyle name="Normal 7 2 5 2 3 4" xfId="39359" xr:uid="{00000000-0005-0000-0000-000006870000}"/>
    <cellStyle name="Normal 7 2 5 2 4" xfId="9809" xr:uid="{00000000-0005-0000-0000-000007870000}"/>
    <cellStyle name="Normal 7 2 5 2 4 2" xfId="25698" xr:uid="{00000000-0005-0000-0000-000008870000}"/>
    <cellStyle name="Normal 7 2 5 2 4 2 2" xfId="53019" xr:uid="{00000000-0005-0000-0000-000009870000}"/>
    <cellStyle name="Normal 7 2 5 2 4 3" xfId="39361" xr:uid="{00000000-0005-0000-0000-00000A870000}"/>
    <cellStyle name="Normal 7 2 5 2 5" xfId="25691" xr:uid="{00000000-0005-0000-0000-00000B870000}"/>
    <cellStyle name="Normal 7 2 5 2 5 2" xfId="53012" xr:uid="{00000000-0005-0000-0000-00000C870000}"/>
    <cellStyle name="Normal 7 2 5 2 6" xfId="39354" xr:uid="{00000000-0005-0000-0000-00000D870000}"/>
    <cellStyle name="Normal 7 2 5 3" xfId="9810" xr:uid="{00000000-0005-0000-0000-00000E870000}"/>
    <cellStyle name="Normal 7 2 5 3 2" xfId="9811" xr:uid="{00000000-0005-0000-0000-00000F870000}"/>
    <cellStyle name="Normal 7 2 5 3 2 2" xfId="9812" xr:uid="{00000000-0005-0000-0000-000010870000}"/>
    <cellStyle name="Normal 7 2 5 3 2 2 2" xfId="25701" xr:uid="{00000000-0005-0000-0000-000011870000}"/>
    <cellStyle name="Normal 7 2 5 3 2 2 2 2" xfId="53022" xr:uid="{00000000-0005-0000-0000-000012870000}"/>
    <cellStyle name="Normal 7 2 5 3 2 2 3" xfId="39364" xr:uid="{00000000-0005-0000-0000-000013870000}"/>
    <cellStyle name="Normal 7 2 5 3 2 3" xfId="25700" xr:uid="{00000000-0005-0000-0000-000014870000}"/>
    <cellStyle name="Normal 7 2 5 3 2 3 2" xfId="53021" xr:uid="{00000000-0005-0000-0000-000015870000}"/>
    <cellStyle name="Normal 7 2 5 3 2 4" xfId="39363" xr:uid="{00000000-0005-0000-0000-000016870000}"/>
    <cellStyle name="Normal 7 2 5 3 3" xfId="9813" xr:uid="{00000000-0005-0000-0000-000017870000}"/>
    <cellStyle name="Normal 7 2 5 3 3 2" xfId="25702" xr:uid="{00000000-0005-0000-0000-000018870000}"/>
    <cellStyle name="Normal 7 2 5 3 3 2 2" xfId="53023" xr:uid="{00000000-0005-0000-0000-000019870000}"/>
    <cellStyle name="Normal 7 2 5 3 3 3" xfId="39365" xr:uid="{00000000-0005-0000-0000-00001A870000}"/>
    <cellStyle name="Normal 7 2 5 3 4" xfId="25699" xr:uid="{00000000-0005-0000-0000-00001B870000}"/>
    <cellStyle name="Normal 7 2 5 3 4 2" xfId="53020" xr:uid="{00000000-0005-0000-0000-00001C870000}"/>
    <cellStyle name="Normal 7 2 5 3 5" xfId="39362" xr:uid="{00000000-0005-0000-0000-00001D870000}"/>
    <cellStyle name="Normal 7 2 5 4" xfId="9814" xr:uid="{00000000-0005-0000-0000-00001E870000}"/>
    <cellStyle name="Normal 7 2 5 4 2" xfId="9815" xr:uid="{00000000-0005-0000-0000-00001F870000}"/>
    <cellStyle name="Normal 7 2 5 4 2 2" xfId="25704" xr:uid="{00000000-0005-0000-0000-000020870000}"/>
    <cellStyle name="Normal 7 2 5 4 2 2 2" xfId="53025" xr:uid="{00000000-0005-0000-0000-000021870000}"/>
    <cellStyle name="Normal 7 2 5 4 2 3" xfId="39367" xr:uid="{00000000-0005-0000-0000-000022870000}"/>
    <cellStyle name="Normal 7 2 5 4 3" xfId="25703" xr:uid="{00000000-0005-0000-0000-000023870000}"/>
    <cellStyle name="Normal 7 2 5 4 3 2" xfId="53024" xr:uid="{00000000-0005-0000-0000-000024870000}"/>
    <cellStyle name="Normal 7 2 5 4 4" xfId="39366" xr:uid="{00000000-0005-0000-0000-000025870000}"/>
    <cellStyle name="Normal 7 2 5 5" xfId="9816" xr:uid="{00000000-0005-0000-0000-000026870000}"/>
    <cellStyle name="Normal 7 2 5 5 2" xfId="25705" xr:uid="{00000000-0005-0000-0000-000027870000}"/>
    <cellStyle name="Normal 7 2 5 5 2 2" xfId="53026" xr:uid="{00000000-0005-0000-0000-000028870000}"/>
    <cellStyle name="Normal 7 2 5 5 3" xfId="39368" xr:uid="{00000000-0005-0000-0000-000029870000}"/>
    <cellStyle name="Normal 7 2 5 6" xfId="25690" xr:uid="{00000000-0005-0000-0000-00002A870000}"/>
    <cellStyle name="Normal 7 2 5 6 2" xfId="53011" xr:uid="{00000000-0005-0000-0000-00002B870000}"/>
    <cellStyle name="Normal 7 2 5 7" xfId="39353" xr:uid="{00000000-0005-0000-0000-00002C870000}"/>
    <cellStyle name="Normal 7 2 6" xfId="9817" xr:uid="{00000000-0005-0000-0000-00002D870000}"/>
    <cellStyle name="Normal 7 2 6 2" xfId="9818" xr:uid="{00000000-0005-0000-0000-00002E870000}"/>
    <cellStyle name="Normal 7 2 6 2 2" xfId="9819" xr:uid="{00000000-0005-0000-0000-00002F870000}"/>
    <cellStyle name="Normal 7 2 6 2 2 2" xfId="9820" xr:uid="{00000000-0005-0000-0000-000030870000}"/>
    <cellStyle name="Normal 7 2 6 2 2 2 2" xfId="9821" xr:uid="{00000000-0005-0000-0000-000031870000}"/>
    <cellStyle name="Normal 7 2 6 2 2 2 2 2" xfId="25710" xr:uid="{00000000-0005-0000-0000-000032870000}"/>
    <cellStyle name="Normal 7 2 6 2 2 2 2 2 2" xfId="53031" xr:uid="{00000000-0005-0000-0000-000033870000}"/>
    <cellStyle name="Normal 7 2 6 2 2 2 2 3" xfId="39373" xr:uid="{00000000-0005-0000-0000-000034870000}"/>
    <cellStyle name="Normal 7 2 6 2 2 2 3" xfId="25709" xr:uid="{00000000-0005-0000-0000-000035870000}"/>
    <cellStyle name="Normal 7 2 6 2 2 2 3 2" xfId="53030" xr:uid="{00000000-0005-0000-0000-000036870000}"/>
    <cellStyle name="Normal 7 2 6 2 2 2 4" xfId="39372" xr:uid="{00000000-0005-0000-0000-000037870000}"/>
    <cellStyle name="Normal 7 2 6 2 2 3" xfId="9822" xr:uid="{00000000-0005-0000-0000-000038870000}"/>
    <cellStyle name="Normal 7 2 6 2 2 3 2" xfId="25711" xr:uid="{00000000-0005-0000-0000-000039870000}"/>
    <cellStyle name="Normal 7 2 6 2 2 3 2 2" xfId="53032" xr:uid="{00000000-0005-0000-0000-00003A870000}"/>
    <cellStyle name="Normal 7 2 6 2 2 3 3" xfId="39374" xr:uid="{00000000-0005-0000-0000-00003B870000}"/>
    <cellStyle name="Normal 7 2 6 2 2 4" xfId="25708" xr:uid="{00000000-0005-0000-0000-00003C870000}"/>
    <cellStyle name="Normal 7 2 6 2 2 4 2" xfId="53029" xr:uid="{00000000-0005-0000-0000-00003D870000}"/>
    <cellStyle name="Normal 7 2 6 2 2 5" xfId="39371" xr:uid="{00000000-0005-0000-0000-00003E870000}"/>
    <cellStyle name="Normal 7 2 6 2 3" xfId="9823" xr:uid="{00000000-0005-0000-0000-00003F870000}"/>
    <cellStyle name="Normal 7 2 6 2 3 2" xfId="9824" xr:uid="{00000000-0005-0000-0000-000040870000}"/>
    <cellStyle name="Normal 7 2 6 2 3 2 2" xfId="25713" xr:uid="{00000000-0005-0000-0000-000041870000}"/>
    <cellStyle name="Normal 7 2 6 2 3 2 2 2" xfId="53034" xr:uid="{00000000-0005-0000-0000-000042870000}"/>
    <cellStyle name="Normal 7 2 6 2 3 2 3" xfId="39376" xr:uid="{00000000-0005-0000-0000-000043870000}"/>
    <cellStyle name="Normal 7 2 6 2 3 3" xfId="25712" xr:uid="{00000000-0005-0000-0000-000044870000}"/>
    <cellStyle name="Normal 7 2 6 2 3 3 2" xfId="53033" xr:uid="{00000000-0005-0000-0000-000045870000}"/>
    <cellStyle name="Normal 7 2 6 2 3 4" xfId="39375" xr:uid="{00000000-0005-0000-0000-000046870000}"/>
    <cellStyle name="Normal 7 2 6 2 4" xfId="9825" xr:uid="{00000000-0005-0000-0000-000047870000}"/>
    <cellStyle name="Normal 7 2 6 2 4 2" xfId="25714" xr:uid="{00000000-0005-0000-0000-000048870000}"/>
    <cellStyle name="Normal 7 2 6 2 4 2 2" xfId="53035" xr:uid="{00000000-0005-0000-0000-000049870000}"/>
    <cellStyle name="Normal 7 2 6 2 4 3" xfId="39377" xr:uid="{00000000-0005-0000-0000-00004A870000}"/>
    <cellStyle name="Normal 7 2 6 2 5" xfId="25707" xr:uid="{00000000-0005-0000-0000-00004B870000}"/>
    <cellStyle name="Normal 7 2 6 2 5 2" xfId="53028" xr:uid="{00000000-0005-0000-0000-00004C870000}"/>
    <cellStyle name="Normal 7 2 6 2 6" xfId="39370" xr:uid="{00000000-0005-0000-0000-00004D870000}"/>
    <cellStyle name="Normal 7 2 6 3" xfId="9826" xr:uid="{00000000-0005-0000-0000-00004E870000}"/>
    <cellStyle name="Normal 7 2 6 3 2" xfId="9827" xr:uid="{00000000-0005-0000-0000-00004F870000}"/>
    <cellStyle name="Normal 7 2 6 3 2 2" xfId="9828" xr:uid="{00000000-0005-0000-0000-000050870000}"/>
    <cellStyle name="Normal 7 2 6 3 2 2 2" xfId="25717" xr:uid="{00000000-0005-0000-0000-000051870000}"/>
    <cellStyle name="Normal 7 2 6 3 2 2 2 2" xfId="53038" xr:uid="{00000000-0005-0000-0000-000052870000}"/>
    <cellStyle name="Normal 7 2 6 3 2 2 3" xfId="39380" xr:uid="{00000000-0005-0000-0000-000053870000}"/>
    <cellStyle name="Normal 7 2 6 3 2 3" xfId="25716" xr:uid="{00000000-0005-0000-0000-000054870000}"/>
    <cellStyle name="Normal 7 2 6 3 2 3 2" xfId="53037" xr:uid="{00000000-0005-0000-0000-000055870000}"/>
    <cellStyle name="Normal 7 2 6 3 2 4" xfId="39379" xr:uid="{00000000-0005-0000-0000-000056870000}"/>
    <cellStyle name="Normal 7 2 6 3 3" xfId="9829" xr:uid="{00000000-0005-0000-0000-000057870000}"/>
    <cellStyle name="Normal 7 2 6 3 3 2" xfId="25718" xr:uid="{00000000-0005-0000-0000-000058870000}"/>
    <cellStyle name="Normal 7 2 6 3 3 2 2" xfId="53039" xr:uid="{00000000-0005-0000-0000-000059870000}"/>
    <cellStyle name="Normal 7 2 6 3 3 3" xfId="39381" xr:uid="{00000000-0005-0000-0000-00005A870000}"/>
    <cellStyle name="Normal 7 2 6 3 4" xfId="25715" xr:uid="{00000000-0005-0000-0000-00005B870000}"/>
    <cellStyle name="Normal 7 2 6 3 4 2" xfId="53036" xr:uid="{00000000-0005-0000-0000-00005C870000}"/>
    <cellStyle name="Normal 7 2 6 3 5" xfId="39378" xr:uid="{00000000-0005-0000-0000-00005D870000}"/>
    <cellStyle name="Normal 7 2 6 4" xfId="9830" xr:uid="{00000000-0005-0000-0000-00005E870000}"/>
    <cellStyle name="Normal 7 2 6 4 2" xfId="9831" xr:uid="{00000000-0005-0000-0000-00005F870000}"/>
    <cellStyle name="Normal 7 2 6 4 2 2" xfId="25720" xr:uid="{00000000-0005-0000-0000-000060870000}"/>
    <cellStyle name="Normal 7 2 6 4 2 2 2" xfId="53041" xr:uid="{00000000-0005-0000-0000-000061870000}"/>
    <cellStyle name="Normal 7 2 6 4 2 3" xfId="39383" xr:uid="{00000000-0005-0000-0000-000062870000}"/>
    <cellStyle name="Normal 7 2 6 4 3" xfId="25719" xr:uid="{00000000-0005-0000-0000-000063870000}"/>
    <cellStyle name="Normal 7 2 6 4 3 2" xfId="53040" xr:uid="{00000000-0005-0000-0000-000064870000}"/>
    <cellStyle name="Normal 7 2 6 4 4" xfId="39382" xr:uid="{00000000-0005-0000-0000-000065870000}"/>
    <cellStyle name="Normal 7 2 6 5" xfId="9832" xr:uid="{00000000-0005-0000-0000-000066870000}"/>
    <cellStyle name="Normal 7 2 6 5 2" xfId="25721" xr:uid="{00000000-0005-0000-0000-000067870000}"/>
    <cellStyle name="Normal 7 2 6 5 2 2" xfId="53042" xr:uid="{00000000-0005-0000-0000-000068870000}"/>
    <cellStyle name="Normal 7 2 6 5 3" xfId="39384" xr:uid="{00000000-0005-0000-0000-000069870000}"/>
    <cellStyle name="Normal 7 2 6 6" xfId="25706" xr:uid="{00000000-0005-0000-0000-00006A870000}"/>
    <cellStyle name="Normal 7 2 6 6 2" xfId="53027" xr:uid="{00000000-0005-0000-0000-00006B870000}"/>
    <cellStyle name="Normal 7 2 6 7" xfId="39369" xr:uid="{00000000-0005-0000-0000-00006C870000}"/>
    <cellStyle name="Normal 7 2 7" xfId="9833" xr:uid="{00000000-0005-0000-0000-00006D870000}"/>
    <cellStyle name="Normal 7 2 7 2" xfId="9834" xr:uid="{00000000-0005-0000-0000-00006E870000}"/>
    <cellStyle name="Normal 7 2 7 2 2" xfId="9835" xr:uid="{00000000-0005-0000-0000-00006F870000}"/>
    <cellStyle name="Normal 7 2 7 2 2 2" xfId="9836" xr:uid="{00000000-0005-0000-0000-000070870000}"/>
    <cellStyle name="Normal 7 2 7 2 2 2 2" xfId="25725" xr:uid="{00000000-0005-0000-0000-000071870000}"/>
    <cellStyle name="Normal 7 2 7 2 2 2 2 2" xfId="53046" xr:uid="{00000000-0005-0000-0000-000072870000}"/>
    <cellStyle name="Normal 7 2 7 2 2 2 3" xfId="39388" xr:uid="{00000000-0005-0000-0000-000073870000}"/>
    <cellStyle name="Normal 7 2 7 2 2 3" xfId="25724" xr:uid="{00000000-0005-0000-0000-000074870000}"/>
    <cellStyle name="Normal 7 2 7 2 2 3 2" xfId="53045" xr:uid="{00000000-0005-0000-0000-000075870000}"/>
    <cellStyle name="Normal 7 2 7 2 2 4" xfId="39387" xr:uid="{00000000-0005-0000-0000-000076870000}"/>
    <cellStyle name="Normal 7 2 7 2 3" xfId="9837" xr:uid="{00000000-0005-0000-0000-000077870000}"/>
    <cellStyle name="Normal 7 2 7 2 3 2" xfId="25726" xr:uid="{00000000-0005-0000-0000-000078870000}"/>
    <cellStyle name="Normal 7 2 7 2 3 2 2" xfId="53047" xr:uid="{00000000-0005-0000-0000-000079870000}"/>
    <cellStyle name="Normal 7 2 7 2 3 3" xfId="39389" xr:uid="{00000000-0005-0000-0000-00007A870000}"/>
    <cellStyle name="Normal 7 2 7 2 4" xfId="25723" xr:uid="{00000000-0005-0000-0000-00007B870000}"/>
    <cellStyle name="Normal 7 2 7 2 4 2" xfId="53044" xr:uid="{00000000-0005-0000-0000-00007C870000}"/>
    <cellStyle name="Normal 7 2 7 2 5" xfId="39386" xr:uid="{00000000-0005-0000-0000-00007D870000}"/>
    <cellStyle name="Normal 7 2 7 3" xfId="9838" xr:uid="{00000000-0005-0000-0000-00007E870000}"/>
    <cellStyle name="Normal 7 2 7 3 2" xfId="9839" xr:uid="{00000000-0005-0000-0000-00007F870000}"/>
    <cellStyle name="Normal 7 2 7 3 2 2" xfId="25728" xr:uid="{00000000-0005-0000-0000-000080870000}"/>
    <cellStyle name="Normal 7 2 7 3 2 2 2" xfId="53049" xr:uid="{00000000-0005-0000-0000-000081870000}"/>
    <cellStyle name="Normal 7 2 7 3 2 3" xfId="39391" xr:uid="{00000000-0005-0000-0000-000082870000}"/>
    <cellStyle name="Normal 7 2 7 3 3" xfId="25727" xr:uid="{00000000-0005-0000-0000-000083870000}"/>
    <cellStyle name="Normal 7 2 7 3 3 2" xfId="53048" xr:uid="{00000000-0005-0000-0000-000084870000}"/>
    <cellStyle name="Normal 7 2 7 3 4" xfId="39390" xr:uid="{00000000-0005-0000-0000-000085870000}"/>
    <cellStyle name="Normal 7 2 7 4" xfId="9840" xr:uid="{00000000-0005-0000-0000-000086870000}"/>
    <cellStyle name="Normal 7 2 7 4 2" xfId="25729" xr:uid="{00000000-0005-0000-0000-000087870000}"/>
    <cellStyle name="Normal 7 2 7 4 2 2" xfId="53050" xr:uid="{00000000-0005-0000-0000-000088870000}"/>
    <cellStyle name="Normal 7 2 7 4 3" xfId="39392" xr:uid="{00000000-0005-0000-0000-000089870000}"/>
    <cellStyle name="Normal 7 2 7 5" xfId="25722" xr:uid="{00000000-0005-0000-0000-00008A870000}"/>
    <cellStyle name="Normal 7 2 7 5 2" xfId="53043" xr:uid="{00000000-0005-0000-0000-00008B870000}"/>
    <cellStyle name="Normal 7 2 7 6" xfId="39385" xr:uid="{00000000-0005-0000-0000-00008C870000}"/>
    <cellStyle name="Normal 7 2 8" xfId="9841" xr:uid="{00000000-0005-0000-0000-00008D870000}"/>
    <cellStyle name="Normal 7 2 8 2" xfId="9842" xr:uid="{00000000-0005-0000-0000-00008E870000}"/>
    <cellStyle name="Normal 7 2 8 2 2" xfId="9843" xr:uid="{00000000-0005-0000-0000-00008F870000}"/>
    <cellStyle name="Normal 7 2 8 2 2 2" xfId="9844" xr:uid="{00000000-0005-0000-0000-000090870000}"/>
    <cellStyle name="Normal 7 2 8 2 2 2 2" xfId="25733" xr:uid="{00000000-0005-0000-0000-000091870000}"/>
    <cellStyle name="Normal 7 2 8 2 2 2 2 2" xfId="53054" xr:uid="{00000000-0005-0000-0000-000092870000}"/>
    <cellStyle name="Normal 7 2 8 2 2 2 3" xfId="39396" xr:uid="{00000000-0005-0000-0000-000093870000}"/>
    <cellStyle name="Normal 7 2 8 2 2 3" xfId="25732" xr:uid="{00000000-0005-0000-0000-000094870000}"/>
    <cellStyle name="Normal 7 2 8 2 2 3 2" xfId="53053" xr:uid="{00000000-0005-0000-0000-000095870000}"/>
    <cellStyle name="Normal 7 2 8 2 2 4" xfId="39395" xr:uid="{00000000-0005-0000-0000-000096870000}"/>
    <cellStyle name="Normal 7 2 8 2 3" xfId="9845" xr:uid="{00000000-0005-0000-0000-000097870000}"/>
    <cellStyle name="Normal 7 2 8 2 3 2" xfId="25734" xr:uid="{00000000-0005-0000-0000-000098870000}"/>
    <cellStyle name="Normal 7 2 8 2 3 2 2" xfId="53055" xr:uid="{00000000-0005-0000-0000-000099870000}"/>
    <cellStyle name="Normal 7 2 8 2 3 3" xfId="39397" xr:uid="{00000000-0005-0000-0000-00009A870000}"/>
    <cellStyle name="Normal 7 2 8 2 4" xfId="25731" xr:uid="{00000000-0005-0000-0000-00009B870000}"/>
    <cellStyle name="Normal 7 2 8 2 4 2" xfId="53052" xr:uid="{00000000-0005-0000-0000-00009C870000}"/>
    <cellStyle name="Normal 7 2 8 2 5" xfId="39394" xr:uid="{00000000-0005-0000-0000-00009D870000}"/>
    <cellStyle name="Normal 7 2 8 3" xfId="9846" xr:uid="{00000000-0005-0000-0000-00009E870000}"/>
    <cellStyle name="Normal 7 2 8 3 2" xfId="9847" xr:uid="{00000000-0005-0000-0000-00009F870000}"/>
    <cellStyle name="Normal 7 2 8 3 2 2" xfId="25736" xr:uid="{00000000-0005-0000-0000-0000A0870000}"/>
    <cellStyle name="Normal 7 2 8 3 2 2 2" xfId="53057" xr:uid="{00000000-0005-0000-0000-0000A1870000}"/>
    <cellStyle name="Normal 7 2 8 3 2 3" xfId="39399" xr:uid="{00000000-0005-0000-0000-0000A2870000}"/>
    <cellStyle name="Normal 7 2 8 3 3" xfId="25735" xr:uid="{00000000-0005-0000-0000-0000A3870000}"/>
    <cellStyle name="Normal 7 2 8 3 3 2" xfId="53056" xr:uid="{00000000-0005-0000-0000-0000A4870000}"/>
    <cellStyle name="Normal 7 2 8 3 4" xfId="39398" xr:uid="{00000000-0005-0000-0000-0000A5870000}"/>
    <cellStyle name="Normal 7 2 8 4" xfId="9848" xr:uid="{00000000-0005-0000-0000-0000A6870000}"/>
    <cellStyle name="Normal 7 2 8 4 2" xfId="25737" xr:uid="{00000000-0005-0000-0000-0000A7870000}"/>
    <cellStyle name="Normal 7 2 8 4 2 2" xfId="53058" xr:uid="{00000000-0005-0000-0000-0000A8870000}"/>
    <cellStyle name="Normal 7 2 8 4 3" xfId="39400" xr:uid="{00000000-0005-0000-0000-0000A9870000}"/>
    <cellStyle name="Normal 7 2 8 5" xfId="25730" xr:uid="{00000000-0005-0000-0000-0000AA870000}"/>
    <cellStyle name="Normal 7 2 8 5 2" xfId="53051" xr:uid="{00000000-0005-0000-0000-0000AB870000}"/>
    <cellStyle name="Normal 7 2 8 6" xfId="39393" xr:uid="{00000000-0005-0000-0000-0000AC870000}"/>
    <cellStyle name="Normal 7 2 9" xfId="9849" xr:uid="{00000000-0005-0000-0000-0000AD870000}"/>
    <cellStyle name="Normal 7 3" xfId="9850" xr:uid="{00000000-0005-0000-0000-0000AE870000}"/>
    <cellStyle name="Normal 7 3 10" xfId="9851" xr:uid="{00000000-0005-0000-0000-0000AF870000}"/>
    <cellStyle name="Normal 7 3 10 2" xfId="9852" xr:uid="{00000000-0005-0000-0000-0000B0870000}"/>
    <cellStyle name="Normal 7 3 10 2 2" xfId="9853" xr:uid="{00000000-0005-0000-0000-0000B1870000}"/>
    <cellStyle name="Normal 7 3 10 2 2 2" xfId="9854" xr:uid="{00000000-0005-0000-0000-0000B2870000}"/>
    <cellStyle name="Normal 7 3 10 2 2 2 2" xfId="25742" xr:uid="{00000000-0005-0000-0000-0000B3870000}"/>
    <cellStyle name="Normal 7 3 10 2 2 2 2 2" xfId="53063" xr:uid="{00000000-0005-0000-0000-0000B4870000}"/>
    <cellStyle name="Normal 7 3 10 2 2 2 3" xfId="39405" xr:uid="{00000000-0005-0000-0000-0000B5870000}"/>
    <cellStyle name="Normal 7 3 10 2 2 3" xfId="25741" xr:uid="{00000000-0005-0000-0000-0000B6870000}"/>
    <cellStyle name="Normal 7 3 10 2 2 3 2" xfId="53062" xr:uid="{00000000-0005-0000-0000-0000B7870000}"/>
    <cellStyle name="Normal 7 3 10 2 2 4" xfId="39404" xr:uid="{00000000-0005-0000-0000-0000B8870000}"/>
    <cellStyle name="Normal 7 3 10 2 3" xfId="9855" xr:uid="{00000000-0005-0000-0000-0000B9870000}"/>
    <cellStyle name="Normal 7 3 10 2 3 2" xfId="25743" xr:uid="{00000000-0005-0000-0000-0000BA870000}"/>
    <cellStyle name="Normal 7 3 10 2 3 2 2" xfId="53064" xr:uid="{00000000-0005-0000-0000-0000BB870000}"/>
    <cellStyle name="Normal 7 3 10 2 3 3" xfId="39406" xr:uid="{00000000-0005-0000-0000-0000BC870000}"/>
    <cellStyle name="Normal 7 3 10 2 4" xfId="25740" xr:uid="{00000000-0005-0000-0000-0000BD870000}"/>
    <cellStyle name="Normal 7 3 10 2 4 2" xfId="53061" xr:uid="{00000000-0005-0000-0000-0000BE870000}"/>
    <cellStyle name="Normal 7 3 10 2 5" xfId="39403" xr:uid="{00000000-0005-0000-0000-0000BF870000}"/>
    <cellStyle name="Normal 7 3 10 3" xfId="9856" xr:uid="{00000000-0005-0000-0000-0000C0870000}"/>
    <cellStyle name="Normal 7 3 10 3 2" xfId="9857" xr:uid="{00000000-0005-0000-0000-0000C1870000}"/>
    <cellStyle name="Normal 7 3 10 3 2 2" xfId="25745" xr:uid="{00000000-0005-0000-0000-0000C2870000}"/>
    <cellStyle name="Normal 7 3 10 3 2 2 2" xfId="53066" xr:uid="{00000000-0005-0000-0000-0000C3870000}"/>
    <cellStyle name="Normal 7 3 10 3 2 3" xfId="39408" xr:uid="{00000000-0005-0000-0000-0000C4870000}"/>
    <cellStyle name="Normal 7 3 10 3 3" xfId="25744" xr:uid="{00000000-0005-0000-0000-0000C5870000}"/>
    <cellStyle name="Normal 7 3 10 3 3 2" xfId="53065" xr:uid="{00000000-0005-0000-0000-0000C6870000}"/>
    <cellStyle name="Normal 7 3 10 3 4" xfId="39407" xr:uid="{00000000-0005-0000-0000-0000C7870000}"/>
    <cellStyle name="Normal 7 3 10 4" xfId="9858" xr:uid="{00000000-0005-0000-0000-0000C8870000}"/>
    <cellStyle name="Normal 7 3 10 4 2" xfId="9859" xr:uid="{00000000-0005-0000-0000-0000C9870000}"/>
    <cellStyle name="Normal 7 3 10 4 2 2" xfId="25747" xr:uid="{00000000-0005-0000-0000-0000CA870000}"/>
    <cellStyle name="Normal 7 3 10 4 2 2 2" xfId="53068" xr:uid="{00000000-0005-0000-0000-0000CB870000}"/>
    <cellStyle name="Normal 7 3 10 4 2 3" xfId="39410" xr:uid="{00000000-0005-0000-0000-0000CC870000}"/>
    <cellStyle name="Normal 7 3 10 4 3" xfId="25746" xr:uid="{00000000-0005-0000-0000-0000CD870000}"/>
    <cellStyle name="Normal 7 3 10 4 3 2" xfId="53067" xr:uid="{00000000-0005-0000-0000-0000CE870000}"/>
    <cellStyle name="Normal 7 3 10 4 4" xfId="39409" xr:uid="{00000000-0005-0000-0000-0000CF870000}"/>
    <cellStyle name="Normal 7 3 10 5" xfId="9860" xr:uid="{00000000-0005-0000-0000-0000D0870000}"/>
    <cellStyle name="Normal 7 3 10 5 2" xfId="25748" xr:uid="{00000000-0005-0000-0000-0000D1870000}"/>
    <cellStyle name="Normal 7 3 10 5 2 2" xfId="53069" xr:uid="{00000000-0005-0000-0000-0000D2870000}"/>
    <cellStyle name="Normal 7 3 10 5 3" xfId="39411" xr:uid="{00000000-0005-0000-0000-0000D3870000}"/>
    <cellStyle name="Normal 7 3 10 6" xfId="25739" xr:uid="{00000000-0005-0000-0000-0000D4870000}"/>
    <cellStyle name="Normal 7 3 10 6 2" xfId="53060" xr:uid="{00000000-0005-0000-0000-0000D5870000}"/>
    <cellStyle name="Normal 7 3 10 7" xfId="39402" xr:uid="{00000000-0005-0000-0000-0000D6870000}"/>
    <cellStyle name="Normal 7 3 11" xfId="9861" xr:uid="{00000000-0005-0000-0000-0000D7870000}"/>
    <cellStyle name="Normal 7 3 11 2" xfId="9862" xr:uid="{00000000-0005-0000-0000-0000D8870000}"/>
    <cellStyle name="Normal 7 3 11 2 2" xfId="9863" xr:uid="{00000000-0005-0000-0000-0000D9870000}"/>
    <cellStyle name="Normal 7 3 11 2 2 2" xfId="25751" xr:uid="{00000000-0005-0000-0000-0000DA870000}"/>
    <cellStyle name="Normal 7 3 11 2 2 2 2" xfId="53072" xr:uid="{00000000-0005-0000-0000-0000DB870000}"/>
    <cellStyle name="Normal 7 3 11 2 2 3" xfId="39414" xr:uid="{00000000-0005-0000-0000-0000DC870000}"/>
    <cellStyle name="Normal 7 3 11 2 3" xfId="25750" xr:uid="{00000000-0005-0000-0000-0000DD870000}"/>
    <cellStyle name="Normal 7 3 11 2 3 2" xfId="53071" xr:uid="{00000000-0005-0000-0000-0000DE870000}"/>
    <cellStyle name="Normal 7 3 11 2 4" xfId="39413" xr:uid="{00000000-0005-0000-0000-0000DF870000}"/>
    <cellStyle name="Normal 7 3 11 3" xfId="9864" xr:uid="{00000000-0005-0000-0000-0000E0870000}"/>
    <cellStyle name="Normal 7 3 11 3 2" xfId="9865" xr:uid="{00000000-0005-0000-0000-0000E1870000}"/>
    <cellStyle name="Normal 7 3 11 3 2 2" xfId="25753" xr:uid="{00000000-0005-0000-0000-0000E2870000}"/>
    <cellStyle name="Normal 7 3 11 3 2 2 2" xfId="53074" xr:uid="{00000000-0005-0000-0000-0000E3870000}"/>
    <cellStyle name="Normal 7 3 11 3 2 3" xfId="39416" xr:uid="{00000000-0005-0000-0000-0000E4870000}"/>
    <cellStyle name="Normal 7 3 11 3 3" xfId="25752" xr:uid="{00000000-0005-0000-0000-0000E5870000}"/>
    <cellStyle name="Normal 7 3 11 3 3 2" xfId="53073" xr:uid="{00000000-0005-0000-0000-0000E6870000}"/>
    <cellStyle name="Normal 7 3 11 3 4" xfId="39415" xr:uid="{00000000-0005-0000-0000-0000E7870000}"/>
    <cellStyle name="Normal 7 3 11 4" xfId="9866" xr:uid="{00000000-0005-0000-0000-0000E8870000}"/>
    <cellStyle name="Normal 7 3 11 4 2" xfId="25754" xr:uid="{00000000-0005-0000-0000-0000E9870000}"/>
    <cellStyle name="Normal 7 3 11 4 2 2" xfId="53075" xr:uid="{00000000-0005-0000-0000-0000EA870000}"/>
    <cellStyle name="Normal 7 3 11 4 3" xfId="39417" xr:uid="{00000000-0005-0000-0000-0000EB870000}"/>
    <cellStyle name="Normal 7 3 11 5" xfId="25749" xr:uid="{00000000-0005-0000-0000-0000EC870000}"/>
    <cellStyle name="Normal 7 3 11 5 2" xfId="53070" xr:uid="{00000000-0005-0000-0000-0000ED870000}"/>
    <cellStyle name="Normal 7 3 11 6" xfId="39412" xr:uid="{00000000-0005-0000-0000-0000EE870000}"/>
    <cellStyle name="Normal 7 3 12" xfId="9867" xr:uid="{00000000-0005-0000-0000-0000EF870000}"/>
    <cellStyle name="Normal 7 3 12 2" xfId="9868" xr:uid="{00000000-0005-0000-0000-0000F0870000}"/>
    <cellStyle name="Normal 7 3 12 2 2" xfId="9869" xr:uid="{00000000-0005-0000-0000-0000F1870000}"/>
    <cellStyle name="Normal 7 3 12 2 2 2" xfId="25757" xr:uid="{00000000-0005-0000-0000-0000F2870000}"/>
    <cellStyle name="Normal 7 3 12 2 2 2 2" xfId="53078" xr:uid="{00000000-0005-0000-0000-0000F3870000}"/>
    <cellStyle name="Normal 7 3 12 2 2 3" xfId="39420" xr:uid="{00000000-0005-0000-0000-0000F4870000}"/>
    <cellStyle name="Normal 7 3 12 2 3" xfId="25756" xr:uid="{00000000-0005-0000-0000-0000F5870000}"/>
    <cellStyle name="Normal 7 3 12 2 3 2" xfId="53077" xr:uid="{00000000-0005-0000-0000-0000F6870000}"/>
    <cellStyle name="Normal 7 3 12 2 4" xfId="39419" xr:uid="{00000000-0005-0000-0000-0000F7870000}"/>
    <cellStyle name="Normal 7 3 12 3" xfId="9870" xr:uid="{00000000-0005-0000-0000-0000F8870000}"/>
    <cellStyle name="Normal 7 3 12 3 2" xfId="25758" xr:uid="{00000000-0005-0000-0000-0000F9870000}"/>
    <cellStyle name="Normal 7 3 12 3 2 2" xfId="53079" xr:uid="{00000000-0005-0000-0000-0000FA870000}"/>
    <cellStyle name="Normal 7 3 12 3 3" xfId="39421" xr:uid="{00000000-0005-0000-0000-0000FB870000}"/>
    <cellStyle name="Normal 7 3 12 4" xfId="25755" xr:uid="{00000000-0005-0000-0000-0000FC870000}"/>
    <cellStyle name="Normal 7 3 12 4 2" xfId="53076" xr:uid="{00000000-0005-0000-0000-0000FD870000}"/>
    <cellStyle name="Normal 7 3 12 5" xfId="39418" xr:uid="{00000000-0005-0000-0000-0000FE870000}"/>
    <cellStyle name="Normal 7 3 13" xfId="9871" xr:uid="{00000000-0005-0000-0000-0000FF870000}"/>
    <cellStyle name="Normal 7 3 13 2" xfId="9872" xr:uid="{00000000-0005-0000-0000-000000880000}"/>
    <cellStyle name="Normal 7 3 13 2 2" xfId="9873" xr:uid="{00000000-0005-0000-0000-000001880000}"/>
    <cellStyle name="Normal 7 3 13 2 2 2" xfId="25761" xr:uid="{00000000-0005-0000-0000-000002880000}"/>
    <cellStyle name="Normal 7 3 13 2 2 2 2" xfId="53082" xr:uid="{00000000-0005-0000-0000-000003880000}"/>
    <cellStyle name="Normal 7 3 13 2 2 3" xfId="39424" xr:uid="{00000000-0005-0000-0000-000004880000}"/>
    <cellStyle name="Normal 7 3 13 2 3" xfId="25760" xr:uid="{00000000-0005-0000-0000-000005880000}"/>
    <cellStyle name="Normal 7 3 13 2 3 2" xfId="53081" xr:uid="{00000000-0005-0000-0000-000006880000}"/>
    <cellStyle name="Normal 7 3 13 2 4" xfId="39423" xr:uid="{00000000-0005-0000-0000-000007880000}"/>
    <cellStyle name="Normal 7 3 13 3" xfId="9874" xr:uid="{00000000-0005-0000-0000-000008880000}"/>
    <cellStyle name="Normal 7 3 13 3 2" xfId="25762" xr:uid="{00000000-0005-0000-0000-000009880000}"/>
    <cellStyle name="Normal 7 3 13 3 2 2" xfId="53083" xr:uid="{00000000-0005-0000-0000-00000A880000}"/>
    <cellStyle name="Normal 7 3 13 3 3" xfId="39425" xr:uid="{00000000-0005-0000-0000-00000B880000}"/>
    <cellStyle name="Normal 7 3 13 4" xfId="25759" xr:uid="{00000000-0005-0000-0000-00000C880000}"/>
    <cellStyle name="Normal 7 3 13 4 2" xfId="53080" xr:uid="{00000000-0005-0000-0000-00000D880000}"/>
    <cellStyle name="Normal 7 3 13 5" xfId="39422" xr:uid="{00000000-0005-0000-0000-00000E880000}"/>
    <cellStyle name="Normal 7 3 14" xfId="9875" xr:uid="{00000000-0005-0000-0000-00000F880000}"/>
    <cellStyle name="Normal 7 3 14 2" xfId="9876" xr:uid="{00000000-0005-0000-0000-000010880000}"/>
    <cellStyle name="Normal 7 3 14 2 2" xfId="9877" xr:uid="{00000000-0005-0000-0000-000011880000}"/>
    <cellStyle name="Normal 7 3 14 2 2 2" xfId="25765" xr:uid="{00000000-0005-0000-0000-000012880000}"/>
    <cellStyle name="Normal 7 3 14 2 2 2 2" xfId="53086" xr:uid="{00000000-0005-0000-0000-000013880000}"/>
    <cellStyle name="Normal 7 3 14 2 2 3" xfId="39428" xr:uid="{00000000-0005-0000-0000-000014880000}"/>
    <cellStyle name="Normal 7 3 14 2 3" xfId="25764" xr:uid="{00000000-0005-0000-0000-000015880000}"/>
    <cellStyle name="Normal 7 3 14 2 3 2" xfId="53085" xr:uid="{00000000-0005-0000-0000-000016880000}"/>
    <cellStyle name="Normal 7 3 14 2 4" xfId="39427" xr:uid="{00000000-0005-0000-0000-000017880000}"/>
    <cellStyle name="Normal 7 3 14 3" xfId="9878" xr:uid="{00000000-0005-0000-0000-000018880000}"/>
    <cellStyle name="Normal 7 3 14 3 2" xfId="25766" xr:uid="{00000000-0005-0000-0000-000019880000}"/>
    <cellStyle name="Normal 7 3 14 3 2 2" xfId="53087" xr:uid="{00000000-0005-0000-0000-00001A880000}"/>
    <cellStyle name="Normal 7 3 14 3 3" xfId="39429" xr:uid="{00000000-0005-0000-0000-00001B880000}"/>
    <cellStyle name="Normal 7 3 14 4" xfId="25763" xr:uid="{00000000-0005-0000-0000-00001C880000}"/>
    <cellStyle name="Normal 7 3 14 4 2" xfId="53084" xr:uid="{00000000-0005-0000-0000-00001D880000}"/>
    <cellStyle name="Normal 7 3 14 5" xfId="39426" xr:uid="{00000000-0005-0000-0000-00001E880000}"/>
    <cellStyle name="Normal 7 3 15" xfId="9879" xr:uid="{00000000-0005-0000-0000-00001F880000}"/>
    <cellStyle name="Normal 7 3 15 2" xfId="9880" xr:uid="{00000000-0005-0000-0000-000020880000}"/>
    <cellStyle name="Normal 7 3 15 2 2" xfId="25768" xr:uid="{00000000-0005-0000-0000-000021880000}"/>
    <cellStyle name="Normal 7 3 15 2 2 2" xfId="53089" xr:uid="{00000000-0005-0000-0000-000022880000}"/>
    <cellStyle name="Normal 7 3 15 2 3" xfId="39431" xr:uid="{00000000-0005-0000-0000-000023880000}"/>
    <cellStyle name="Normal 7 3 15 3" xfId="25767" xr:uid="{00000000-0005-0000-0000-000024880000}"/>
    <cellStyle name="Normal 7 3 15 3 2" xfId="53088" xr:uid="{00000000-0005-0000-0000-000025880000}"/>
    <cellStyle name="Normal 7 3 15 4" xfId="39430" xr:uid="{00000000-0005-0000-0000-000026880000}"/>
    <cellStyle name="Normal 7 3 16" xfId="9881" xr:uid="{00000000-0005-0000-0000-000027880000}"/>
    <cellStyle name="Normal 7 3 16 2" xfId="9882" xr:uid="{00000000-0005-0000-0000-000028880000}"/>
    <cellStyle name="Normal 7 3 16 2 2" xfId="25770" xr:uid="{00000000-0005-0000-0000-000029880000}"/>
    <cellStyle name="Normal 7 3 16 2 2 2" xfId="53091" xr:uid="{00000000-0005-0000-0000-00002A880000}"/>
    <cellStyle name="Normal 7 3 16 2 3" xfId="39433" xr:uid="{00000000-0005-0000-0000-00002B880000}"/>
    <cellStyle name="Normal 7 3 16 3" xfId="25769" xr:uid="{00000000-0005-0000-0000-00002C880000}"/>
    <cellStyle name="Normal 7 3 16 3 2" xfId="53090" xr:uid="{00000000-0005-0000-0000-00002D880000}"/>
    <cellStyle name="Normal 7 3 16 4" xfId="39432" xr:uid="{00000000-0005-0000-0000-00002E880000}"/>
    <cellStyle name="Normal 7 3 17" xfId="9883" xr:uid="{00000000-0005-0000-0000-00002F880000}"/>
    <cellStyle name="Normal 7 3 17 2" xfId="9884" xr:uid="{00000000-0005-0000-0000-000030880000}"/>
    <cellStyle name="Normal 7 3 17 2 2" xfId="25772" xr:uid="{00000000-0005-0000-0000-000031880000}"/>
    <cellStyle name="Normal 7 3 17 2 2 2" xfId="53093" xr:uid="{00000000-0005-0000-0000-000032880000}"/>
    <cellStyle name="Normal 7 3 17 2 3" xfId="39435" xr:uid="{00000000-0005-0000-0000-000033880000}"/>
    <cellStyle name="Normal 7 3 17 3" xfId="25771" xr:uid="{00000000-0005-0000-0000-000034880000}"/>
    <cellStyle name="Normal 7 3 17 3 2" xfId="53092" xr:uid="{00000000-0005-0000-0000-000035880000}"/>
    <cellStyle name="Normal 7 3 17 4" xfId="39434" xr:uid="{00000000-0005-0000-0000-000036880000}"/>
    <cellStyle name="Normal 7 3 18" xfId="9885" xr:uid="{00000000-0005-0000-0000-000037880000}"/>
    <cellStyle name="Normal 7 3 18 2" xfId="9886" xr:uid="{00000000-0005-0000-0000-000038880000}"/>
    <cellStyle name="Normal 7 3 18 2 2" xfId="25774" xr:uid="{00000000-0005-0000-0000-000039880000}"/>
    <cellStyle name="Normal 7 3 18 2 2 2" xfId="53095" xr:uid="{00000000-0005-0000-0000-00003A880000}"/>
    <cellStyle name="Normal 7 3 18 2 3" xfId="39437" xr:uid="{00000000-0005-0000-0000-00003B880000}"/>
    <cellStyle name="Normal 7 3 18 3" xfId="25773" xr:uid="{00000000-0005-0000-0000-00003C880000}"/>
    <cellStyle name="Normal 7 3 18 3 2" xfId="53094" xr:uid="{00000000-0005-0000-0000-00003D880000}"/>
    <cellStyle name="Normal 7 3 18 4" xfId="39436" xr:uid="{00000000-0005-0000-0000-00003E880000}"/>
    <cellStyle name="Normal 7 3 19" xfId="9887" xr:uid="{00000000-0005-0000-0000-00003F880000}"/>
    <cellStyle name="Normal 7 3 19 2" xfId="25775" xr:uid="{00000000-0005-0000-0000-000040880000}"/>
    <cellStyle name="Normal 7 3 19 2 2" xfId="53096" xr:uid="{00000000-0005-0000-0000-000041880000}"/>
    <cellStyle name="Normal 7 3 19 3" xfId="39438" xr:uid="{00000000-0005-0000-0000-000042880000}"/>
    <cellStyle name="Normal 7 3 2" xfId="9888" xr:uid="{00000000-0005-0000-0000-000043880000}"/>
    <cellStyle name="Normal 7 3 2 10" xfId="9889" xr:uid="{00000000-0005-0000-0000-000044880000}"/>
    <cellStyle name="Normal 7 3 2 10 2" xfId="9890" xr:uid="{00000000-0005-0000-0000-000045880000}"/>
    <cellStyle name="Normal 7 3 2 10 2 2" xfId="25778" xr:uid="{00000000-0005-0000-0000-000046880000}"/>
    <cellStyle name="Normal 7 3 2 10 2 2 2" xfId="53099" xr:uid="{00000000-0005-0000-0000-000047880000}"/>
    <cellStyle name="Normal 7 3 2 10 2 3" xfId="39441" xr:uid="{00000000-0005-0000-0000-000048880000}"/>
    <cellStyle name="Normal 7 3 2 10 3" xfId="25777" xr:uid="{00000000-0005-0000-0000-000049880000}"/>
    <cellStyle name="Normal 7 3 2 10 3 2" xfId="53098" xr:uid="{00000000-0005-0000-0000-00004A880000}"/>
    <cellStyle name="Normal 7 3 2 10 4" xfId="39440" xr:uid="{00000000-0005-0000-0000-00004B880000}"/>
    <cellStyle name="Normal 7 3 2 11" xfId="9891" xr:uid="{00000000-0005-0000-0000-00004C880000}"/>
    <cellStyle name="Normal 7 3 2 11 2" xfId="9892" xr:uid="{00000000-0005-0000-0000-00004D880000}"/>
    <cellStyle name="Normal 7 3 2 11 2 2" xfId="25780" xr:uid="{00000000-0005-0000-0000-00004E880000}"/>
    <cellStyle name="Normal 7 3 2 11 2 2 2" xfId="53101" xr:uid="{00000000-0005-0000-0000-00004F880000}"/>
    <cellStyle name="Normal 7 3 2 11 2 3" xfId="39443" xr:uid="{00000000-0005-0000-0000-000050880000}"/>
    <cellStyle name="Normal 7 3 2 11 3" xfId="25779" xr:uid="{00000000-0005-0000-0000-000051880000}"/>
    <cellStyle name="Normal 7 3 2 11 3 2" xfId="53100" xr:uid="{00000000-0005-0000-0000-000052880000}"/>
    <cellStyle name="Normal 7 3 2 11 4" xfId="39442" xr:uid="{00000000-0005-0000-0000-000053880000}"/>
    <cellStyle name="Normal 7 3 2 12" xfId="9893" xr:uid="{00000000-0005-0000-0000-000054880000}"/>
    <cellStyle name="Normal 7 3 2 12 2" xfId="9894" xr:uid="{00000000-0005-0000-0000-000055880000}"/>
    <cellStyle name="Normal 7 3 2 12 2 2" xfId="25782" xr:uid="{00000000-0005-0000-0000-000056880000}"/>
    <cellStyle name="Normal 7 3 2 12 2 2 2" xfId="53103" xr:uid="{00000000-0005-0000-0000-000057880000}"/>
    <cellStyle name="Normal 7 3 2 12 2 3" xfId="39445" xr:uid="{00000000-0005-0000-0000-000058880000}"/>
    <cellStyle name="Normal 7 3 2 12 3" xfId="25781" xr:uid="{00000000-0005-0000-0000-000059880000}"/>
    <cellStyle name="Normal 7 3 2 12 3 2" xfId="53102" xr:uid="{00000000-0005-0000-0000-00005A880000}"/>
    <cellStyle name="Normal 7 3 2 12 4" xfId="39444" xr:uid="{00000000-0005-0000-0000-00005B880000}"/>
    <cellStyle name="Normal 7 3 2 13" xfId="9895" xr:uid="{00000000-0005-0000-0000-00005C880000}"/>
    <cellStyle name="Normal 7 3 2 13 2" xfId="9896" xr:uid="{00000000-0005-0000-0000-00005D880000}"/>
    <cellStyle name="Normal 7 3 2 13 2 2" xfId="25784" xr:uid="{00000000-0005-0000-0000-00005E880000}"/>
    <cellStyle name="Normal 7 3 2 13 2 2 2" xfId="53105" xr:uid="{00000000-0005-0000-0000-00005F880000}"/>
    <cellStyle name="Normal 7 3 2 13 2 3" xfId="39447" xr:uid="{00000000-0005-0000-0000-000060880000}"/>
    <cellStyle name="Normal 7 3 2 13 3" xfId="25783" xr:uid="{00000000-0005-0000-0000-000061880000}"/>
    <cellStyle name="Normal 7 3 2 13 3 2" xfId="53104" xr:uid="{00000000-0005-0000-0000-000062880000}"/>
    <cellStyle name="Normal 7 3 2 13 4" xfId="39446" xr:uid="{00000000-0005-0000-0000-000063880000}"/>
    <cellStyle name="Normal 7 3 2 14" xfId="9897" xr:uid="{00000000-0005-0000-0000-000064880000}"/>
    <cellStyle name="Normal 7 3 2 14 2" xfId="25785" xr:uid="{00000000-0005-0000-0000-000065880000}"/>
    <cellStyle name="Normal 7 3 2 14 2 2" xfId="53106" xr:uid="{00000000-0005-0000-0000-000066880000}"/>
    <cellStyle name="Normal 7 3 2 14 3" xfId="39448" xr:uid="{00000000-0005-0000-0000-000067880000}"/>
    <cellStyle name="Normal 7 3 2 15" xfId="25776" xr:uid="{00000000-0005-0000-0000-000068880000}"/>
    <cellStyle name="Normal 7 3 2 15 2" xfId="53097" xr:uid="{00000000-0005-0000-0000-000069880000}"/>
    <cellStyle name="Normal 7 3 2 16" xfId="39439" xr:uid="{00000000-0005-0000-0000-00006A880000}"/>
    <cellStyle name="Normal 7 3 2 2" xfId="9898" xr:uid="{00000000-0005-0000-0000-00006B880000}"/>
    <cellStyle name="Normal 7 3 2 2 10" xfId="9899" xr:uid="{00000000-0005-0000-0000-00006C880000}"/>
    <cellStyle name="Normal 7 3 2 2 10 2" xfId="25787" xr:uid="{00000000-0005-0000-0000-00006D880000}"/>
    <cellStyle name="Normal 7 3 2 2 10 2 2" xfId="53108" xr:uid="{00000000-0005-0000-0000-00006E880000}"/>
    <cellStyle name="Normal 7 3 2 2 10 3" xfId="39450" xr:uid="{00000000-0005-0000-0000-00006F880000}"/>
    <cellStyle name="Normal 7 3 2 2 11" xfId="25786" xr:uid="{00000000-0005-0000-0000-000070880000}"/>
    <cellStyle name="Normal 7 3 2 2 11 2" xfId="53107" xr:uid="{00000000-0005-0000-0000-000071880000}"/>
    <cellStyle name="Normal 7 3 2 2 12" xfId="39449" xr:uid="{00000000-0005-0000-0000-000072880000}"/>
    <cellStyle name="Normal 7 3 2 2 2" xfId="9900" xr:uid="{00000000-0005-0000-0000-000073880000}"/>
    <cellStyle name="Normal 7 3 2 2 2 2" xfId="9901" xr:uid="{00000000-0005-0000-0000-000074880000}"/>
    <cellStyle name="Normal 7 3 2 2 2 2 2" xfId="9902" xr:uid="{00000000-0005-0000-0000-000075880000}"/>
    <cellStyle name="Normal 7 3 2 2 2 2 2 2" xfId="9903" xr:uid="{00000000-0005-0000-0000-000076880000}"/>
    <cellStyle name="Normal 7 3 2 2 2 2 2 2 2" xfId="25791" xr:uid="{00000000-0005-0000-0000-000077880000}"/>
    <cellStyle name="Normal 7 3 2 2 2 2 2 2 2 2" xfId="53112" xr:uid="{00000000-0005-0000-0000-000078880000}"/>
    <cellStyle name="Normal 7 3 2 2 2 2 2 2 3" xfId="39454" xr:uid="{00000000-0005-0000-0000-000079880000}"/>
    <cellStyle name="Normal 7 3 2 2 2 2 2 3" xfId="25790" xr:uid="{00000000-0005-0000-0000-00007A880000}"/>
    <cellStyle name="Normal 7 3 2 2 2 2 2 3 2" xfId="53111" xr:uid="{00000000-0005-0000-0000-00007B880000}"/>
    <cellStyle name="Normal 7 3 2 2 2 2 2 4" xfId="39453" xr:uid="{00000000-0005-0000-0000-00007C880000}"/>
    <cellStyle name="Normal 7 3 2 2 2 2 3" xfId="9904" xr:uid="{00000000-0005-0000-0000-00007D880000}"/>
    <cellStyle name="Normal 7 3 2 2 2 2 3 2" xfId="25792" xr:uid="{00000000-0005-0000-0000-00007E880000}"/>
    <cellStyle name="Normal 7 3 2 2 2 2 3 2 2" xfId="53113" xr:uid="{00000000-0005-0000-0000-00007F880000}"/>
    <cellStyle name="Normal 7 3 2 2 2 2 3 3" xfId="39455" xr:uid="{00000000-0005-0000-0000-000080880000}"/>
    <cellStyle name="Normal 7 3 2 2 2 2 4" xfId="25789" xr:uid="{00000000-0005-0000-0000-000081880000}"/>
    <cellStyle name="Normal 7 3 2 2 2 2 4 2" xfId="53110" xr:uid="{00000000-0005-0000-0000-000082880000}"/>
    <cellStyle name="Normal 7 3 2 2 2 2 5" xfId="39452" xr:uid="{00000000-0005-0000-0000-000083880000}"/>
    <cellStyle name="Normal 7 3 2 2 2 3" xfId="9905" xr:uid="{00000000-0005-0000-0000-000084880000}"/>
    <cellStyle name="Normal 7 3 2 2 2 3 2" xfId="9906" xr:uid="{00000000-0005-0000-0000-000085880000}"/>
    <cellStyle name="Normal 7 3 2 2 2 3 2 2" xfId="25794" xr:uid="{00000000-0005-0000-0000-000086880000}"/>
    <cellStyle name="Normal 7 3 2 2 2 3 2 2 2" xfId="53115" xr:uid="{00000000-0005-0000-0000-000087880000}"/>
    <cellStyle name="Normal 7 3 2 2 2 3 2 3" xfId="39457" xr:uid="{00000000-0005-0000-0000-000088880000}"/>
    <cellStyle name="Normal 7 3 2 2 2 3 3" xfId="25793" xr:uid="{00000000-0005-0000-0000-000089880000}"/>
    <cellStyle name="Normal 7 3 2 2 2 3 3 2" xfId="53114" xr:uid="{00000000-0005-0000-0000-00008A880000}"/>
    <cellStyle name="Normal 7 3 2 2 2 3 4" xfId="39456" xr:uid="{00000000-0005-0000-0000-00008B880000}"/>
    <cellStyle name="Normal 7 3 2 2 2 4" xfId="9907" xr:uid="{00000000-0005-0000-0000-00008C880000}"/>
    <cellStyle name="Normal 7 3 2 2 2 4 2" xfId="9908" xr:uid="{00000000-0005-0000-0000-00008D880000}"/>
    <cellStyle name="Normal 7 3 2 2 2 4 2 2" xfId="25796" xr:uid="{00000000-0005-0000-0000-00008E880000}"/>
    <cellStyle name="Normal 7 3 2 2 2 4 2 2 2" xfId="53117" xr:uid="{00000000-0005-0000-0000-00008F880000}"/>
    <cellStyle name="Normal 7 3 2 2 2 4 2 3" xfId="39459" xr:uid="{00000000-0005-0000-0000-000090880000}"/>
    <cellStyle name="Normal 7 3 2 2 2 4 3" xfId="25795" xr:uid="{00000000-0005-0000-0000-000091880000}"/>
    <cellStyle name="Normal 7 3 2 2 2 4 3 2" xfId="53116" xr:uid="{00000000-0005-0000-0000-000092880000}"/>
    <cellStyle name="Normal 7 3 2 2 2 4 4" xfId="39458" xr:uid="{00000000-0005-0000-0000-000093880000}"/>
    <cellStyle name="Normal 7 3 2 2 2 5" xfId="9909" xr:uid="{00000000-0005-0000-0000-000094880000}"/>
    <cellStyle name="Normal 7 3 2 2 2 5 2" xfId="25797" xr:uid="{00000000-0005-0000-0000-000095880000}"/>
    <cellStyle name="Normal 7 3 2 2 2 5 2 2" xfId="53118" xr:uid="{00000000-0005-0000-0000-000096880000}"/>
    <cellStyle name="Normal 7 3 2 2 2 5 3" xfId="39460" xr:uid="{00000000-0005-0000-0000-000097880000}"/>
    <cellStyle name="Normal 7 3 2 2 2 6" xfId="25788" xr:uid="{00000000-0005-0000-0000-000098880000}"/>
    <cellStyle name="Normal 7 3 2 2 2 6 2" xfId="53109" xr:uid="{00000000-0005-0000-0000-000099880000}"/>
    <cellStyle name="Normal 7 3 2 2 2 7" xfId="39451" xr:uid="{00000000-0005-0000-0000-00009A880000}"/>
    <cellStyle name="Normal 7 3 2 2 3" xfId="9910" xr:uid="{00000000-0005-0000-0000-00009B880000}"/>
    <cellStyle name="Normal 7 3 2 2 3 2" xfId="9911" xr:uid="{00000000-0005-0000-0000-00009C880000}"/>
    <cellStyle name="Normal 7 3 2 2 3 2 2" xfId="9912" xr:uid="{00000000-0005-0000-0000-00009D880000}"/>
    <cellStyle name="Normal 7 3 2 2 3 2 2 2" xfId="9913" xr:uid="{00000000-0005-0000-0000-00009E880000}"/>
    <cellStyle name="Normal 7 3 2 2 3 2 2 2 2" xfId="25801" xr:uid="{00000000-0005-0000-0000-00009F880000}"/>
    <cellStyle name="Normal 7 3 2 2 3 2 2 2 2 2" xfId="53122" xr:uid="{00000000-0005-0000-0000-0000A0880000}"/>
    <cellStyle name="Normal 7 3 2 2 3 2 2 2 3" xfId="39464" xr:uid="{00000000-0005-0000-0000-0000A1880000}"/>
    <cellStyle name="Normal 7 3 2 2 3 2 2 3" xfId="25800" xr:uid="{00000000-0005-0000-0000-0000A2880000}"/>
    <cellStyle name="Normal 7 3 2 2 3 2 2 3 2" xfId="53121" xr:uid="{00000000-0005-0000-0000-0000A3880000}"/>
    <cellStyle name="Normal 7 3 2 2 3 2 2 4" xfId="39463" xr:uid="{00000000-0005-0000-0000-0000A4880000}"/>
    <cellStyle name="Normal 7 3 2 2 3 2 3" xfId="9914" xr:uid="{00000000-0005-0000-0000-0000A5880000}"/>
    <cellStyle name="Normal 7 3 2 2 3 2 3 2" xfId="25802" xr:uid="{00000000-0005-0000-0000-0000A6880000}"/>
    <cellStyle name="Normal 7 3 2 2 3 2 3 2 2" xfId="53123" xr:uid="{00000000-0005-0000-0000-0000A7880000}"/>
    <cellStyle name="Normal 7 3 2 2 3 2 3 3" xfId="39465" xr:uid="{00000000-0005-0000-0000-0000A8880000}"/>
    <cellStyle name="Normal 7 3 2 2 3 2 4" xfId="25799" xr:uid="{00000000-0005-0000-0000-0000A9880000}"/>
    <cellStyle name="Normal 7 3 2 2 3 2 4 2" xfId="53120" xr:uid="{00000000-0005-0000-0000-0000AA880000}"/>
    <cellStyle name="Normal 7 3 2 2 3 2 5" xfId="39462" xr:uid="{00000000-0005-0000-0000-0000AB880000}"/>
    <cellStyle name="Normal 7 3 2 2 3 3" xfId="9915" xr:uid="{00000000-0005-0000-0000-0000AC880000}"/>
    <cellStyle name="Normal 7 3 2 2 3 3 2" xfId="9916" xr:uid="{00000000-0005-0000-0000-0000AD880000}"/>
    <cellStyle name="Normal 7 3 2 2 3 3 2 2" xfId="25804" xr:uid="{00000000-0005-0000-0000-0000AE880000}"/>
    <cellStyle name="Normal 7 3 2 2 3 3 2 2 2" xfId="53125" xr:uid="{00000000-0005-0000-0000-0000AF880000}"/>
    <cellStyle name="Normal 7 3 2 2 3 3 2 3" xfId="39467" xr:uid="{00000000-0005-0000-0000-0000B0880000}"/>
    <cellStyle name="Normal 7 3 2 2 3 3 3" xfId="25803" xr:uid="{00000000-0005-0000-0000-0000B1880000}"/>
    <cellStyle name="Normal 7 3 2 2 3 3 3 2" xfId="53124" xr:uid="{00000000-0005-0000-0000-0000B2880000}"/>
    <cellStyle name="Normal 7 3 2 2 3 3 4" xfId="39466" xr:uid="{00000000-0005-0000-0000-0000B3880000}"/>
    <cellStyle name="Normal 7 3 2 2 3 4" xfId="9917" xr:uid="{00000000-0005-0000-0000-0000B4880000}"/>
    <cellStyle name="Normal 7 3 2 2 3 4 2" xfId="25805" xr:uid="{00000000-0005-0000-0000-0000B5880000}"/>
    <cellStyle name="Normal 7 3 2 2 3 4 2 2" xfId="53126" xr:uid="{00000000-0005-0000-0000-0000B6880000}"/>
    <cellStyle name="Normal 7 3 2 2 3 4 3" xfId="39468" xr:uid="{00000000-0005-0000-0000-0000B7880000}"/>
    <cellStyle name="Normal 7 3 2 2 3 5" xfId="25798" xr:uid="{00000000-0005-0000-0000-0000B8880000}"/>
    <cellStyle name="Normal 7 3 2 2 3 5 2" xfId="53119" xr:uid="{00000000-0005-0000-0000-0000B9880000}"/>
    <cellStyle name="Normal 7 3 2 2 3 6" xfId="39461" xr:uid="{00000000-0005-0000-0000-0000BA880000}"/>
    <cellStyle name="Normal 7 3 2 2 4" xfId="9918" xr:uid="{00000000-0005-0000-0000-0000BB880000}"/>
    <cellStyle name="Normal 7 3 2 2 4 2" xfId="9919" xr:uid="{00000000-0005-0000-0000-0000BC880000}"/>
    <cellStyle name="Normal 7 3 2 2 4 2 2" xfId="9920" xr:uid="{00000000-0005-0000-0000-0000BD880000}"/>
    <cellStyle name="Normal 7 3 2 2 4 2 2 2" xfId="25808" xr:uid="{00000000-0005-0000-0000-0000BE880000}"/>
    <cellStyle name="Normal 7 3 2 2 4 2 2 2 2" xfId="53129" xr:uid="{00000000-0005-0000-0000-0000BF880000}"/>
    <cellStyle name="Normal 7 3 2 2 4 2 2 3" xfId="39471" xr:uid="{00000000-0005-0000-0000-0000C0880000}"/>
    <cellStyle name="Normal 7 3 2 2 4 2 3" xfId="25807" xr:uid="{00000000-0005-0000-0000-0000C1880000}"/>
    <cellStyle name="Normal 7 3 2 2 4 2 3 2" xfId="53128" xr:uid="{00000000-0005-0000-0000-0000C2880000}"/>
    <cellStyle name="Normal 7 3 2 2 4 2 4" xfId="39470" xr:uid="{00000000-0005-0000-0000-0000C3880000}"/>
    <cellStyle name="Normal 7 3 2 2 4 3" xfId="9921" xr:uid="{00000000-0005-0000-0000-0000C4880000}"/>
    <cellStyle name="Normal 7 3 2 2 4 3 2" xfId="25809" xr:uid="{00000000-0005-0000-0000-0000C5880000}"/>
    <cellStyle name="Normal 7 3 2 2 4 3 2 2" xfId="53130" xr:uid="{00000000-0005-0000-0000-0000C6880000}"/>
    <cellStyle name="Normal 7 3 2 2 4 3 3" xfId="39472" xr:uid="{00000000-0005-0000-0000-0000C7880000}"/>
    <cellStyle name="Normal 7 3 2 2 4 4" xfId="25806" xr:uid="{00000000-0005-0000-0000-0000C8880000}"/>
    <cellStyle name="Normal 7 3 2 2 4 4 2" xfId="53127" xr:uid="{00000000-0005-0000-0000-0000C9880000}"/>
    <cellStyle name="Normal 7 3 2 2 4 5" xfId="39469" xr:uid="{00000000-0005-0000-0000-0000CA880000}"/>
    <cellStyle name="Normal 7 3 2 2 5" xfId="9922" xr:uid="{00000000-0005-0000-0000-0000CB880000}"/>
    <cellStyle name="Normal 7 3 2 2 5 2" xfId="9923" xr:uid="{00000000-0005-0000-0000-0000CC880000}"/>
    <cellStyle name="Normal 7 3 2 2 5 2 2" xfId="9924" xr:uid="{00000000-0005-0000-0000-0000CD880000}"/>
    <cellStyle name="Normal 7 3 2 2 5 2 2 2" xfId="25812" xr:uid="{00000000-0005-0000-0000-0000CE880000}"/>
    <cellStyle name="Normal 7 3 2 2 5 2 2 2 2" xfId="53133" xr:uid="{00000000-0005-0000-0000-0000CF880000}"/>
    <cellStyle name="Normal 7 3 2 2 5 2 2 3" xfId="39475" xr:uid="{00000000-0005-0000-0000-0000D0880000}"/>
    <cellStyle name="Normal 7 3 2 2 5 2 3" xfId="25811" xr:uid="{00000000-0005-0000-0000-0000D1880000}"/>
    <cellStyle name="Normal 7 3 2 2 5 2 3 2" xfId="53132" xr:uid="{00000000-0005-0000-0000-0000D2880000}"/>
    <cellStyle name="Normal 7 3 2 2 5 2 4" xfId="39474" xr:uid="{00000000-0005-0000-0000-0000D3880000}"/>
    <cellStyle name="Normal 7 3 2 2 5 3" xfId="9925" xr:uid="{00000000-0005-0000-0000-0000D4880000}"/>
    <cellStyle name="Normal 7 3 2 2 5 3 2" xfId="25813" xr:uid="{00000000-0005-0000-0000-0000D5880000}"/>
    <cellStyle name="Normal 7 3 2 2 5 3 2 2" xfId="53134" xr:uid="{00000000-0005-0000-0000-0000D6880000}"/>
    <cellStyle name="Normal 7 3 2 2 5 3 3" xfId="39476" xr:uid="{00000000-0005-0000-0000-0000D7880000}"/>
    <cellStyle name="Normal 7 3 2 2 5 4" xfId="25810" xr:uid="{00000000-0005-0000-0000-0000D8880000}"/>
    <cellStyle name="Normal 7 3 2 2 5 4 2" xfId="53131" xr:uid="{00000000-0005-0000-0000-0000D9880000}"/>
    <cellStyle name="Normal 7 3 2 2 5 5" xfId="39473" xr:uid="{00000000-0005-0000-0000-0000DA880000}"/>
    <cellStyle name="Normal 7 3 2 2 6" xfId="9926" xr:uid="{00000000-0005-0000-0000-0000DB880000}"/>
    <cellStyle name="Normal 7 3 2 2 6 2" xfId="9927" xr:uid="{00000000-0005-0000-0000-0000DC880000}"/>
    <cellStyle name="Normal 7 3 2 2 6 2 2" xfId="9928" xr:uid="{00000000-0005-0000-0000-0000DD880000}"/>
    <cellStyle name="Normal 7 3 2 2 6 2 2 2" xfId="25816" xr:uid="{00000000-0005-0000-0000-0000DE880000}"/>
    <cellStyle name="Normal 7 3 2 2 6 2 2 2 2" xfId="53137" xr:uid="{00000000-0005-0000-0000-0000DF880000}"/>
    <cellStyle name="Normal 7 3 2 2 6 2 2 3" xfId="39479" xr:uid="{00000000-0005-0000-0000-0000E0880000}"/>
    <cellStyle name="Normal 7 3 2 2 6 2 3" xfId="25815" xr:uid="{00000000-0005-0000-0000-0000E1880000}"/>
    <cellStyle name="Normal 7 3 2 2 6 2 3 2" xfId="53136" xr:uid="{00000000-0005-0000-0000-0000E2880000}"/>
    <cellStyle name="Normal 7 3 2 2 6 2 4" xfId="39478" xr:uid="{00000000-0005-0000-0000-0000E3880000}"/>
    <cellStyle name="Normal 7 3 2 2 6 3" xfId="9929" xr:uid="{00000000-0005-0000-0000-0000E4880000}"/>
    <cellStyle name="Normal 7 3 2 2 6 3 2" xfId="25817" xr:uid="{00000000-0005-0000-0000-0000E5880000}"/>
    <cellStyle name="Normal 7 3 2 2 6 3 2 2" xfId="53138" xr:uid="{00000000-0005-0000-0000-0000E6880000}"/>
    <cellStyle name="Normal 7 3 2 2 6 3 3" xfId="39480" xr:uid="{00000000-0005-0000-0000-0000E7880000}"/>
    <cellStyle name="Normal 7 3 2 2 6 4" xfId="25814" xr:uid="{00000000-0005-0000-0000-0000E8880000}"/>
    <cellStyle name="Normal 7 3 2 2 6 4 2" xfId="53135" xr:uid="{00000000-0005-0000-0000-0000E9880000}"/>
    <cellStyle name="Normal 7 3 2 2 6 5" xfId="39477" xr:uid="{00000000-0005-0000-0000-0000EA880000}"/>
    <cellStyle name="Normal 7 3 2 2 7" xfId="9930" xr:uid="{00000000-0005-0000-0000-0000EB880000}"/>
    <cellStyle name="Normal 7 3 2 2 7 2" xfId="9931" xr:uid="{00000000-0005-0000-0000-0000EC880000}"/>
    <cellStyle name="Normal 7 3 2 2 7 2 2" xfId="9932" xr:uid="{00000000-0005-0000-0000-0000ED880000}"/>
    <cellStyle name="Normal 7 3 2 2 7 2 2 2" xfId="25820" xr:uid="{00000000-0005-0000-0000-0000EE880000}"/>
    <cellStyle name="Normal 7 3 2 2 7 2 2 2 2" xfId="53141" xr:uid="{00000000-0005-0000-0000-0000EF880000}"/>
    <cellStyle name="Normal 7 3 2 2 7 2 2 3" xfId="39483" xr:uid="{00000000-0005-0000-0000-0000F0880000}"/>
    <cellStyle name="Normal 7 3 2 2 7 2 3" xfId="25819" xr:uid="{00000000-0005-0000-0000-0000F1880000}"/>
    <cellStyle name="Normal 7 3 2 2 7 2 3 2" xfId="53140" xr:uid="{00000000-0005-0000-0000-0000F2880000}"/>
    <cellStyle name="Normal 7 3 2 2 7 2 4" xfId="39482" xr:uid="{00000000-0005-0000-0000-0000F3880000}"/>
    <cellStyle name="Normal 7 3 2 2 7 3" xfId="9933" xr:uid="{00000000-0005-0000-0000-0000F4880000}"/>
    <cellStyle name="Normal 7 3 2 2 7 3 2" xfId="25821" xr:uid="{00000000-0005-0000-0000-0000F5880000}"/>
    <cellStyle name="Normal 7 3 2 2 7 3 2 2" xfId="53142" xr:uid="{00000000-0005-0000-0000-0000F6880000}"/>
    <cellStyle name="Normal 7 3 2 2 7 3 3" xfId="39484" xr:uid="{00000000-0005-0000-0000-0000F7880000}"/>
    <cellStyle name="Normal 7 3 2 2 7 4" xfId="25818" xr:uid="{00000000-0005-0000-0000-0000F8880000}"/>
    <cellStyle name="Normal 7 3 2 2 7 4 2" xfId="53139" xr:uid="{00000000-0005-0000-0000-0000F9880000}"/>
    <cellStyle name="Normal 7 3 2 2 7 5" xfId="39481" xr:uid="{00000000-0005-0000-0000-0000FA880000}"/>
    <cellStyle name="Normal 7 3 2 2 8" xfId="9934" xr:uid="{00000000-0005-0000-0000-0000FB880000}"/>
    <cellStyle name="Normal 7 3 2 2 8 2" xfId="9935" xr:uid="{00000000-0005-0000-0000-0000FC880000}"/>
    <cellStyle name="Normal 7 3 2 2 8 2 2" xfId="25823" xr:uid="{00000000-0005-0000-0000-0000FD880000}"/>
    <cellStyle name="Normal 7 3 2 2 8 2 2 2" xfId="53144" xr:uid="{00000000-0005-0000-0000-0000FE880000}"/>
    <cellStyle name="Normal 7 3 2 2 8 2 3" xfId="39486" xr:uid="{00000000-0005-0000-0000-0000FF880000}"/>
    <cellStyle name="Normal 7 3 2 2 8 3" xfId="25822" xr:uid="{00000000-0005-0000-0000-000000890000}"/>
    <cellStyle name="Normal 7 3 2 2 8 3 2" xfId="53143" xr:uid="{00000000-0005-0000-0000-000001890000}"/>
    <cellStyle name="Normal 7 3 2 2 8 4" xfId="39485" xr:uid="{00000000-0005-0000-0000-000002890000}"/>
    <cellStyle name="Normal 7 3 2 2 9" xfId="9936" xr:uid="{00000000-0005-0000-0000-000003890000}"/>
    <cellStyle name="Normal 7 3 2 2 9 2" xfId="9937" xr:uid="{00000000-0005-0000-0000-000004890000}"/>
    <cellStyle name="Normal 7 3 2 2 9 2 2" xfId="25825" xr:uid="{00000000-0005-0000-0000-000005890000}"/>
    <cellStyle name="Normal 7 3 2 2 9 2 2 2" xfId="53146" xr:uid="{00000000-0005-0000-0000-000006890000}"/>
    <cellStyle name="Normal 7 3 2 2 9 2 3" xfId="39488" xr:uid="{00000000-0005-0000-0000-000007890000}"/>
    <cellStyle name="Normal 7 3 2 2 9 3" xfId="25824" xr:uid="{00000000-0005-0000-0000-000008890000}"/>
    <cellStyle name="Normal 7 3 2 2 9 3 2" xfId="53145" xr:uid="{00000000-0005-0000-0000-000009890000}"/>
    <cellStyle name="Normal 7 3 2 2 9 4" xfId="39487" xr:uid="{00000000-0005-0000-0000-00000A890000}"/>
    <cellStyle name="Normal 7 3 2 3" xfId="9938" xr:uid="{00000000-0005-0000-0000-00000B890000}"/>
    <cellStyle name="Normal 7 3 2 3 10" xfId="25826" xr:uid="{00000000-0005-0000-0000-00000C890000}"/>
    <cellStyle name="Normal 7 3 2 3 10 2" xfId="53147" xr:uid="{00000000-0005-0000-0000-00000D890000}"/>
    <cellStyle name="Normal 7 3 2 3 11" xfId="39489" xr:uid="{00000000-0005-0000-0000-00000E890000}"/>
    <cellStyle name="Normal 7 3 2 3 2" xfId="9939" xr:uid="{00000000-0005-0000-0000-00000F890000}"/>
    <cellStyle name="Normal 7 3 2 3 2 2" xfId="9940" xr:uid="{00000000-0005-0000-0000-000010890000}"/>
    <cellStyle name="Normal 7 3 2 3 2 2 2" xfId="9941" xr:uid="{00000000-0005-0000-0000-000011890000}"/>
    <cellStyle name="Normal 7 3 2 3 2 2 2 2" xfId="9942" xr:uid="{00000000-0005-0000-0000-000012890000}"/>
    <cellStyle name="Normal 7 3 2 3 2 2 2 2 2" xfId="25830" xr:uid="{00000000-0005-0000-0000-000013890000}"/>
    <cellStyle name="Normal 7 3 2 3 2 2 2 2 2 2" xfId="53151" xr:uid="{00000000-0005-0000-0000-000014890000}"/>
    <cellStyle name="Normal 7 3 2 3 2 2 2 2 3" xfId="39493" xr:uid="{00000000-0005-0000-0000-000015890000}"/>
    <cellStyle name="Normal 7 3 2 3 2 2 2 3" xfId="25829" xr:uid="{00000000-0005-0000-0000-000016890000}"/>
    <cellStyle name="Normal 7 3 2 3 2 2 2 3 2" xfId="53150" xr:uid="{00000000-0005-0000-0000-000017890000}"/>
    <cellStyle name="Normal 7 3 2 3 2 2 2 4" xfId="39492" xr:uid="{00000000-0005-0000-0000-000018890000}"/>
    <cellStyle name="Normal 7 3 2 3 2 2 3" xfId="9943" xr:uid="{00000000-0005-0000-0000-000019890000}"/>
    <cellStyle name="Normal 7 3 2 3 2 2 3 2" xfId="25831" xr:uid="{00000000-0005-0000-0000-00001A890000}"/>
    <cellStyle name="Normal 7 3 2 3 2 2 3 2 2" xfId="53152" xr:uid="{00000000-0005-0000-0000-00001B890000}"/>
    <cellStyle name="Normal 7 3 2 3 2 2 3 3" xfId="39494" xr:uid="{00000000-0005-0000-0000-00001C890000}"/>
    <cellStyle name="Normal 7 3 2 3 2 2 4" xfId="25828" xr:uid="{00000000-0005-0000-0000-00001D890000}"/>
    <cellStyle name="Normal 7 3 2 3 2 2 4 2" xfId="53149" xr:uid="{00000000-0005-0000-0000-00001E890000}"/>
    <cellStyle name="Normal 7 3 2 3 2 2 5" xfId="39491" xr:uid="{00000000-0005-0000-0000-00001F890000}"/>
    <cellStyle name="Normal 7 3 2 3 2 3" xfId="9944" xr:uid="{00000000-0005-0000-0000-000020890000}"/>
    <cellStyle name="Normal 7 3 2 3 2 3 2" xfId="9945" xr:uid="{00000000-0005-0000-0000-000021890000}"/>
    <cellStyle name="Normal 7 3 2 3 2 3 2 2" xfId="25833" xr:uid="{00000000-0005-0000-0000-000022890000}"/>
    <cellStyle name="Normal 7 3 2 3 2 3 2 2 2" xfId="53154" xr:uid="{00000000-0005-0000-0000-000023890000}"/>
    <cellStyle name="Normal 7 3 2 3 2 3 2 3" xfId="39496" xr:uid="{00000000-0005-0000-0000-000024890000}"/>
    <cellStyle name="Normal 7 3 2 3 2 3 3" xfId="25832" xr:uid="{00000000-0005-0000-0000-000025890000}"/>
    <cellStyle name="Normal 7 3 2 3 2 3 3 2" xfId="53153" xr:uid="{00000000-0005-0000-0000-000026890000}"/>
    <cellStyle name="Normal 7 3 2 3 2 3 4" xfId="39495" xr:uid="{00000000-0005-0000-0000-000027890000}"/>
    <cellStyle name="Normal 7 3 2 3 2 4" xfId="9946" xr:uid="{00000000-0005-0000-0000-000028890000}"/>
    <cellStyle name="Normal 7 3 2 3 2 4 2" xfId="9947" xr:uid="{00000000-0005-0000-0000-000029890000}"/>
    <cellStyle name="Normal 7 3 2 3 2 4 2 2" xfId="25835" xr:uid="{00000000-0005-0000-0000-00002A890000}"/>
    <cellStyle name="Normal 7 3 2 3 2 4 2 2 2" xfId="53156" xr:uid="{00000000-0005-0000-0000-00002B890000}"/>
    <cellStyle name="Normal 7 3 2 3 2 4 2 3" xfId="39498" xr:uid="{00000000-0005-0000-0000-00002C890000}"/>
    <cellStyle name="Normal 7 3 2 3 2 4 3" xfId="25834" xr:uid="{00000000-0005-0000-0000-00002D890000}"/>
    <cellStyle name="Normal 7 3 2 3 2 4 3 2" xfId="53155" xr:uid="{00000000-0005-0000-0000-00002E890000}"/>
    <cellStyle name="Normal 7 3 2 3 2 4 4" xfId="39497" xr:uid="{00000000-0005-0000-0000-00002F890000}"/>
    <cellStyle name="Normal 7 3 2 3 2 5" xfId="9948" xr:uid="{00000000-0005-0000-0000-000030890000}"/>
    <cellStyle name="Normal 7 3 2 3 2 5 2" xfId="25836" xr:uid="{00000000-0005-0000-0000-000031890000}"/>
    <cellStyle name="Normal 7 3 2 3 2 5 2 2" xfId="53157" xr:uid="{00000000-0005-0000-0000-000032890000}"/>
    <cellStyle name="Normal 7 3 2 3 2 5 3" xfId="39499" xr:uid="{00000000-0005-0000-0000-000033890000}"/>
    <cellStyle name="Normal 7 3 2 3 2 6" xfId="25827" xr:uid="{00000000-0005-0000-0000-000034890000}"/>
    <cellStyle name="Normal 7 3 2 3 2 6 2" xfId="53148" xr:uid="{00000000-0005-0000-0000-000035890000}"/>
    <cellStyle name="Normal 7 3 2 3 2 7" xfId="39490" xr:uid="{00000000-0005-0000-0000-000036890000}"/>
    <cellStyle name="Normal 7 3 2 3 3" xfId="9949" xr:uid="{00000000-0005-0000-0000-000037890000}"/>
    <cellStyle name="Normal 7 3 2 3 3 2" xfId="9950" xr:uid="{00000000-0005-0000-0000-000038890000}"/>
    <cellStyle name="Normal 7 3 2 3 3 2 2" xfId="9951" xr:uid="{00000000-0005-0000-0000-000039890000}"/>
    <cellStyle name="Normal 7 3 2 3 3 2 2 2" xfId="25839" xr:uid="{00000000-0005-0000-0000-00003A890000}"/>
    <cellStyle name="Normal 7 3 2 3 3 2 2 2 2" xfId="53160" xr:uid="{00000000-0005-0000-0000-00003B890000}"/>
    <cellStyle name="Normal 7 3 2 3 3 2 2 3" xfId="39502" xr:uid="{00000000-0005-0000-0000-00003C890000}"/>
    <cellStyle name="Normal 7 3 2 3 3 2 3" xfId="25838" xr:uid="{00000000-0005-0000-0000-00003D890000}"/>
    <cellStyle name="Normal 7 3 2 3 3 2 3 2" xfId="53159" xr:uid="{00000000-0005-0000-0000-00003E890000}"/>
    <cellStyle name="Normal 7 3 2 3 3 2 4" xfId="39501" xr:uid="{00000000-0005-0000-0000-00003F890000}"/>
    <cellStyle name="Normal 7 3 2 3 3 3" xfId="9952" xr:uid="{00000000-0005-0000-0000-000040890000}"/>
    <cellStyle name="Normal 7 3 2 3 3 3 2" xfId="25840" xr:uid="{00000000-0005-0000-0000-000041890000}"/>
    <cellStyle name="Normal 7 3 2 3 3 3 2 2" xfId="53161" xr:uid="{00000000-0005-0000-0000-000042890000}"/>
    <cellStyle name="Normal 7 3 2 3 3 3 3" xfId="39503" xr:uid="{00000000-0005-0000-0000-000043890000}"/>
    <cellStyle name="Normal 7 3 2 3 3 4" xfId="25837" xr:uid="{00000000-0005-0000-0000-000044890000}"/>
    <cellStyle name="Normal 7 3 2 3 3 4 2" xfId="53158" xr:uid="{00000000-0005-0000-0000-000045890000}"/>
    <cellStyle name="Normal 7 3 2 3 3 5" xfId="39500" xr:uid="{00000000-0005-0000-0000-000046890000}"/>
    <cellStyle name="Normal 7 3 2 3 4" xfId="9953" xr:uid="{00000000-0005-0000-0000-000047890000}"/>
    <cellStyle name="Normal 7 3 2 3 4 2" xfId="9954" xr:uid="{00000000-0005-0000-0000-000048890000}"/>
    <cellStyle name="Normal 7 3 2 3 4 2 2" xfId="9955" xr:uid="{00000000-0005-0000-0000-000049890000}"/>
    <cellStyle name="Normal 7 3 2 3 4 2 2 2" xfId="25843" xr:uid="{00000000-0005-0000-0000-00004A890000}"/>
    <cellStyle name="Normal 7 3 2 3 4 2 2 2 2" xfId="53164" xr:uid="{00000000-0005-0000-0000-00004B890000}"/>
    <cellStyle name="Normal 7 3 2 3 4 2 2 3" xfId="39506" xr:uid="{00000000-0005-0000-0000-00004C890000}"/>
    <cellStyle name="Normal 7 3 2 3 4 2 3" xfId="25842" xr:uid="{00000000-0005-0000-0000-00004D890000}"/>
    <cellStyle name="Normal 7 3 2 3 4 2 3 2" xfId="53163" xr:uid="{00000000-0005-0000-0000-00004E890000}"/>
    <cellStyle name="Normal 7 3 2 3 4 2 4" xfId="39505" xr:uid="{00000000-0005-0000-0000-00004F890000}"/>
    <cellStyle name="Normal 7 3 2 3 4 3" xfId="9956" xr:uid="{00000000-0005-0000-0000-000050890000}"/>
    <cellStyle name="Normal 7 3 2 3 4 3 2" xfId="25844" xr:uid="{00000000-0005-0000-0000-000051890000}"/>
    <cellStyle name="Normal 7 3 2 3 4 3 2 2" xfId="53165" xr:uid="{00000000-0005-0000-0000-000052890000}"/>
    <cellStyle name="Normal 7 3 2 3 4 3 3" xfId="39507" xr:uid="{00000000-0005-0000-0000-000053890000}"/>
    <cellStyle name="Normal 7 3 2 3 4 4" xfId="25841" xr:uid="{00000000-0005-0000-0000-000054890000}"/>
    <cellStyle name="Normal 7 3 2 3 4 4 2" xfId="53162" xr:uid="{00000000-0005-0000-0000-000055890000}"/>
    <cellStyle name="Normal 7 3 2 3 4 5" xfId="39504" xr:uid="{00000000-0005-0000-0000-000056890000}"/>
    <cellStyle name="Normal 7 3 2 3 5" xfId="9957" xr:uid="{00000000-0005-0000-0000-000057890000}"/>
    <cellStyle name="Normal 7 3 2 3 5 2" xfId="9958" xr:uid="{00000000-0005-0000-0000-000058890000}"/>
    <cellStyle name="Normal 7 3 2 3 5 2 2" xfId="9959" xr:uid="{00000000-0005-0000-0000-000059890000}"/>
    <cellStyle name="Normal 7 3 2 3 5 2 2 2" xfId="25847" xr:uid="{00000000-0005-0000-0000-00005A890000}"/>
    <cellStyle name="Normal 7 3 2 3 5 2 2 2 2" xfId="53168" xr:uid="{00000000-0005-0000-0000-00005B890000}"/>
    <cellStyle name="Normal 7 3 2 3 5 2 2 3" xfId="39510" xr:uid="{00000000-0005-0000-0000-00005C890000}"/>
    <cellStyle name="Normal 7 3 2 3 5 2 3" xfId="25846" xr:uid="{00000000-0005-0000-0000-00005D890000}"/>
    <cellStyle name="Normal 7 3 2 3 5 2 3 2" xfId="53167" xr:uid="{00000000-0005-0000-0000-00005E890000}"/>
    <cellStyle name="Normal 7 3 2 3 5 2 4" xfId="39509" xr:uid="{00000000-0005-0000-0000-00005F890000}"/>
    <cellStyle name="Normal 7 3 2 3 5 3" xfId="9960" xr:uid="{00000000-0005-0000-0000-000060890000}"/>
    <cellStyle name="Normal 7 3 2 3 5 3 2" xfId="25848" xr:uid="{00000000-0005-0000-0000-000061890000}"/>
    <cellStyle name="Normal 7 3 2 3 5 3 2 2" xfId="53169" xr:uid="{00000000-0005-0000-0000-000062890000}"/>
    <cellStyle name="Normal 7 3 2 3 5 3 3" xfId="39511" xr:uid="{00000000-0005-0000-0000-000063890000}"/>
    <cellStyle name="Normal 7 3 2 3 5 4" xfId="25845" xr:uid="{00000000-0005-0000-0000-000064890000}"/>
    <cellStyle name="Normal 7 3 2 3 5 4 2" xfId="53166" xr:uid="{00000000-0005-0000-0000-000065890000}"/>
    <cellStyle name="Normal 7 3 2 3 5 5" xfId="39508" xr:uid="{00000000-0005-0000-0000-000066890000}"/>
    <cellStyle name="Normal 7 3 2 3 6" xfId="9961" xr:uid="{00000000-0005-0000-0000-000067890000}"/>
    <cellStyle name="Normal 7 3 2 3 6 2" xfId="9962" xr:uid="{00000000-0005-0000-0000-000068890000}"/>
    <cellStyle name="Normal 7 3 2 3 6 2 2" xfId="9963" xr:uid="{00000000-0005-0000-0000-000069890000}"/>
    <cellStyle name="Normal 7 3 2 3 6 2 2 2" xfId="25851" xr:uid="{00000000-0005-0000-0000-00006A890000}"/>
    <cellStyle name="Normal 7 3 2 3 6 2 2 2 2" xfId="53172" xr:uid="{00000000-0005-0000-0000-00006B890000}"/>
    <cellStyle name="Normal 7 3 2 3 6 2 2 3" xfId="39514" xr:uid="{00000000-0005-0000-0000-00006C890000}"/>
    <cellStyle name="Normal 7 3 2 3 6 2 3" xfId="25850" xr:uid="{00000000-0005-0000-0000-00006D890000}"/>
    <cellStyle name="Normal 7 3 2 3 6 2 3 2" xfId="53171" xr:uid="{00000000-0005-0000-0000-00006E890000}"/>
    <cellStyle name="Normal 7 3 2 3 6 2 4" xfId="39513" xr:uid="{00000000-0005-0000-0000-00006F890000}"/>
    <cellStyle name="Normal 7 3 2 3 6 3" xfId="9964" xr:uid="{00000000-0005-0000-0000-000070890000}"/>
    <cellStyle name="Normal 7 3 2 3 6 3 2" xfId="25852" xr:uid="{00000000-0005-0000-0000-000071890000}"/>
    <cellStyle name="Normal 7 3 2 3 6 3 2 2" xfId="53173" xr:uid="{00000000-0005-0000-0000-000072890000}"/>
    <cellStyle name="Normal 7 3 2 3 6 3 3" xfId="39515" xr:uid="{00000000-0005-0000-0000-000073890000}"/>
    <cellStyle name="Normal 7 3 2 3 6 4" xfId="25849" xr:uid="{00000000-0005-0000-0000-000074890000}"/>
    <cellStyle name="Normal 7 3 2 3 6 4 2" xfId="53170" xr:uid="{00000000-0005-0000-0000-000075890000}"/>
    <cellStyle name="Normal 7 3 2 3 6 5" xfId="39512" xr:uid="{00000000-0005-0000-0000-000076890000}"/>
    <cellStyle name="Normal 7 3 2 3 7" xfId="9965" xr:uid="{00000000-0005-0000-0000-000077890000}"/>
    <cellStyle name="Normal 7 3 2 3 7 2" xfId="9966" xr:uid="{00000000-0005-0000-0000-000078890000}"/>
    <cellStyle name="Normal 7 3 2 3 7 2 2" xfId="25854" xr:uid="{00000000-0005-0000-0000-000079890000}"/>
    <cellStyle name="Normal 7 3 2 3 7 2 2 2" xfId="53175" xr:uid="{00000000-0005-0000-0000-00007A890000}"/>
    <cellStyle name="Normal 7 3 2 3 7 2 3" xfId="39517" xr:uid="{00000000-0005-0000-0000-00007B890000}"/>
    <cellStyle name="Normal 7 3 2 3 7 3" xfId="25853" xr:uid="{00000000-0005-0000-0000-00007C890000}"/>
    <cellStyle name="Normal 7 3 2 3 7 3 2" xfId="53174" xr:uid="{00000000-0005-0000-0000-00007D890000}"/>
    <cellStyle name="Normal 7 3 2 3 7 4" xfId="39516" xr:uid="{00000000-0005-0000-0000-00007E890000}"/>
    <cellStyle name="Normal 7 3 2 3 8" xfId="9967" xr:uid="{00000000-0005-0000-0000-00007F890000}"/>
    <cellStyle name="Normal 7 3 2 3 8 2" xfId="9968" xr:uid="{00000000-0005-0000-0000-000080890000}"/>
    <cellStyle name="Normal 7 3 2 3 8 2 2" xfId="25856" xr:uid="{00000000-0005-0000-0000-000081890000}"/>
    <cellStyle name="Normal 7 3 2 3 8 2 2 2" xfId="53177" xr:uid="{00000000-0005-0000-0000-000082890000}"/>
    <cellStyle name="Normal 7 3 2 3 8 2 3" xfId="39519" xr:uid="{00000000-0005-0000-0000-000083890000}"/>
    <cellStyle name="Normal 7 3 2 3 8 3" xfId="25855" xr:uid="{00000000-0005-0000-0000-000084890000}"/>
    <cellStyle name="Normal 7 3 2 3 8 3 2" xfId="53176" xr:uid="{00000000-0005-0000-0000-000085890000}"/>
    <cellStyle name="Normal 7 3 2 3 8 4" xfId="39518" xr:uid="{00000000-0005-0000-0000-000086890000}"/>
    <cellStyle name="Normal 7 3 2 3 9" xfId="9969" xr:uid="{00000000-0005-0000-0000-000087890000}"/>
    <cellStyle name="Normal 7 3 2 3 9 2" xfId="25857" xr:uid="{00000000-0005-0000-0000-000088890000}"/>
    <cellStyle name="Normal 7 3 2 3 9 2 2" xfId="53178" xr:uid="{00000000-0005-0000-0000-000089890000}"/>
    <cellStyle name="Normal 7 3 2 3 9 3" xfId="39520" xr:uid="{00000000-0005-0000-0000-00008A890000}"/>
    <cellStyle name="Normal 7 3 2 4" xfId="9970" xr:uid="{00000000-0005-0000-0000-00008B890000}"/>
    <cellStyle name="Normal 7 3 2 4 2" xfId="9971" xr:uid="{00000000-0005-0000-0000-00008C890000}"/>
    <cellStyle name="Normal 7 3 2 4 2 2" xfId="9972" xr:uid="{00000000-0005-0000-0000-00008D890000}"/>
    <cellStyle name="Normal 7 3 2 4 2 2 2" xfId="9973" xr:uid="{00000000-0005-0000-0000-00008E890000}"/>
    <cellStyle name="Normal 7 3 2 4 2 2 2 2" xfId="25861" xr:uid="{00000000-0005-0000-0000-00008F890000}"/>
    <cellStyle name="Normal 7 3 2 4 2 2 2 2 2" xfId="53182" xr:uid="{00000000-0005-0000-0000-000090890000}"/>
    <cellStyle name="Normal 7 3 2 4 2 2 2 3" xfId="39524" xr:uid="{00000000-0005-0000-0000-000091890000}"/>
    <cellStyle name="Normal 7 3 2 4 2 2 3" xfId="25860" xr:uid="{00000000-0005-0000-0000-000092890000}"/>
    <cellStyle name="Normal 7 3 2 4 2 2 3 2" xfId="53181" xr:uid="{00000000-0005-0000-0000-000093890000}"/>
    <cellStyle name="Normal 7 3 2 4 2 2 4" xfId="39523" xr:uid="{00000000-0005-0000-0000-000094890000}"/>
    <cellStyle name="Normal 7 3 2 4 2 3" xfId="9974" xr:uid="{00000000-0005-0000-0000-000095890000}"/>
    <cellStyle name="Normal 7 3 2 4 2 3 2" xfId="9975" xr:uid="{00000000-0005-0000-0000-000096890000}"/>
    <cellStyle name="Normal 7 3 2 4 2 3 2 2" xfId="25863" xr:uid="{00000000-0005-0000-0000-000097890000}"/>
    <cellStyle name="Normal 7 3 2 4 2 3 2 2 2" xfId="53184" xr:uid="{00000000-0005-0000-0000-000098890000}"/>
    <cellStyle name="Normal 7 3 2 4 2 3 2 3" xfId="39526" xr:uid="{00000000-0005-0000-0000-000099890000}"/>
    <cellStyle name="Normal 7 3 2 4 2 3 3" xfId="25862" xr:uid="{00000000-0005-0000-0000-00009A890000}"/>
    <cellStyle name="Normal 7 3 2 4 2 3 3 2" xfId="53183" xr:uid="{00000000-0005-0000-0000-00009B890000}"/>
    <cellStyle name="Normal 7 3 2 4 2 3 4" xfId="39525" xr:uid="{00000000-0005-0000-0000-00009C890000}"/>
    <cellStyle name="Normal 7 3 2 4 2 4" xfId="9976" xr:uid="{00000000-0005-0000-0000-00009D890000}"/>
    <cellStyle name="Normal 7 3 2 4 2 4 2" xfId="25864" xr:uid="{00000000-0005-0000-0000-00009E890000}"/>
    <cellStyle name="Normal 7 3 2 4 2 4 2 2" xfId="53185" xr:uid="{00000000-0005-0000-0000-00009F890000}"/>
    <cellStyle name="Normal 7 3 2 4 2 4 3" xfId="39527" xr:uid="{00000000-0005-0000-0000-0000A0890000}"/>
    <cellStyle name="Normal 7 3 2 4 2 5" xfId="25859" xr:uid="{00000000-0005-0000-0000-0000A1890000}"/>
    <cellStyle name="Normal 7 3 2 4 2 5 2" xfId="53180" xr:uid="{00000000-0005-0000-0000-0000A2890000}"/>
    <cellStyle name="Normal 7 3 2 4 2 6" xfId="39522" xr:uid="{00000000-0005-0000-0000-0000A3890000}"/>
    <cellStyle name="Normal 7 3 2 4 3" xfId="9977" xr:uid="{00000000-0005-0000-0000-0000A4890000}"/>
    <cellStyle name="Normal 7 3 2 4 3 2" xfId="9978" xr:uid="{00000000-0005-0000-0000-0000A5890000}"/>
    <cellStyle name="Normal 7 3 2 4 3 2 2" xfId="9979" xr:uid="{00000000-0005-0000-0000-0000A6890000}"/>
    <cellStyle name="Normal 7 3 2 4 3 2 2 2" xfId="25867" xr:uid="{00000000-0005-0000-0000-0000A7890000}"/>
    <cellStyle name="Normal 7 3 2 4 3 2 2 2 2" xfId="53188" xr:uid="{00000000-0005-0000-0000-0000A8890000}"/>
    <cellStyle name="Normal 7 3 2 4 3 2 2 3" xfId="39530" xr:uid="{00000000-0005-0000-0000-0000A9890000}"/>
    <cellStyle name="Normal 7 3 2 4 3 2 3" xfId="25866" xr:uid="{00000000-0005-0000-0000-0000AA890000}"/>
    <cellStyle name="Normal 7 3 2 4 3 2 3 2" xfId="53187" xr:uid="{00000000-0005-0000-0000-0000AB890000}"/>
    <cellStyle name="Normal 7 3 2 4 3 2 4" xfId="39529" xr:uid="{00000000-0005-0000-0000-0000AC890000}"/>
    <cellStyle name="Normal 7 3 2 4 3 3" xfId="9980" xr:uid="{00000000-0005-0000-0000-0000AD890000}"/>
    <cellStyle name="Normal 7 3 2 4 3 3 2" xfId="25868" xr:uid="{00000000-0005-0000-0000-0000AE890000}"/>
    <cellStyle name="Normal 7 3 2 4 3 3 2 2" xfId="53189" xr:uid="{00000000-0005-0000-0000-0000AF890000}"/>
    <cellStyle name="Normal 7 3 2 4 3 3 3" xfId="39531" xr:uid="{00000000-0005-0000-0000-0000B0890000}"/>
    <cellStyle name="Normal 7 3 2 4 3 4" xfId="25865" xr:uid="{00000000-0005-0000-0000-0000B1890000}"/>
    <cellStyle name="Normal 7 3 2 4 3 4 2" xfId="53186" xr:uid="{00000000-0005-0000-0000-0000B2890000}"/>
    <cellStyle name="Normal 7 3 2 4 3 5" xfId="39528" xr:uid="{00000000-0005-0000-0000-0000B3890000}"/>
    <cellStyle name="Normal 7 3 2 4 4" xfId="9981" xr:uid="{00000000-0005-0000-0000-0000B4890000}"/>
    <cellStyle name="Normal 7 3 2 4 4 2" xfId="9982" xr:uid="{00000000-0005-0000-0000-0000B5890000}"/>
    <cellStyle name="Normal 7 3 2 4 4 2 2" xfId="25870" xr:uid="{00000000-0005-0000-0000-0000B6890000}"/>
    <cellStyle name="Normal 7 3 2 4 4 2 2 2" xfId="53191" xr:uid="{00000000-0005-0000-0000-0000B7890000}"/>
    <cellStyle name="Normal 7 3 2 4 4 2 3" xfId="39533" xr:uid="{00000000-0005-0000-0000-0000B8890000}"/>
    <cellStyle name="Normal 7 3 2 4 4 3" xfId="25869" xr:uid="{00000000-0005-0000-0000-0000B9890000}"/>
    <cellStyle name="Normal 7 3 2 4 4 3 2" xfId="53190" xr:uid="{00000000-0005-0000-0000-0000BA890000}"/>
    <cellStyle name="Normal 7 3 2 4 4 4" xfId="39532" xr:uid="{00000000-0005-0000-0000-0000BB890000}"/>
    <cellStyle name="Normal 7 3 2 4 5" xfId="9983" xr:uid="{00000000-0005-0000-0000-0000BC890000}"/>
    <cellStyle name="Normal 7 3 2 4 5 2" xfId="9984" xr:uid="{00000000-0005-0000-0000-0000BD890000}"/>
    <cellStyle name="Normal 7 3 2 4 5 2 2" xfId="25872" xr:uid="{00000000-0005-0000-0000-0000BE890000}"/>
    <cellStyle name="Normal 7 3 2 4 5 2 2 2" xfId="53193" xr:uid="{00000000-0005-0000-0000-0000BF890000}"/>
    <cellStyle name="Normal 7 3 2 4 5 2 3" xfId="39535" xr:uid="{00000000-0005-0000-0000-0000C0890000}"/>
    <cellStyle name="Normal 7 3 2 4 5 3" xfId="25871" xr:uid="{00000000-0005-0000-0000-0000C1890000}"/>
    <cellStyle name="Normal 7 3 2 4 5 3 2" xfId="53192" xr:uid="{00000000-0005-0000-0000-0000C2890000}"/>
    <cellStyle name="Normal 7 3 2 4 5 4" xfId="39534" xr:uid="{00000000-0005-0000-0000-0000C3890000}"/>
    <cellStyle name="Normal 7 3 2 4 6" xfId="9985" xr:uid="{00000000-0005-0000-0000-0000C4890000}"/>
    <cellStyle name="Normal 7 3 2 4 6 2" xfId="25873" xr:uid="{00000000-0005-0000-0000-0000C5890000}"/>
    <cellStyle name="Normal 7 3 2 4 6 2 2" xfId="53194" xr:uid="{00000000-0005-0000-0000-0000C6890000}"/>
    <cellStyle name="Normal 7 3 2 4 6 3" xfId="39536" xr:uid="{00000000-0005-0000-0000-0000C7890000}"/>
    <cellStyle name="Normal 7 3 2 4 7" xfId="25858" xr:uid="{00000000-0005-0000-0000-0000C8890000}"/>
    <cellStyle name="Normal 7 3 2 4 7 2" xfId="53179" xr:uid="{00000000-0005-0000-0000-0000C9890000}"/>
    <cellStyle name="Normal 7 3 2 4 8" xfId="39521" xr:uid="{00000000-0005-0000-0000-0000CA890000}"/>
    <cellStyle name="Normal 7 3 2 5" xfId="9986" xr:uid="{00000000-0005-0000-0000-0000CB890000}"/>
    <cellStyle name="Normal 7 3 2 5 2" xfId="9987" xr:uid="{00000000-0005-0000-0000-0000CC890000}"/>
    <cellStyle name="Normal 7 3 2 5 2 2" xfId="9988" xr:uid="{00000000-0005-0000-0000-0000CD890000}"/>
    <cellStyle name="Normal 7 3 2 5 2 2 2" xfId="9989" xr:uid="{00000000-0005-0000-0000-0000CE890000}"/>
    <cellStyle name="Normal 7 3 2 5 2 2 2 2" xfId="25877" xr:uid="{00000000-0005-0000-0000-0000CF890000}"/>
    <cellStyle name="Normal 7 3 2 5 2 2 2 2 2" xfId="53198" xr:uid="{00000000-0005-0000-0000-0000D0890000}"/>
    <cellStyle name="Normal 7 3 2 5 2 2 2 3" xfId="39540" xr:uid="{00000000-0005-0000-0000-0000D1890000}"/>
    <cellStyle name="Normal 7 3 2 5 2 2 3" xfId="25876" xr:uid="{00000000-0005-0000-0000-0000D2890000}"/>
    <cellStyle name="Normal 7 3 2 5 2 2 3 2" xfId="53197" xr:uid="{00000000-0005-0000-0000-0000D3890000}"/>
    <cellStyle name="Normal 7 3 2 5 2 2 4" xfId="39539" xr:uid="{00000000-0005-0000-0000-0000D4890000}"/>
    <cellStyle name="Normal 7 3 2 5 2 3" xfId="9990" xr:uid="{00000000-0005-0000-0000-0000D5890000}"/>
    <cellStyle name="Normal 7 3 2 5 2 3 2" xfId="25878" xr:uid="{00000000-0005-0000-0000-0000D6890000}"/>
    <cellStyle name="Normal 7 3 2 5 2 3 2 2" xfId="53199" xr:uid="{00000000-0005-0000-0000-0000D7890000}"/>
    <cellStyle name="Normal 7 3 2 5 2 3 3" xfId="39541" xr:uid="{00000000-0005-0000-0000-0000D8890000}"/>
    <cellStyle name="Normal 7 3 2 5 2 4" xfId="25875" xr:uid="{00000000-0005-0000-0000-0000D9890000}"/>
    <cellStyle name="Normal 7 3 2 5 2 4 2" xfId="53196" xr:uid="{00000000-0005-0000-0000-0000DA890000}"/>
    <cellStyle name="Normal 7 3 2 5 2 5" xfId="39538" xr:uid="{00000000-0005-0000-0000-0000DB890000}"/>
    <cellStyle name="Normal 7 3 2 5 3" xfId="9991" xr:uid="{00000000-0005-0000-0000-0000DC890000}"/>
    <cellStyle name="Normal 7 3 2 5 3 2" xfId="9992" xr:uid="{00000000-0005-0000-0000-0000DD890000}"/>
    <cellStyle name="Normal 7 3 2 5 3 2 2" xfId="25880" xr:uid="{00000000-0005-0000-0000-0000DE890000}"/>
    <cellStyle name="Normal 7 3 2 5 3 2 2 2" xfId="53201" xr:uid="{00000000-0005-0000-0000-0000DF890000}"/>
    <cellStyle name="Normal 7 3 2 5 3 2 3" xfId="39543" xr:uid="{00000000-0005-0000-0000-0000E0890000}"/>
    <cellStyle name="Normal 7 3 2 5 3 3" xfId="25879" xr:uid="{00000000-0005-0000-0000-0000E1890000}"/>
    <cellStyle name="Normal 7 3 2 5 3 3 2" xfId="53200" xr:uid="{00000000-0005-0000-0000-0000E2890000}"/>
    <cellStyle name="Normal 7 3 2 5 3 4" xfId="39542" xr:uid="{00000000-0005-0000-0000-0000E3890000}"/>
    <cellStyle name="Normal 7 3 2 5 4" xfId="9993" xr:uid="{00000000-0005-0000-0000-0000E4890000}"/>
    <cellStyle name="Normal 7 3 2 5 4 2" xfId="9994" xr:uid="{00000000-0005-0000-0000-0000E5890000}"/>
    <cellStyle name="Normal 7 3 2 5 4 2 2" xfId="25882" xr:uid="{00000000-0005-0000-0000-0000E6890000}"/>
    <cellStyle name="Normal 7 3 2 5 4 2 2 2" xfId="53203" xr:uid="{00000000-0005-0000-0000-0000E7890000}"/>
    <cellStyle name="Normal 7 3 2 5 4 2 3" xfId="39545" xr:uid="{00000000-0005-0000-0000-0000E8890000}"/>
    <cellStyle name="Normal 7 3 2 5 4 3" xfId="25881" xr:uid="{00000000-0005-0000-0000-0000E9890000}"/>
    <cellStyle name="Normal 7 3 2 5 4 3 2" xfId="53202" xr:uid="{00000000-0005-0000-0000-0000EA890000}"/>
    <cellStyle name="Normal 7 3 2 5 4 4" xfId="39544" xr:uid="{00000000-0005-0000-0000-0000EB890000}"/>
    <cellStyle name="Normal 7 3 2 5 5" xfId="9995" xr:uid="{00000000-0005-0000-0000-0000EC890000}"/>
    <cellStyle name="Normal 7 3 2 5 5 2" xfId="25883" xr:uid="{00000000-0005-0000-0000-0000ED890000}"/>
    <cellStyle name="Normal 7 3 2 5 5 2 2" xfId="53204" xr:uid="{00000000-0005-0000-0000-0000EE890000}"/>
    <cellStyle name="Normal 7 3 2 5 5 3" xfId="39546" xr:uid="{00000000-0005-0000-0000-0000EF890000}"/>
    <cellStyle name="Normal 7 3 2 5 6" xfId="25874" xr:uid="{00000000-0005-0000-0000-0000F0890000}"/>
    <cellStyle name="Normal 7 3 2 5 6 2" xfId="53195" xr:uid="{00000000-0005-0000-0000-0000F1890000}"/>
    <cellStyle name="Normal 7 3 2 5 7" xfId="39537" xr:uid="{00000000-0005-0000-0000-0000F2890000}"/>
    <cellStyle name="Normal 7 3 2 6" xfId="9996" xr:uid="{00000000-0005-0000-0000-0000F3890000}"/>
    <cellStyle name="Normal 7 3 2 6 2" xfId="9997" xr:uid="{00000000-0005-0000-0000-0000F4890000}"/>
    <cellStyle name="Normal 7 3 2 6 2 2" xfId="9998" xr:uid="{00000000-0005-0000-0000-0000F5890000}"/>
    <cellStyle name="Normal 7 3 2 6 2 2 2" xfId="25886" xr:uid="{00000000-0005-0000-0000-0000F6890000}"/>
    <cellStyle name="Normal 7 3 2 6 2 2 2 2" xfId="53207" xr:uid="{00000000-0005-0000-0000-0000F7890000}"/>
    <cellStyle name="Normal 7 3 2 6 2 2 3" xfId="39549" xr:uid="{00000000-0005-0000-0000-0000F8890000}"/>
    <cellStyle name="Normal 7 3 2 6 2 3" xfId="25885" xr:uid="{00000000-0005-0000-0000-0000F9890000}"/>
    <cellStyle name="Normal 7 3 2 6 2 3 2" xfId="53206" xr:uid="{00000000-0005-0000-0000-0000FA890000}"/>
    <cellStyle name="Normal 7 3 2 6 2 4" xfId="39548" xr:uid="{00000000-0005-0000-0000-0000FB890000}"/>
    <cellStyle name="Normal 7 3 2 6 3" xfId="9999" xr:uid="{00000000-0005-0000-0000-0000FC890000}"/>
    <cellStyle name="Normal 7 3 2 6 3 2" xfId="10000" xr:uid="{00000000-0005-0000-0000-0000FD890000}"/>
    <cellStyle name="Normal 7 3 2 6 3 2 2" xfId="25888" xr:uid="{00000000-0005-0000-0000-0000FE890000}"/>
    <cellStyle name="Normal 7 3 2 6 3 2 2 2" xfId="53209" xr:uid="{00000000-0005-0000-0000-0000FF890000}"/>
    <cellStyle name="Normal 7 3 2 6 3 2 3" xfId="39551" xr:uid="{00000000-0005-0000-0000-0000008A0000}"/>
    <cellStyle name="Normal 7 3 2 6 3 3" xfId="25887" xr:uid="{00000000-0005-0000-0000-0000018A0000}"/>
    <cellStyle name="Normal 7 3 2 6 3 3 2" xfId="53208" xr:uid="{00000000-0005-0000-0000-0000028A0000}"/>
    <cellStyle name="Normal 7 3 2 6 3 4" xfId="39550" xr:uid="{00000000-0005-0000-0000-0000038A0000}"/>
    <cellStyle name="Normal 7 3 2 6 4" xfId="10001" xr:uid="{00000000-0005-0000-0000-0000048A0000}"/>
    <cellStyle name="Normal 7 3 2 6 4 2" xfId="25889" xr:uid="{00000000-0005-0000-0000-0000058A0000}"/>
    <cellStyle name="Normal 7 3 2 6 4 2 2" xfId="53210" xr:uid="{00000000-0005-0000-0000-0000068A0000}"/>
    <cellStyle name="Normal 7 3 2 6 4 3" xfId="39552" xr:uid="{00000000-0005-0000-0000-0000078A0000}"/>
    <cellStyle name="Normal 7 3 2 6 5" xfId="25884" xr:uid="{00000000-0005-0000-0000-0000088A0000}"/>
    <cellStyle name="Normal 7 3 2 6 5 2" xfId="53205" xr:uid="{00000000-0005-0000-0000-0000098A0000}"/>
    <cellStyle name="Normal 7 3 2 6 6" xfId="39547" xr:uid="{00000000-0005-0000-0000-00000A8A0000}"/>
    <cellStyle name="Normal 7 3 2 7" xfId="10002" xr:uid="{00000000-0005-0000-0000-00000B8A0000}"/>
    <cellStyle name="Normal 7 3 2 7 2" xfId="10003" xr:uid="{00000000-0005-0000-0000-00000C8A0000}"/>
    <cellStyle name="Normal 7 3 2 7 2 2" xfId="10004" xr:uid="{00000000-0005-0000-0000-00000D8A0000}"/>
    <cellStyle name="Normal 7 3 2 7 2 2 2" xfId="25892" xr:uid="{00000000-0005-0000-0000-00000E8A0000}"/>
    <cellStyle name="Normal 7 3 2 7 2 2 2 2" xfId="53213" xr:uid="{00000000-0005-0000-0000-00000F8A0000}"/>
    <cellStyle name="Normal 7 3 2 7 2 2 3" xfId="39555" xr:uid="{00000000-0005-0000-0000-0000108A0000}"/>
    <cellStyle name="Normal 7 3 2 7 2 3" xfId="25891" xr:uid="{00000000-0005-0000-0000-0000118A0000}"/>
    <cellStyle name="Normal 7 3 2 7 2 3 2" xfId="53212" xr:uid="{00000000-0005-0000-0000-0000128A0000}"/>
    <cellStyle name="Normal 7 3 2 7 2 4" xfId="39554" xr:uid="{00000000-0005-0000-0000-0000138A0000}"/>
    <cellStyle name="Normal 7 3 2 7 3" xfId="10005" xr:uid="{00000000-0005-0000-0000-0000148A0000}"/>
    <cellStyle name="Normal 7 3 2 7 3 2" xfId="10006" xr:uid="{00000000-0005-0000-0000-0000158A0000}"/>
    <cellStyle name="Normal 7 3 2 7 3 2 2" xfId="25894" xr:uid="{00000000-0005-0000-0000-0000168A0000}"/>
    <cellStyle name="Normal 7 3 2 7 3 2 2 2" xfId="53215" xr:uid="{00000000-0005-0000-0000-0000178A0000}"/>
    <cellStyle name="Normal 7 3 2 7 3 2 3" xfId="39557" xr:uid="{00000000-0005-0000-0000-0000188A0000}"/>
    <cellStyle name="Normal 7 3 2 7 3 3" xfId="25893" xr:uid="{00000000-0005-0000-0000-0000198A0000}"/>
    <cellStyle name="Normal 7 3 2 7 3 3 2" xfId="53214" xr:uid="{00000000-0005-0000-0000-00001A8A0000}"/>
    <cellStyle name="Normal 7 3 2 7 3 4" xfId="39556" xr:uid="{00000000-0005-0000-0000-00001B8A0000}"/>
    <cellStyle name="Normal 7 3 2 7 4" xfId="10007" xr:uid="{00000000-0005-0000-0000-00001C8A0000}"/>
    <cellStyle name="Normal 7 3 2 7 4 2" xfId="25895" xr:uid="{00000000-0005-0000-0000-00001D8A0000}"/>
    <cellStyle name="Normal 7 3 2 7 4 2 2" xfId="53216" xr:uid="{00000000-0005-0000-0000-00001E8A0000}"/>
    <cellStyle name="Normal 7 3 2 7 4 3" xfId="39558" xr:uid="{00000000-0005-0000-0000-00001F8A0000}"/>
    <cellStyle name="Normal 7 3 2 7 5" xfId="25890" xr:uid="{00000000-0005-0000-0000-0000208A0000}"/>
    <cellStyle name="Normal 7 3 2 7 5 2" xfId="53211" xr:uid="{00000000-0005-0000-0000-0000218A0000}"/>
    <cellStyle name="Normal 7 3 2 7 6" xfId="39553" xr:uid="{00000000-0005-0000-0000-0000228A0000}"/>
    <cellStyle name="Normal 7 3 2 8" xfId="10008" xr:uid="{00000000-0005-0000-0000-0000238A0000}"/>
    <cellStyle name="Normal 7 3 2 8 2" xfId="10009" xr:uid="{00000000-0005-0000-0000-0000248A0000}"/>
    <cellStyle name="Normal 7 3 2 8 2 2" xfId="10010" xr:uid="{00000000-0005-0000-0000-0000258A0000}"/>
    <cellStyle name="Normal 7 3 2 8 2 2 2" xfId="25898" xr:uid="{00000000-0005-0000-0000-0000268A0000}"/>
    <cellStyle name="Normal 7 3 2 8 2 2 2 2" xfId="53219" xr:uid="{00000000-0005-0000-0000-0000278A0000}"/>
    <cellStyle name="Normal 7 3 2 8 2 2 3" xfId="39561" xr:uid="{00000000-0005-0000-0000-0000288A0000}"/>
    <cellStyle name="Normal 7 3 2 8 2 3" xfId="25897" xr:uid="{00000000-0005-0000-0000-0000298A0000}"/>
    <cellStyle name="Normal 7 3 2 8 2 3 2" xfId="53218" xr:uid="{00000000-0005-0000-0000-00002A8A0000}"/>
    <cellStyle name="Normal 7 3 2 8 2 4" xfId="39560" xr:uid="{00000000-0005-0000-0000-00002B8A0000}"/>
    <cellStyle name="Normal 7 3 2 8 3" xfId="10011" xr:uid="{00000000-0005-0000-0000-00002C8A0000}"/>
    <cellStyle name="Normal 7 3 2 8 3 2" xfId="10012" xr:uid="{00000000-0005-0000-0000-00002D8A0000}"/>
    <cellStyle name="Normal 7 3 2 8 3 2 2" xfId="25900" xr:uid="{00000000-0005-0000-0000-00002E8A0000}"/>
    <cellStyle name="Normal 7 3 2 8 3 2 2 2" xfId="53221" xr:uid="{00000000-0005-0000-0000-00002F8A0000}"/>
    <cellStyle name="Normal 7 3 2 8 3 2 3" xfId="39563" xr:uid="{00000000-0005-0000-0000-0000308A0000}"/>
    <cellStyle name="Normal 7 3 2 8 3 3" xfId="25899" xr:uid="{00000000-0005-0000-0000-0000318A0000}"/>
    <cellStyle name="Normal 7 3 2 8 3 3 2" xfId="53220" xr:uid="{00000000-0005-0000-0000-0000328A0000}"/>
    <cellStyle name="Normal 7 3 2 8 3 4" xfId="39562" xr:uid="{00000000-0005-0000-0000-0000338A0000}"/>
    <cellStyle name="Normal 7 3 2 8 4" xfId="10013" xr:uid="{00000000-0005-0000-0000-0000348A0000}"/>
    <cellStyle name="Normal 7 3 2 8 4 2" xfId="25901" xr:uid="{00000000-0005-0000-0000-0000358A0000}"/>
    <cellStyle name="Normal 7 3 2 8 4 2 2" xfId="53222" xr:uid="{00000000-0005-0000-0000-0000368A0000}"/>
    <cellStyle name="Normal 7 3 2 8 4 3" xfId="39564" xr:uid="{00000000-0005-0000-0000-0000378A0000}"/>
    <cellStyle name="Normal 7 3 2 8 5" xfId="25896" xr:uid="{00000000-0005-0000-0000-0000388A0000}"/>
    <cellStyle name="Normal 7 3 2 8 5 2" xfId="53217" xr:uid="{00000000-0005-0000-0000-0000398A0000}"/>
    <cellStyle name="Normal 7 3 2 8 6" xfId="39559" xr:uid="{00000000-0005-0000-0000-00003A8A0000}"/>
    <cellStyle name="Normal 7 3 2 9" xfId="10014" xr:uid="{00000000-0005-0000-0000-00003B8A0000}"/>
    <cellStyle name="Normal 7 3 2 9 2" xfId="10015" xr:uid="{00000000-0005-0000-0000-00003C8A0000}"/>
    <cellStyle name="Normal 7 3 2 9 2 2" xfId="10016" xr:uid="{00000000-0005-0000-0000-00003D8A0000}"/>
    <cellStyle name="Normal 7 3 2 9 2 2 2" xfId="25904" xr:uid="{00000000-0005-0000-0000-00003E8A0000}"/>
    <cellStyle name="Normal 7 3 2 9 2 2 2 2" xfId="53225" xr:uid="{00000000-0005-0000-0000-00003F8A0000}"/>
    <cellStyle name="Normal 7 3 2 9 2 2 3" xfId="39567" xr:uid="{00000000-0005-0000-0000-0000408A0000}"/>
    <cellStyle name="Normal 7 3 2 9 2 3" xfId="25903" xr:uid="{00000000-0005-0000-0000-0000418A0000}"/>
    <cellStyle name="Normal 7 3 2 9 2 3 2" xfId="53224" xr:uid="{00000000-0005-0000-0000-0000428A0000}"/>
    <cellStyle name="Normal 7 3 2 9 2 4" xfId="39566" xr:uid="{00000000-0005-0000-0000-0000438A0000}"/>
    <cellStyle name="Normal 7 3 2 9 3" xfId="10017" xr:uid="{00000000-0005-0000-0000-0000448A0000}"/>
    <cellStyle name="Normal 7 3 2 9 3 2" xfId="25905" xr:uid="{00000000-0005-0000-0000-0000458A0000}"/>
    <cellStyle name="Normal 7 3 2 9 3 2 2" xfId="53226" xr:uid="{00000000-0005-0000-0000-0000468A0000}"/>
    <cellStyle name="Normal 7 3 2 9 3 3" xfId="39568" xr:uid="{00000000-0005-0000-0000-0000478A0000}"/>
    <cellStyle name="Normal 7 3 2 9 4" xfId="25902" xr:uid="{00000000-0005-0000-0000-0000488A0000}"/>
    <cellStyle name="Normal 7 3 2 9 4 2" xfId="53223" xr:uid="{00000000-0005-0000-0000-0000498A0000}"/>
    <cellStyle name="Normal 7 3 2 9 5" xfId="39565" xr:uid="{00000000-0005-0000-0000-00004A8A0000}"/>
    <cellStyle name="Normal 7 3 20" xfId="10018" xr:uid="{00000000-0005-0000-0000-00004B8A0000}"/>
    <cellStyle name="Normal 7 3 21" xfId="25738" xr:uid="{00000000-0005-0000-0000-00004C8A0000}"/>
    <cellStyle name="Normal 7 3 21 2" xfId="53059" xr:uid="{00000000-0005-0000-0000-00004D8A0000}"/>
    <cellStyle name="Normal 7 3 22" xfId="39401" xr:uid="{00000000-0005-0000-0000-00004E8A0000}"/>
    <cellStyle name="Normal 7 3 3" xfId="10019" xr:uid="{00000000-0005-0000-0000-00004F8A0000}"/>
    <cellStyle name="Normal 7 3 3 10" xfId="10020" xr:uid="{00000000-0005-0000-0000-0000508A0000}"/>
    <cellStyle name="Normal 7 3 3 10 2" xfId="10021" xr:uid="{00000000-0005-0000-0000-0000518A0000}"/>
    <cellStyle name="Normal 7 3 3 10 2 2" xfId="25908" xr:uid="{00000000-0005-0000-0000-0000528A0000}"/>
    <cellStyle name="Normal 7 3 3 10 2 2 2" xfId="53229" xr:uid="{00000000-0005-0000-0000-0000538A0000}"/>
    <cellStyle name="Normal 7 3 3 10 2 3" xfId="39571" xr:uid="{00000000-0005-0000-0000-0000548A0000}"/>
    <cellStyle name="Normal 7 3 3 10 3" xfId="25907" xr:uid="{00000000-0005-0000-0000-0000558A0000}"/>
    <cellStyle name="Normal 7 3 3 10 3 2" xfId="53228" xr:uid="{00000000-0005-0000-0000-0000568A0000}"/>
    <cellStyle name="Normal 7 3 3 10 4" xfId="39570" xr:uid="{00000000-0005-0000-0000-0000578A0000}"/>
    <cellStyle name="Normal 7 3 3 11" xfId="10022" xr:uid="{00000000-0005-0000-0000-0000588A0000}"/>
    <cellStyle name="Normal 7 3 3 11 2" xfId="10023" xr:uid="{00000000-0005-0000-0000-0000598A0000}"/>
    <cellStyle name="Normal 7 3 3 11 2 2" xfId="25910" xr:uid="{00000000-0005-0000-0000-00005A8A0000}"/>
    <cellStyle name="Normal 7 3 3 11 2 2 2" xfId="53231" xr:uid="{00000000-0005-0000-0000-00005B8A0000}"/>
    <cellStyle name="Normal 7 3 3 11 2 3" xfId="39573" xr:uid="{00000000-0005-0000-0000-00005C8A0000}"/>
    <cellStyle name="Normal 7 3 3 11 3" xfId="25909" xr:uid="{00000000-0005-0000-0000-00005D8A0000}"/>
    <cellStyle name="Normal 7 3 3 11 3 2" xfId="53230" xr:uid="{00000000-0005-0000-0000-00005E8A0000}"/>
    <cellStyle name="Normal 7 3 3 11 4" xfId="39572" xr:uid="{00000000-0005-0000-0000-00005F8A0000}"/>
    <cellStyle name="Normal 7 3 3 12" xfId="10024" xr:uid="{00000000-0005-0000-0000-0000608A0000}"/>
    <cellStyle name="Normal 7 3 3 12 2" xfId="25911" xr:uid="{00000000-0005-0000-0000-0000618A0000}"/>
    <cellStyle name="Normal 7 3 3 12 2 2" xfId="53232" xr:uid="{00000000-0005-0000-0000-0000628A0000}"/>
    <cellStyle name="Normal 7 3 3 12 3" xfId="39574" xr:uid="{00000000-0005-0000-0000-0000638A0000}"/>
    <cellStyle name="Normal 7 3 3 13" xfId="25906" xr:uid="{00000000-0005-0000-0000-0000648A0000}"/>
    <cellStyle name="Normal 7 3 3 13 2" xfId="53227" xr:uid="{00000000-0005-0000-0000-0000658A0000}"/>
    <cellStyle name="Normal 7 3 3 14" xfId="39569" xr:uid="{00000000-0005-0000-0000-0000668A0000}"/>
    <cellStyle name="Normal 7 3 3 2" xfId="10025" xr:uid="{00000000-0005-0000-0000-0000678A0000}"/>
    <cellStyle name="Normal 7 3 3 2 10" xfId="39575" xr:uid="{00000000-0005-0000-0000-0000688A0000}"/>
    <cellStyle name="Normal 7 3 3 2 2" xfId="10026" xr:uid="{00000000-0005-0000-0000-0000698A0000}"/>
    <cellStyle name="Normal 7 3 3 2 2 2" xfId="10027" xr:uid="{00000000-0005-0000-0000-00006A8A0000}"/>
    <cellStyle name="Normal 7 3 3 2 2 2 2" xfId="10028" xr:uid="{00000000-0005-0000-0000-00006B8A0000}"/>
    <cellStyle name="Normal 7 3 3 2 2 2 2 2" xfId="10029" xr:uid="{00000000-0005-0000-0000-00006C8A0000}"/>
    <cellStyle name="Normal 7 3 3 2 2 2 2 2 2" xfId="25916" xr:uid="{00000000-0005-0000-0000-00006D8A0000}"/>
    <cellStyle name="Normal 7 3 3 2 2 2 2 2 2 2" xfId="53237" xr:uid="{00000000-0005-0000-0000-00006E8A0000}"/>
    <cellStyle name="Normal 7 3 3 2 2 2 2 2 3" xfId="39579" xr:uid="{00000000-0005-0000-0000-00006F8A0000}"/>
    <cellStyle name="Normal 7 3 3 2 2 2 2 3" xfId="25915" xr:uid="{00000000-0005-0000-0000-0000708A0000}"/>
    <cellStyle name="Normal 7 3 3 2 2 2 2 3 2" xfId="53236" xr:uid="{00000000-0005-0000-0000-0000718A0000}"/>
    <cellStyle name="Normal 7 3 3 2 2 2 2 4" xfId="39578" xr:uid="{00000000-0005-0000-0000-0000728A0000}"/>
    <cellStyle name="Normal 7 3 3 2 2 2 3" xfId="10030" xr:uid="{00000000-0005-0000-0000-0000738A0000}"/>
    <cellStyle name="Normal 7 3 3 2 2 2 3 2" xfId="25917" xr:uid="{00000000-0005-0000-0000-0000748A0000}"/>
    <cellStyle name="Normal 7 3 3 2 2 2 3 2 2" xfId="53238" xr:uid="{00000000-0005-0000-0000-0000758A0000}"/>
    <cellStyle name="Normal 7 3 3 2 2 2 3 3" xfId="39580" xr:uid="{00000000-0005-0000-0000-0000768A0000}"/>
    <cellStyle name="Normal 7 3 3 2 2 2 4" xfId="25914" xr:uid="{00000000-0005-0000-0000-0000778A0000}"/>
    <cellStyle name="Normal 7 3 3 2 2 2 4 2" xfId="53235" xr:uid="{00000000-0005-0000-0000-0000788A0000}"/>
    <cellStyle name="Normal 7 3 3 2 2 2 5" xfId="39577" xr:uid="{00000000-0005-0000-0000-0000798A0000}"/>
    <cellStyle name="Normal 7 3 3 2 2 3" xfId="10031" xr:uid="{00000000-0005-0000-0000-00007A8A0000}"/>
    <cellStyle name="Normal 7 3 3 2 2 3 2" xfId="10032" xr:uid="{00000000-0005-0000-0000-00007B8A0000}"/>
    <cellStyle name="Normal 7 3 3 2 2 3 2 2" xfId="25919" xr:uid="{00000000-0005-0000-0000-00007C8A0000}"/>
    <cellStyle name="Normal 7 3 3 2 2 3 2 2 2" xfId="53240" xr:uid="{00000000-0005-0000-0000-00007D8A0000}"/>
    <cellStyle name="Normal 7 3 3 2 2 3 2 3" xfId="39582" xr:uid="{00000000-0005-0000-0000-00007E8A0000}"/>
    <cellStyle name="Normal 7 3 3 2 2 3 3" xfId="25918" xr:uid="{00000000-0005-0000-0000-00007F8A0000}"/>
    <cellStyle name="Normal 7 3 3 2 2 3 3 2" xfId="53239" xr:uid="{00000000-0005-0000-0000-0000808A0000}"/>
    <cellStyle name="Normal 7 3 3 2 2 3 4" xfId="39581" xr:uid="{00000000-0005-0000-0000-0000818A0000}"/>
    <cellStyle name="Normal 7 3 3 2 2 4" xfId="10033" xr:uid="{00000000-0005-0000-0000-0000828A0000}"/>
    <cellStyle name="Normal 7 3 3 2 2 4 2" xfId="25920" xr:uid="{00000000-0005-0000-0000-0000838A0000}"/>
    <cellStyle name="Normal 7 3 3 2 2 4 2 2" xfId="53241" xr:uid="{00000000-0005-0000-0000-0000848A0000}"/>
    <cellStyle name="Normal 7 3 3 2 2 4 3" xfId="39583" xr:uid="{00000000-0005-0000-0000-0000858A0000}"/>
    <cellStyle name="Normal 7 3 3 2 2 5" xfId="25913" xr:uid="{00000000-0005-0000-0000-0000868A0000}"/>
    <cellStyle name="Normal 7 3 3 2 2 5 2" xfId="53234" xr:uid="{00000000-0005-0000-0000-0000878A0000}"/>
    <cellStyle name="Normal 7 3 3 2 2 6" xfId="39576" xr:uid="{00000000-0005-0000-0000-0000888A0000}"/>
    <cellStyle name="Normal 7 3 3 2 3" xfId="10034" xr:uid="{00000000-0005-0000-0000-0000898A0000}"/>
    <cellStyle name="Normal 7 3 3 2 3 2" xfId="10035" xr:uid="{00000000-0005-0000-0000-00008A8A0000}"/>
    <cellStyle name="Normal 7 3 3 2 3 2 2" xfId="10036" xr:uid="{00000000-0005-0000-0000-00008B8A0000}"/>
    <cellStyle name="Normal 7 3 3 2 3 2 2 2" xfId="25923" xr:uid="{00000000-0005-0000-0000-00008C8A0000}"/>
    <cellStyle name="Normal 7 3 3 2 3 2 2 2 2" xfId="53244" xr:uid="{00000000-0005-0000-0000-00008D8A0000}"/>
    <cellStyle name="Normal 7 3 3 2 3 2 2 3" xfId="39586" xr:uid="{00000000-0005-0000-0000-00008E8A0000}"/>
    <cellStyle name="Normal 7 3 3 2 3 2 3" xfId="25922" xr:uid="{00000000-0005-0000-0000-00008F8A0000}"/>
    <cellStyle name="Normal 7 3 3 2 3 2 3 2" xfId="53243" xr:uid="{00000000-0005-0000-0000-0000908A0000}"/>
    <cellStyle name="Normal 7 3 3 2 3 2 4" xfId="39585" xr:uid="{00000000-0005-0000-0000-0000918A0000}"/>
    <cellStyle name="Normal 7 3 3 2 3 3" xfId="10037" xr:uid="{00000000-0005-0000-0000-0000928A0000}"/>
    <cellStyle name="Normal 7 3 3 2 3 3 2" xfId="25924" xr:uid="{00000000-0005-0000-0000-0000938A0000}"/>
    <cellStyle name="Normal 7 3 3 2 3 3 2 2" xfId="53245" xr:uid="{00000000-0005-0000-0000-0000948A0000}"/>
    <cellStyle name="Normal 7 3 3 2 3 3 3" xfId="39587" xr:uid="{00000000-0005-0000-0000-0000958A0000}"/>
    <cellStyle name="Normal 7 3 3 2 3 4" xfId="25921" xr:uid="{00000000-0005-0000-0000-0000968A0000}"/>
    <cellStyle name="Normal 7 3 3 2 3 4 2" xfId="53242" xr:uid="{00000000-0005-0000-0000-0000978A0000}"/>
    <cellStyle name="Normal 7 3 3 2 3 5" xfId="39584" xr:uid="{00000000-0005-0000-0000-0000988A0000}"/>
    <cellStyle name="Normal 7 3 3 2 4" xfId="10038" xr:uid="{00000000-0005-0000-0000-0000998A0000}"/>
    <cellStyle name="Normal 7 3 3 2 4 2" xfId="10039" xr:uid="{00000000-0005-0000-0000-00009A8A0000}"/>
    <cellStyle name="Normal 7 3 3 2 4 2 2" xfId="10040" xr:uid="{00000000-0005-0000-0000-00009B8A0000}"/>
    <cellStyle name="Normal 7 3 3 2 4 2 2 2" xfId="25927" xr:uid="{00000000-0005-0000-0000-00009C8A0000}"/>
    <cellStyle name="Normal 7 3 3 2 4 2 2 2 2" xfId="53248" xr:uid="{00000000-0005-0000-0000-00009D8A0000}"/>
    <cellStyle name="Normal 7 3 3 2 4 2 2 3" xfId="39590" xr:uid="{00000000-0005-0000-0000-00009E8A0000}"/>
    <cellStyle name="Normal 7 3 3 2 4 2 3" xfId="25926" xr:uid="{00000000-0005-0000-0000-00009F8A0000}"/>
    <cellStyle name="Normal 7 3 3 2 4 2 3 2" xfId="53247" xr:uid="{00000000-0005-0000-0000-0000A08A0000}"/>
    <cellStyle name="Normal 7 3 3 2 4 2 4" xfId="39589" xr:uid="{00000000-0005-0000-0000-0000A18A0000}"/>
    <cellStyle name="Normal 7 3 3 2 4 3" xfId="10041" xr:uid="{00000000-0005-0000-0000-0000A28A0000}"/>
    <cellStyle name="Normal 7 3 3 2 4 3 2" xfId="25928" xr:uid="{00000000-0005-0000-0000-0000A38A0000}"/>
    <cellStyle name="Normal 7 3 3 2 4 3 2 2" xfId="53249" xr:uid="{00000000-0005-0000-0000-0000A48A0000}"/>
    <cellStyle name="Normal 7 3 3 2 4 3 3" xfId="39591" xr:uid="{00000000-0005-0000-0000-0000A58A0000}"/>
    <cellStyle name="Normal 7 3 3 2 4 4" xfId="25925" xr:uid="{00000000-0005-0000-0000-0000A68A0000}"/>
    <cellStyle name="Normal 7 3 3 2 4 4 2" xfId="53246" xr:uid="{00000000-0005-0000-0000-0000A78A0000}"/>
    <cellStyle name="Normal 7 3 3 2 4 5" xfId="39588" xr:uid="{00000000-0005-0000-0000-0000A88A0000}"/>
    <cellStyle name="Normal 7 3 3 2 5" xfId="10042" xr:uid="{00000000-0005-0000-0000-0000A98A0000}"/>
    <cellStyle name="Normal 7 3 3 2 5 2" xfId="10043" xr:uid="{00000000-0005-0000-0000-0000AA8A0000}"/>
    <cellStyle name="Normal 7 3 3 2 5 2 2" xfId="10044" xr:uid="{00000000-0005-0000-0000-0000AB8A0000}"/>
    <cellStyle name="Normal 7 3 3 2 5 2 2 2" xfId="25931" xr:uid="{00000000-0005-0000-0000-0000AC8A0000}"/>
    <cellStyle name="Normal 7 3 3 2 5 2 2 2 2" xfId="53252" xr:uid="{00000000-0005-0000-0000-0000AD8A0000}"/>
    <cellStyle name="Normal 7 3 3 2 5 2 2 3" xfId="39594" xr:uid="{00000000-0005-0000-0000-0000AE8A0000}"/>
    <cellStyle name="Normal 7 3 3 2 5 2 3" xfId="25930" xr:uid="{00000000-0005-0000-0000-0000AF8A0000}"/>
    <cellStyle name="Normal 7 3 3 2 5 2 3 2" xfId="53251" xr:uid="{00000000-0005-0000-0000-0000B08A0000}"/>
    <cellStyle name="Normal 7 3 3 2 5 2 4" xfId="39593" xr:uid="{00000000-0005-0000-0000-0000B18A0000}"/>
    <cellStyle name="Normal 7 3 3 2 5 3" xfId="10045" xr:uid="{00000000-0005-0000-0000-0000B28A0000}"/>
    <cellStyle name="Normal 7 3 3 2 5 3 2" xfId="25932" xr:uid="{00000000-0005-0000-0000-0000B38A0000}"/>
    <cellStyle name="Normal 7 3 3 2 5 3 2 2" xfId="53253" xr:uid="{00000000-0005-0000-0000-0000B48A0000}"/>
    <cellStyle name="Normal 7 3 3 2 5 3 3" xfId="39595" xr:uid="{00000000-0005-0000-0000-0000B58A0000}"/>
    <cellStyle name="Normal 7 3 3 2 5 4" xfId="25929" xr:uid="{00000000-0005-0000-0000-0000B68A0000}"/>
    <cellStyle name="Normal 7 3 3 2 5 4 2" xfId="53250" xr:uid="{00000000-0005-0000-0000-0000B78A0000}"/>
    <cellStyle name="Normal 7 3 3 2 5 5" xfId="39592" xr:uid="{00000000-0005-0000-0000-0000B88A0000}"/>
    <cellStyle name="Normal 7 3 3 2 6" xfId="10046" xr:uid="{00000000-0005-0000-0000-0000B98A0000}"/>
    <cellStyle name="Normal 7 3 3 2 6 2" xfId="10047" xr:uid="{00000000-0005-0000-0000-0000BA8A0000}"/>
    <cellStyle name="Normal 7 3 3 2 6 2 2" xfId="25934" xr:uid="{00000000-0005-0000-0000-0000BB8A0000}"/>
    <cellStyle name="Normal 7 3 3 2 6 2 2 2" xfId="53255" xr:uid="{00000000-0005-0000-0000-0000BC8A0000}"/>
    <cellStyle name="Normal 7 3 3 2 6 2 3" xfId="39597" xr:uid="{00000000-0005-0000-0000-0000BD8A0000}"/>
    <cellStyle name="Normal 7 3 3 2 6 3" xfId="25933" xr:uid="{00000000-0005-0000-0000-0000BE8A0000}"/>
    <cellStyle name="Normal 7 3 3 2 6 3 2" xfId="53254" xr:uid="{00000000-0005-0000-0000-0000BF8A0000}"/>
    <cellStyle name="Normal 7 3 3 2 6 4" xfId="39596" xr:uid="{00000000-0005-0000-0000-0000C08A0000}"/>
    <cellStyle name="Normal 7 3 3 2 7" xfId="10048" xr:uid="{00000000-0005-0000-0000-0000C18A0000}"/>
    <cellStyle name="Normal 7 3 3 2 7 2" xfId="10049" xr:uid="{00000000-0005-0000-0000-0000C28A0000}"/>
    <cellStyle name="Normal 7 3 3 2 7 2 2" xfId="25936" xr:uid="{00000000-0005-0000-0000-0000C38A0000}"/>
    <cellStyle name="Normal 7 3 3 2 7 2 2 2" xfId="53257" xr:uid="{00000000-0005-0000-0000-0000C48A0000}"/>
    <cellStyle name="Normal 7 3 3 2 7 2 3" xfId="39599" xr:uid="{00000000-0005-0000-0000-0000C58A0000}"/>
    <cellStyle name="Normal 7 3 3 2 7 3" xfId="25935" xr:uid="{00000000-0005-0000-0000-0000C68A0000}"/>
    <cellStyle name="Normal 7 3 3 2 7 3 2" xfId="53256" xr:uid="{00000000-0005-0000-0000-0000C78A0000}"/>
    <cellStyle name="Normal 7 3 3 2 7 4" xfId="39598" xr:uid="{00000000-0005-0000-0000-0000C88A0000}"/>
    <cellStyle name="Normal 7 3 3 2 8" xfId="10050" xr:uid="{00000000-0005-0000-0000-0000C98A0000}"/>
    <cellStyle name="Normal 7 3 3 2 8 2" xfId="25937" xr:uid="{00000000-0005-0000-0000-0000CA8A0000}"/>
    <cellStyle name="Normal 7 3 3 2 8 2 2" xfId="53258" xr:uid="{00000000-0005-0000-0000-0000CB8A0000}"/>
    <cellStyle name="Normal 7 3 3 2 8 3" xfId="39600" xr:uid="{00000000-0005-0000-0000-0000CC8A0000}"/>
    <cellStyle name="Normal 7 3 3 2 9" xfId="25912" xr:uid="{00000000-0005-0000-0000-0000CD8A0000}"/>
    <cellStyle name="Normal 7 3 3 2 9 2" xfId="53233" xr:uid="{00000000-0005-0000-0000-0000CE8A0000}"/>
    <cellStyle name="Normal 7 3 3 3" xfId="10051" xr:uid="{00000000-0005-0000-0000-0000CF8A0000}"/>
    <cellStyle name="Normal 7 3 3 3 2" xfId="10052" xr:uid="{00000000-0005-0000-0000-0000D08A0000}"/>
    <cellStyle name="Normal 7 3 3 3 2 2" xfId="10053" xr:uid="{00000000-0005-0000-0000-0000D18A0000}"/>
    <cellStyle name="Normal 7 3 3 3 2 2 2" xfId="10054" xr:uid="{00000000-0005-0000-0000-0000D28A0000}"/>
    <cellStyle name="Normal 7 3 3 3 2 2 2 2" xfId="10055" xr:uid="{00000000-0005-0000-0000-0000D38A0000}"/>
    <cellStyle name="Normal 7 3 3 3 2 2 2 2 2" xfId="25942" xr:uid="{00000000-0005-0000-0000-0000D48A0000}"/>
    <cellStyle name="Normal 7 3 3 3 2 2 2 2 2 2" xfId="53263" xr:uid="{00000000-0005-0000-0000-0000D58A0000}"/>
    <cellStyle name="Normal 7 3 3 3 2 2 2 2 3" xfId="39605" xr:uid="{00000000-0005-0000-0000-0000D68A0000}"/>
    <cellStyle name="Normal 7 3 3 3 2 2 2 3" xfId="25941" xr:uid="{00000000-0005-0000-0000-0000D78A0000}"/>
    <cellStyle name="Normal 7 3 3 3 2 2 2 3 2" xfId="53262" xr:uid="{00000000-0005-0000-0000-0000D88A0000}"/>
    <cellStyle name="Normal 7 3 3 3 2 2 2 4" xfId="39604" xr:uid="{00000000-0005-0000-0000-0000D98A0000}"/>
    <cellStyle name="Normal 7 3 3 3 2 2 3" xfId="10056" xr:uid="{00000000-0005-0000-0000-0000DA8A0000}"/>
    <cellStyle name="Normal 7 3 3 3 2 2 3 2" xfId="25943" xr:uid="{00000000-0005-0000-0000-0000DB8A0000}"/>
    <cellStyle name="Normal 7 3 3 3 2 2 3 2 2" xfId="53264" xr:uid="{00000000-0005-0000-0000-0000DC8A0000}"/>
    <cellStyle name="Normal 7 3 3 3 2 2 3 3" xfId="39606" xr:uid="{00000000-0005-0000-0000-0000DD8A0000}"/>
    <cellStyle name="Normal 7 3 3 3 2 2 4" xfId="25940" xr:uid="{00000000-0005-0000-0000-0000DE8A0000}"/>
    <cellStyle name="Normal 7 3 3 3 2 2 4 2" xfId="53261" xr:uid="{00000000-0005-0000-0000-0000DF8A0000}"/>
    <cellStyle name="Normal 7 3 3 3 2 2 5" xfId="39603" xr:uid="{00000000-0005-0000-0000-0000E08A0000}"/>
    <cellStyle name="Normal 7 3 3 3 2 3" xfId="10057" xr:uid="{00000000-0005-0000-0000-0000E18A0000}"/>
    <cellStyle name="Normal 7 3 3 3 2 3 2" xfId="10058" xr:uid="{00000000-0005-0000-0000-0000E28A0000}"/>
    <cellStyle name="Normal 7 3 3 3 2 3 2 2" xfId="25945" xr:uid="{00000000-0005-0000-0000-0000E38A0000}"/>
    <cellStyle name="Normal 7 3 3 3 2 3 2 2 2" xfId="53266" xr:uid="{00000000-0005-0000-0000-0000E48A0000}"/>
    <cellStyle name="Normal 7 3 3 3 2 3 2 3" xfId="39608" xr:uid="{00000000-0005-0000-0000-0000E58A0000}"/>
    <cellStyle name="Normal 7 3 3 3 2 3 3" xfId="25944" xr:uid="{00000000-0005-0000-0000-0000E68A0000}"/>
    <cellStyle name="Normal 7 3 3 3 2 3 3 2" xfId="53265" xr:uid="{00000000-0005-0000-0000-0000E78A0000}"/>
    <cellStyle name="Normal 7 3 3 3 2 3 4" xfId="39607" xr:uid="{00000000-0005-0000-0000-0000E88A0000}"/>
    <cellStyle name="Normal 7 3 3 3 2 4" xfId="10059" xr:uid="{00000000-0005-0000-0000-0000E98A0000}"/>
    <cellStyle name="Normal 7 3 3 3 2 4 2" xfId="25946" xr:uid="{00000000-0005-0000-0000-0000EA8A0000}"/>
    <cellStyle name="Normal 7 3 3 3 2 4 2 2" xfId="53267" xr:uid="{00000000-0005-0000-0000-0000EB8A0000}"/>
    <cellStyle name="Normal 7 3 3 3 2 4 3" xfId="39609" xr:uid="{00000000-0005-0000-0000-0000EC8A0000}"/>
    <cellStyle name="Normal 7 3 3 3 2 5" xfId="25939" xr:uid="{00000000-0005-0000-0000-0000ED8A0000}"/>
    <cellStyle name="Normal 7 3 3 3 2 5 2" xfId="53260" xr:uid="{00000000-0005-0000-0000-0000EE8A0000}"/>
    <cellStyle name="Normal 7 3 3 3 2 6" xfId="39602" xr:uid="{00000000-0005-0000-0000-0000EF8A0000}"/>
    <cellStyle name="Normal 7 3 3 3 3" xfId="10060" xr:uid="{00000000-0005-0000-0000-0000F08A0000}"/>
    <cellStyle name="Normal 7 3 3 3 3 2" xfId="10061" xr:uid="{00000000-0005-0000-0000-0000F18A0000}"/>
    <cellStyle name="Normal 7 3 3 3 3 2 2" xfId="10062" xr:uid="{00000000-0005-0000-0000-0000F28A0000}"/>
    <cellStyle name="Normal 7 3 3 3 3 2 2 2" xfId="25949" xr:uid="{00000000-0005-0000-0000-0000F38A0000}"/>
    <cellStyle name="Normal 7 3 3 3 3 2 2 2 2" xfId="53270" xr:uid="{00000000-0005-0000-0000-0000F48A0000}"/>
    <cellStyle name="Normal 7 3 3 3 3 2 2 3" xfId="39612" xr:uid="{00000000-0005-0000-0000-0000F58A0000}"/>
    <cellStyle name="Normal 7 3 3 3 3 2 3" xfId="25948" xr:uid="{00000000-0005-0000-0000-0000F68A0000}"/>
    <cellStyle name="Normal 7 3 3 3 3 2 3 2" xfId="53269" xr:uid="{00000000-0005-0000-0000-0000F78A0000}"/>
    <cellStyle name="Normal 7 3 3 3 3 2 4" xfId="39611" xr:uid="{00000000-0005-0000-0000-0000F88A0000}"/>
    <cellStyle name="Normal 7 3 3 3 3 3" xfId="10063" xr:uid="{00000000-0005-0000-0000-0000F98A0000}"/>
    <cellStyle name="Normal 7 3 3 3 3 3 2" xfId="25950" xr:uid="{00000000-0005-0000-0000-0000FA8A0000}"/>
    <cellStyle name="Normal 7 3 3 3 3 3 2 2" xfId="53271" xr:uid="{00000000-0005-0000-0000-0000FB8A0000}"/>
    <cellStyle name="Normal 7 3 3 3 3 3 3" xfId="39613" xr:uid="{00000000-0005-0000-0000-0000FC8A0000}"/>
    <cellStyle name="Normal 7 3 3 3 3 4" xfId="25947" xr:uid="{00000000-0005-0000-0000-0000FD8A0000}"/>
    <cellStyle name="Normal 7 3 3 3 3 4 2" xfId="53268" xr:uid="{00000000-0005-0000-0000-0000FE8A0000}"/>
    <cellStyle name="Normal 7 3 3 3 3 5" xfId="39610" xr:uid="{00000000-0005-0000-0000-0000FF8A0000}"/>
    <cellStyle name="Normal 7 3 3 3 4" xfId="10064" xr:uid="{00000000-0005-0000-0000-0000008B0000}"/>
    <cellStyle name="Normal 7 3 3 3 4 2" xfId="10065" xr:uid="{00000000-0005-0000-0000-0000018B0000}"/>
    <cellStyle name="Normal 7 3 3 3 4 2 2" xfId="10066" xr:uid="{00000000-0005-0000-0000-0000028B0000}"/>
    <cellStyle name="Normal 7 3 3 3 4 2 2 2" xfId="25953" xr:uid="{00000000-0005-0000-0000-0000038B0000}"/>
    <cellStyle name="Normal 7 3 3 3 4 2 2 2 2" xfId="53274" xr:uid="{00000000-0005-0000-0000-0000048B0000}"/>
    <cellStyle name="Normal 7 3 3 3 4 2 2 3" xfId="39616" xr:uid="{00000000-0005-0000-0000-0000058B0000}"/>
    <cellStyle name="Normal 7 3 3 3 4 2 3" xfId="25952" xr:uid="{00000000-0005-0000-0000-0000068B0000}"/>
    <cellStyle name="Normal 7 3 3 3 4 2 3 2" xfId="53273" xr:uid="{00000000-0005-0000-0000-0000078B0000}"/>
    <cellStyle name="Normal 7 3 3 3 4 2 4" xfId="39615" xr:uid="{00000000-0005-0000-0000-0000088B0000}"/>
    <cellStyle name="Normal 7 3 3 3 4 3" xfId="10067" xr:uid="{00000000-0005-0000-0000-0000098B0000}"/>
    <cellStyle name="Normal 7 3 3 3 4 3 2" xfId="25954" xr:uid="{00000000-0005-0000-0000-00000A8B0000}"/>
    <cellStyle name="Normal 7 3 3 3 4 3 2 2" xfId="53275" xr:uid="{00000000-0005-0000-0000-00000B8B0000}"/>
    <cellStyle name="Normal 7 3 3 3 4 3 3" xfId="39617" xr:uid="{00000000-0005-0000-0000-00000C8B0000}"/>
    <cellStyle name="Normal 7 3 3 3 4 4" xfId="25951" xr:uid="{00000000-0005-0000-0000-00000D8B0000}"/>
    <cellStyle name="Normal 7 3 3 3 4 4 2" xfId="53272" xr:uid="{00000000-0005-0000-0000-00000E8B0000}"/>
    <cellStyle name="Normal 7 3 3 3 4 5" xfId="39614" xr:uid="{00000000-0005-0000-0000-00000F8B0000}"/>
    <cellStyle name="Normal 7 3 3 3 5" xfId="10068" xr:uid="{00000000-0005-0000-0000-0000108B0000}"/>
    <cellStyle name="Normal 7 3 3 3 5 2" xfId="10069" xr:uid="{00000000-0005-0000-0000-0000118B0000}"/>
    <cellStyle name="Normal 7 3 3 3 5 2 2" xfId="10070" xr:uid="{00000000-0005-0000-0000-0000128B0000}"/>
    <cellStyle name="Normal 7 3 3 3 5 2 2 2" xfId="25957" xr:uid="{00000000-0005-0000-0000-0000138B0000}"/>
    <cellStyle name="Normal 7 3 3 3 5 2 2 2 2" xfId="53278" xr:uid="{00000000-0005-0000-0000-0000148B0000}"/>
    <cellStyle name="Normal 7 3 3 3 5 2 2 3" xfId="39620" xr:uid="{00000000-0005-0000-0000-0000158B0000}"/>
    <cellStyle name="Normal 7 3 3 3 5 2 3" xfId="25956" xr:uid="{00000000-0005-0000-0000-0000168B0000}"/>
    <cellStyle name="Normal 7 3 3 3 5 2 3 2" xfId="53277" xr:uid="{00000000-0005-0000-0000-0000178B0000}"/>
    <cellStyle name="Normal 7 3 3 3 5 2 4" xfId="39619" xr:uid="{00000000-0005-0000-0000-0000188B0000}"/>
    <cellStyle name="Normal 7 3 3 3 5 3" xfId="10071" xr:uid="{00000000-0005-0000-0000-0000198B0000}"/>
    <cellStyle name="Normal 7 3 3 3 5 3 2" xfId="25958" xr:uid="{00000000-0005-0000-0000-00001A8B0000}"/>
    <cellStyle name="Normal 7 3 3 3 5 3 2 2" xfId="53279" xr:uid="{00000000-0005-0000-0000-00001B8B0000}"/>
    <cellStyle name="Normal 7 3 3 3 5 3 3" xfId="39621" xr:uid="{00000000-0005-0000-0000-00001C8B0000}"/>
    <cellStyle name="Normal 7 3 3 3 5 4" xfId="25955" xr:uid="{00000000-0005-0000-0000-00001D8B0000}"/>
    <cellStyle name="Normal 7 3 3 3 5 4 2" xfId="53276" xr:uid="{00000000-0005-0000-0000-00001E8B0000}"/>
    <cellStyle name="Normal 7 3 3 3 5 5" xfId="39618" xr:uid="{00000000-0005-0000-0000-00001F8B0000}"/>
    <cellStyle name="Normal 7 3 3 3 6" xfId="10072" xr:uid="{00000000-0005-0000-0000-0000208B0000}"/>
    <cellStyle name="Normal 7 3 3 3 6 2" xfId="10073" xr:uid="{00000000-0005-0000-0000-0000218B0000}"/>
    <cellStyle name="Normal 7 3 3 3 6 2 2" xfId="25960" xr:uid="{00000000-0005-0000-0000-0000228B0000}"/>
    <cellStyle name="Normal 7 3 3 3 6 2 2 2" xfId="53281" xr:uid="{00000000-0005-0000-0000-0000238B0000}"/>
    <cellStyle name="Normal 7 3 3 3 6 2 3" xfId="39623" xr:uid="{00000000-0005-0000-0000-0000248B0000}"/>
    <cellStyle name="Normal 7 3 3 3 6 3" xfId="25959" xr:uid="{00000000-0005-0000-0000-0000258B0000}"/>
    <cellStyle name="Normal 7 3 3 3 6 3 2" xfId="53280" xr:uid="{00000000-0005-0000-0000-0000268B0000}"/>
    <cellStyle name="Normal 7 3 3 3 6 4" xfId="39622" xr:uid="{00000000-0005-0000-0000-0000278B0000}"/>
    <cellStyle name="Normal 7 3 3 3 7" xfId="10074" xr:uid="{00000000-0005-0000-0000-0000288B0000}"/>
    <cellStyle name="Normal 7 3 3 3 7 2" xfId="25961" xr:uid="{00000000-0005-0000-0000-0000298B0000}"/>
    <cellStyle name="Normal 7 3 3 3 7 2 2" xfId="53282" xr:uid="{00000000-0005-0000-0000-00002A8B0000}"/>
    <cellStyle name="Normal 7 3 3 3 7 3" xfId="39624" xr:uid="{00000000-0005-0000-0000-00002B8B0000}"/>
    <cellStyle name="Normal 7 3 3 3 8" xfId="25938" xr:uid="{00000000-0005-0000-0000-00002C8B0000}"/>
    <cellStyle name="Normal 7 3 3 3 8 2" xfId="53259" xr:uid="{00000000-0005-0000-0000-00002D8B0000}"/>
    <cellStyle name="Normal 7 3 3 3 9" xfId="39601" xr:uid="{00000000-0005-0000-0000-00002E8B0000}"/>
    <cellStyle name="Normal 7 3 3 4" xfId="10075" xr:uid="{00000000-0005-0000-0000-00002F8B0000}"/>
    <cellStyle name="Normal 7 3 3 4 2" xfId="10076" xr:uid="{00000000-0005-0000-0000-0000308B0000}"/>
    <cellStyle name="Normal 7 3 3 4 2 2" xfId="10077" xr:uid="{00000000-0005-0000-0000-0000318B0000}"/>
    <cellStyle name="Normal 7 3 3 4 2 2 2" xfId="10078" xr:uid="{00000000-0005-0000-0000-0000328B0000}"/>
    <cellStyle name="Normal 7 3 3 4 2 2 2 2" xfId="25965" xr:uid="{00000000-0005-0000-0000-0000338B0000}"/>
    <cellStyle name="Normal 7 3 3 4 2 2 2 2 2" xfId="53286" xr:uid="{00000000-0005-0000-0000-0000348B0000}"/>
    <cellStyle name="Normal 7 3 3 4 2 2 2 3" xfId="39628" xr:uid="{00000000-0005-0000-0000-0000358B0000}"/>
    <cellStyle name="Normal 7 3 3 4 2 2 3" xfId="25964" xr:uid="{00000000-0005-0000-0000-0000368B0000}"/>
    <cellStyle name="Normal 7 3 3 4 2 2 3 2" xfId="53285" xr:uid="{00000000-0005-0000-0000-0000378B0000}"/>
    <cellStyle name="Normal 7 3 3 4 2 2 4" xfId="39627" xr:uid="{00000000-0005-0000-0000-0000388B0000}"/>
    <cellStyle name="Normal 7 3 3 4 2 3" xfId="10079" xr:uid="{00000000-0005-0000-0000-0000398B0000}"/>
    <cellStyle name="Normal 7 3 3 4 2 3 2" xfId="25966" xr:uid="{00000000-0005-0000-0000-00003A8B0000}"/>
    <cellStyle name="Normal 7 3 3 4 2 3 2 2" xfId="53287" xr:uid="{00000000-0005-0000-0000-00003B8B0000}"/>
    <cellStyle name="Normal 7 3 3 4 2 3 3" xfId="39629" xr:uid="{00000000-0005-0000-0000-00003C8B0000}"/>
    <cellStyle name="Normal 7 3 3 4 2 4" xfId="25963" xr:uid="{00000000-0005-0000-0000-00003D8B0000}"/>
    <cellStyle name="Normal 7 3 3 4 2 4 2" xfId="53284" xr:uid="{00000000-0005-0000-0000-00003E8B0000}"/>
    <cellStyle name="Normal 7 3 3 4 2 5" xfId="39626" xr:uid="{00000000-0005-0000-0000-00003F8B0000}"/>
    <cellStyle name="Normal 7 3 3 4 3" xfId="10080" xr:uid="{00000000-0005-0000-0000-0000408B0000}"/>
    <cellStyle name="Normal 7 3 3 4 3 2" xfId="10081" xr:uid="{00000000-0005-0000-0000-0000418B0000}"/>
    <cellStyle name="Normal 7 3 3 4 3 2 2" xfId="25968" xr:uid="{00000000-0005-0000-0000-0000428B0000}"/>
    <cellStyle name="Normal 7 3 3 4 3 2 2 2" xfId="53289" xr:uid="{00000000-0005-0000-0000-0000438B0000}"/>
    <cellStyle name="Normal 7 3 3 4 3 2 3" xfId="39631" xr:uid="{00000000-0005-0000-0000-0000448B0000}"/>
    <cellStyle name="Normal 7 3 3 4 3 3" xfId="25967" xr:uid="{00000000-0005-0000-0000-0000458B0000}"/>
    <cellStyle name="Normal 7 3 3 4 3 3 2" xfId="53288" xr:uid="{00000000-0005-0000-0000-0000468B0000}"/>
    <cellStyle name="Normal 7 3 3 4 3 4" xfId="39630" xr:uid="{00000000-0005-0000-0000-0000478B0000}"/>
    <cellStyle name="Normal 7 3 3 4 4" xfId="10082" xr:uid="{00000000-0005-0000-0000-0000488B0000}"/>
    <cellStyle name="Normal 7 3 3 4 4 2" xfId="25969" xr:uid="{00000000-0005-0000-0000-0000498B0000}"/>
    <cellStyle name="Normal 7 3 3 4 4 2 2" xfId="53290" xr:uid="{00000000-0005-0000-0000-00004A8B0000}"/>
    <cellStyle name="Normal 7 3 3 4 4 3" xfId="39632" xr:uid="{00000000-0005-0000-0000-00004B8B0000}"/>
    <cellStyle name="Normal 7 3 3 4 5" xfId="25962" xr:uid="{00000000-0005-0000-0000-00004C8B0000}"/>
    <cellStyle name="Normal 7 3 3 4 5 2" xfId="53283" xr:uid="{00000000-0005-0000-0000-00004D8B0000}"/>
    <cellStyle name="Normal 7 3 3 4 6" xfId="39625" xr:uid="{00000000-0005-0000-0000-00004E8B0000}"/>
    <cellStyle name="Normal 7 3 3 5" xfId="10083" xr:uid="{00000000-0005-0000-0000-00004F8B0000}"/>
    <cellStyle name="Normal 7 3 3 5 2" xfId="10084" xr:uid="{00000000-0005-0000-0000-0000508B0000}"/>
    <cellStyle name="Normal 7 3 3 5 2 2" xfId="10085" xr:uid="{00000000-0005-0000-0000-0000518B0000}"/>
    <cellStyle name="Normal 7 3 3 5 2 2 2" xfId="10086" xr:uid="{00000000-0005-0000-0000-0000528B0000}"/>
    <cellStyle name="Normal 7 3 3 5 2 2 2 2" xfId="25973" xr:uid="{00000000-0005-0000-0000-0000538B0000}"/>
    <cellStyle name="Normal 7 3 3 5 2 2 2 2 2" xfId="53294" xr:uid="{00000000-0005-0000-0000-0000548B0000}"/>
    <cellStyle name="Normal 7 3 3 5 2 2 2 3" xfId="39636" xr:uid="{00000000-0005-0000-0000-0000558B0000}"/>
    <cellStyle name="Normal 7 3 3 5 2 2 3" xfId="25972" xr:uid="{00000000-0005-0000-0000-0000568B0000}"/>
    <cellStyle name="Normal 7 3 3 5 2 2 3 2" xfId="53293" xr:uid="{00000000-0005-0000-0000-0000578B0000}"/>
    <cellStyle name="Normal 7 3 3 5 2 2 4" xfId="39635" xr:uid="{00000000-0005-0000-0000-0000588B0000}"/>
    <cellStyle name="Normal 7 3 3 5 2 3" xfId="10087" xr:uid="{00000000-0005-0000-0000-0000598B0000}"/>
    <cellStyle name="Normal 7 3 3 5 2 3 2" xfId="25974" xr:uid="{00000000-0005-0000-0000-00005A8B0000}"/>
    <cellStyle name="Normal 7 3 3 5 2 3 2 2" xfId="53295" xr:uid="{00000000-0005-0000-0000-00005B8B0000}"/>
    <cellStyle name="Normal 7 3 3 5 2 3 3" xfId="39637" xr:uid="{00000000-0005-0000-0000-00005C8B0000}"/>
    <cellStyle name="Normal 7 3 3 5 2 4" xfId="25971" xr:uid="{00000000-0005-0000-0000-00005D8B0000}"/>
    <cellStyle name="Normal 7 3 3 5 2 4 2" xfId="53292" xr:uid="{00000000-0005-0000-0000-00005E8B0000}"/>
    <cellStyle name="Normal 7 3 3 5 2 5" xfId="39634" xr:uid="{00000000-0005-0000-0000-00005F8B0000}"/>
    <cellStyle name="Normal 7 3 3 5 3" xfId="10088" xr:uid="{00000000-0005-0000-0000-0000608B0000}"/>
    <cellStyle name="Normal 7 3 3 5 3 2" xfId="10089" xr:uid="{00000000-0005-0000-0000-0000618B0000}"/>
    <cellStyle name="Normal 7 3 3 5 3 2 2" xfId="25976" xr:uid="{00000000-0005-0000-0000-0000628B0000}"/>
    <cellStyle name="Normal 7 3 3 5 3 2 2 2" xfId="53297" xr:uid="{00000000-0005-0000-0000-0000638B0000}"/>
    <cellStyle name="Normal 7 3 3 5 3 2 3" xfId="39639" xr:uid="{00000000-0005-0000-0000-0000648B0000}"/>
    <cellStyle name="Normal 7 3 3 5 3 3" xfId="25975" xr:uid="{00000000-0005-0000-0000-0000658B0000}"/>
    <cellStyle name="Normal 7 3 3 5 3 3 2" xfId="53296" xr:uid="{00000000-0005-0000-0000-0000668B0000}"/>
    <cellStyle name="Normal 7 3 3 5 3 4" xfId="39638" xr:uid="{00000000-0005-0000-0000-0000678B0000}"/>
    <cellStyle name="Normal 7 3 3 5 4" xfId="10090" xr:uid="{00000000-0005-0000-0000-0000688B0000}"/>
    <cellStyle name="Normal 7 3 3 5 4 2" xfId="25977" xr:uid="{00000000-0005-0000-0000-0000698B0000}"/>
    <cellStyle name="Normal 7 3 3 5 4 2 2" xfId="53298" xr:uid="{00000000-0005-0000-0000-00006A8B0000}"/>
    <cellStyle name="Normal 7 3 3 5 4 3" xfId="39640" xr:uid="{00000000-0005-0000-0000-00006B8B0000}"/>
    <cellStyle name="Normal 7 3 3 5 5" xfId="25970" xr:uid="{00000000-0005-0000-0000-00006C8B0000}"/>
    <cellStyle name="Normal 7 3 3 5 5 2" xfId="53291" xr:uid="{00000000-0005-0000-0000-00006D8B0000}"/>
    <cellStyle name="Normal 7 3 3 5 6" xfId="39633" xr:uid="{00000000-0005-0000-0000-00006E8B0000}"/>
    <cellStyle name="Normal 7 3 3 6" xfId="10091" xr:uid="{00000000-0005-0000-0000-00006F8B0000}"/>
    <cellStyle name="Normal 7 3 3 6 2" xfId="10092" xr:uid="{00000000-0005-0000-0000-0000708B0000}"/>
    <cellStyle name="Normal 7 3 3 6 2 2" xfId="10093" xr:uid="{00000000-0005-0000-0000-0000718B0000}"/>
    <cellStyle name="Normal 7 3 3 6 2 2 2" xfId="25980" xr:uid="{00000000-0005-0000-0000-0000728B0000}"/>
    <cellStyle name="Normal 7 3 3 6 2 2 2 2" xfId="53301" xr:uid="{00000000-0005-0000-0000-0000738B0000}"/>
    <cellStyle name="Normal 7 3 3 6 2 2 3" xfId="39643" xr:uid="{00000000-0005-0000-0000-0000748B0000}"/>
    <cellStyle name="Normal 7 3 3 6 2 3" xfId="25979" xr:uid="{00000000-0005-0000-0000-0000758B0000}"/>
    <cellStyle name="Normal 7 3 3 6 2 3 2" xfId="53300" xr:uid="{00000000-0005-0000-0000-0000768B0000}"/>
    <cellStyle name="Normal 7 3 3 6 2 4" xfId="39642" xr:uid="{00000000-0005-0000-0000-0000778B0000}"/>
    <cellStyle name="Normal 7 3 3 6 3" xfId="10094" xr:uid="{00000000-0005-0000-0000-0000788B0000}"/>
    <cellStyle name="Normal 7 3 3 6 3 2" xfId="25981" xr:uid="{00000000-0005-0000-0000-0000798B0000}"/>
    <cellStyle name="Normal 7 3 3 6 3 2 2" xfId="53302" xr:uid="{00000000-0005-0000-0000-00007A8B0000}"/>
    <cellStyle name="Normal 7 3 3 6 3 3" xfId="39644" xr:uid="{00000000-0005-0000-0000-00007B8B0000}"/>
    <cellStyle name="Normal 7 3 3 6 4" xfId="25978" xr:uid="{00000000-0005-0000-0000-00007C8B0000}"/>
    <cellStyle name="Normal 7 3 3 6 4 2" xfId="53299" xr:uid="{00000000-0005-0000-0000-00007D8B0000}"/>
    <cellStyle name="Normal 7 3 3 6 5" xfId="39641" xr:uid="{00000000-0005-0000-0000-00007E8B0000}"/>
    <cellStyle name="Normal 7 3 3 7" xfId="10095" xr:uid="{00000000-0005-0000-0000-00007F8B0000}"/>
    <cellStyle name="Normal 7 3 3 7 2" xfId="10096" xr:uid="{00000000-0005-0000-0000-0000808B0000}"/>
    <cellStyle name="Normal 7 3 3 7 2 2" xfId="10097" xr:uid="{00000000-0005-0000-0000-0000818B0000}"/>
    <cellStyle name="Normal 7 3 3 7 2 2 2" xfId="25984" xr:uid="{00000000-0005-0000-0000-0000828B0000}"/>
    <cellStyle name="Normal 7 3 3 7 2 2 2 2" xfId="53305" xr:uid="{00000000-0005-0000-0000-0000838B0000}"/>
    <cellStyle name="Normal 7 3 3 7 2 2 3" xfId="39647" xr:uid="{00000000-0005-0000-0000-0000848B0000}"/>
    <cellStyle name="Normal 7 3 3 7 2 3" xfId="25983" xr:uid="{00000000-0005-0000-0000-0000858B0000}"/>
    <cellStyle name="Normal 7 3 3 7 2 3 2" xfId="53304" xr:uid="{00000000-0005-0000-0000-0000868B0000}"/>
    <cellStyle name="Normal 7 3 3 7 2 4" xfId="39646" xr:uid="{00000000-0005-0000-0000-0000878B0000}"/>
    <cellStyle name="Normal 7 3 3 7 3" xfId="10098" xr:uid="{00000000-0005-0000-0000-0000888B0000}"/>
    <cellStyle name="Normal 7 3 3 7 3 2" xfId="25985" xr:uid="{00000000-0005-0000-0000-0000898B0000}"/>
    <cellStyle name="Normal 7 3 3 7 3 2 2" xfId="53306" xr:uid="{00000000-0005-0000-0000-00008A8B0000}"/>
    <cellStyle name="Normal 7 3 3 7 3 3" xfId="39648" xr:uid="{00000000-0005-0000-0000-00008B8B0000}"/>
    <cellStyle name="Normal 7 3 3 7 4" xfId="25982" xr:uid="{00000000-0005-0000-0000-00008C8B0000}"/>
    <cellStyle name="Normal 7 3 3 7 4 2" xfId="53303" xr:uid="{00000000-0005-0000-0000-00008D8B0000}"/>
    <cellStyle name="Normal 7 3 3 7 5" xfId="39645" xr:uid="{00000000-0005-0000-0000-00008E8B0000}"/>
    <cellStyle name="Normal 7 3 3 8" xfId="10099" xr:uid="{00000000-0005-0000-0000-00008F8B0000}"/>
    <cellStyle name="Normal 7 3 3 8 2" xfId="10100" xr:uid="{00000000-0005-0000-0000-0000908B0000}"/>
    <cellStyle name="Normal 7 3 3 8 2 2" xfId="10101" xr:uid="{00000000-0005-0000-0000-0000918B0000}"/>
    <cellStyle name="Normal 7 3 3 8 2 2 2" xfId="25988" xr:uid="{00000000-0005-0000-0000-0000928B0000}"/>
    <cellStyle name="Normal 7 3 3 8 2 2 2 2" xfId="53309" xr:uid="{00000000-0005-0000-0000-0000938B0000}"/>
    <cellStyle name="Normal 7 3 3 8 2 2 3" xfId="39651" xr:uid="{00000000-0005-0000-0000-0000948B0000}"/>
    <cellStyle name="Normal 7 3 3 8 2 3" xfId="25987" xr:uid="{00000000-0005-0000-0000-0000958B0000}"/>
    <cellStyle name="Normal 7 3 3 8 2 3 2" xfId="53308" xr:uid="{00000000-0005-0000-0000-0000968B0000}"/>
    <cellStyle name="Normal 7 3 3 8 2 4" xfId="39650" xr:uid="{00000000-0005-0000-0000-0000978B0000}"/>
    <cellStyle name="Normal 7 3 3 8 3" xfId="10102" xr:uid="{00000000-0005-0000-0000-0000988B0000}"/>
    <cellStyle name="Normal 7 3 3 8 3 2" xfId="25989" xr:uid="{00000000-0005-0000-0000-0000998B0000}"/>
    <cellStyle name="Normal 7 3 3 8 3 2 2" xfId="53310" xr:uid="{00000000-0005-0000-0000-00009A8B0000}"/>
    <cellStyle name="Normal 7 3 3 8 3 3" xfId="39652" xr:uid="{00000000-0005-0000-0000-00009B8B0000}"/>
    <cellStyle name="Normal 7 3 3 8 4" xfId="25986" xr:uid="{00000000-0005-0000-0000-00009C8B0000}"/>
    <cellStyle name="Normal 7 3 3 8 4 2" xfId="53307" xr:uid="{00000000-0005-0000-0000-00009D8B0000}"/>
    <cellStyle name="Normal 7 3 3 8 5" xfId="39649" xr:uid="{00000000-0005-0000-0000-00009E8B0000}"/>
    <cellStyle name="Normal 7 3 3 9" xfId="10103" xr:uid="{00000000-0005-0000-0000-00009F8B0000}"/>
    <cellStyle name="Normal 7 3 3 9 2" xfId="10104" xr:uid="{00000000-0005-0000-0000-0000A08B0000}"/>
    <cellStyle name="Normal 7 3 3 9 2 2" xfId="10105" xr:uid="{00000000-0005-0000-0000-0000A18B0000}"/>
    <cellStyle name="Normal 7 3 3 9 2 2 2" xfId="25992" xr:uid="{00000000-0005-0000-0000-0000A28B0000}"/>
    <cellStyle name="Normal 7 3 3 9 2 2 2 2" xfId="53313" xr:uid="{00000000-0005-0000-0000-0000A38B0000}"/>
    <cellStyle name="Normal 7 3 3 9 2 2 3" xfId="39655" xr:uid="{00000000-0005-0000-0000-0000A48B0000}"/>
    <cellStyle name="Normal 7 3 3 9 2 3" xfId="25991" xr:uid="{00000000-0005-0000-0000-0000A58B0000}"/>
    <cellStyle name="Normal 7 3 3 9 2 3 2" xfId="53312" xr:uid="{00000000-0005-0000-0000-0000A68B0000}"/>
    <cellStyle name="Normal 7 3 3 9 2 4" xfId="39654" xr:uid="{00000000-0005-0000-0000-0000A78B0000}"/>
    <cellStyle name="Normal 7 3 3 9 3" xfId="10106" xr:uid="{00000000-0005-0000-0000-0000A88B0000}"/>
    <cellStyle name="Normal 7 3 3 9 3 2" xfId="25993" xr:uid="{00000000-0005-0000-0000-0000A98B0000}"/>
    <cellStyle name="Normal 7 3 3 9 3 2 2" xfId="53314" xr:uid="{00000000-0005-0000-0000-0000AA8B0000}"/>
    <cellStyle name="Normal 7 3 3 9 3 3" xfId="39656" xr:uid="{00000000-0005-0000-0000-0000AB8B0000}"/>
    <cellStyle name="Normal 7 3 3 9 4" xfId="25990" xr:uid="{00000000-0005-0000-0000-0000AC8B0000}"/>
    <cellStyle name="Normal 7 3 3 9 4 2" xfId="53311" xr:uid="{00000000-0005-0000-0000-0000AD8B0000}"/>
    <cellStyle name="Normal 7 3 3 9 5" xfId="39653" xr:uid="{00000000-0005-0000-0000-0000AE8B0000}"/>
    <cellStyle name="Normal 7 3 4" xfId="10107" xr:uid="{00000000-0005-0000-0000-0000AF8B0000}"/>
    <cellStyle name="Normal 7 3 4 10" xfId="10108" xr:uid="{00000000-0005-0000-0000-0000B08B0000}"/>
    <cellStyle name="Normal 7 3 4 10 2" xfId="10109" xr:uid="{00000000-0005-0000-0000-0000B18B0000}"/>
    <cellStyle name="Normal 7 3 4 10 2 2" xfId="25996" xr:uid="{00000000-0005-0000-0000-0000B28B0000}"/>
    <cellStyle name="Normal 7 3 4 10 2 2 2" xfId="53317" xr:uid="{00000000-0005-0000-0000-0000B38B0000}"/>
    <cellStyle name="Normal 7 3 4 10 2 3" xfId="39659" xr:uid="{00000000-0005-0000-0000-0000B48B0000}"/>
    <cellStyle name="Normal 7 3 4 10 3" xfId="25995" xr:uid="{00000000-0005-0000-0000-0000B58B0000}"/>
    <cellStyle name="Normal 7 3 4 10 3 2" xfId="53316" xr:uid="{00000000-0005-0000-0000-0000B68B0000}"/>
    <cellStyle name="Normal 7 3 4 10 4" xfId="39658" xr:uid="{00000000-0005-0000-0000-0000B78B0000}"/>
    <cellStyle name="Normal 7 3 4 11" xfId="10110" xr:uid="{00000000-0005-0000-0000-0000B88B0000}"/>
    <cellStyle name="Normal 7 3 4 11 2" xfId="10111" xr:uid="{00000000-0005-0000-0000-0000B98B0000}"/>
    <cellStyle name="Normal 7 3 4 11 2 2" xfId="25998" xr:uid="{00000000-0005-0000-0000-0000BA8B0000}"/>
    <cellStyle name="Normal 7 3 4 11 2 2 2" xfId="53319" xr:uid="{00000000-0005-0000-0000-0000BB8B0000}"/>
    <cellStyle name="Normal 7 3 4 11 2 3" xfId="39661" xr:uid="{00000000-0005-0000-0000-0000BC8B0000}"/>
    <cellStyle name="Normal 7 3 4 11 3" xfId="25997" xr:uid="{00000000-0005-0000-0000-0000BD8B0000}"/>
    <cellStyle name="Normal 7 3 4 11 3 2" xfId="53318" xr:uid="{00000000-0005-0000-0000-0000BE8B0000}"/>
    <cellStyle name="Normal 7 3 4 11 4" xfId="39660" xr:uid="{00000000-0005-0000-0000-0000BF8B0000}"/>
    <cellStyle name="Normal 7 3 4 12" xfId="10112" xr:uid="{00000000-0005-0000-0000-0000C08B0000}"/>
    <cellStyle name="Normal 7 3 4 12 2" xfId="10113" xr:uid="{00000000-0005-0000-0000-0000C18B0000}"/>
    <cellStyle name="Normal 7 3 4 12 2 2" xfId="26000" xr:uid="{00000000-0005-0000-0000-0000C28B0000}"/>
    <cellStyle name="Normal 7 3 4 12 2 2 2" xfId="53321" xr:uid="{00000000-0005-0000-0000-0000C38B0000}"/>
    <cellStyle name="Normal 7 3 4 12 2 3" xfId="39663" xr:uid="{00000000-0005-0000-0000-0000C48B0000}"/>
    <cellStyle name="Normal 7 3 4 12 3" xfId="25999" xr:uid="{00000000-0005-0000-0000-0000C58B0000}"/>
    <cellStyle name="Normal 7 3 4 12 3 2" xfId="53320" xr:uid="{00000000-0005-0000-0000-0000C68B0000}"/>
    <cellStyle name="Normal 7 3 4 12 4" xfId="39662" xr:uid="{00000000-0005-0000-0000-0000C78B0000}"/>
    <cellStyle name="Normal 7 3 4 13" xfId="10114" xr:uid="{00000000-0005-0000-0000-0000C88B0000}"/>
    <cellStyle name="Normal 7 3 4 13 2" xfId="10115" xr:uid="{00000000-0005-0000-0000-0000C98B0000}"/>
    <cellStyle name="Normal 7 3 4 13 2 2" xfId="26002" xr:uid="{00000000-0005-0000-0000-0000CA8B0000}"/>
    <cellStyle name="Normal 7 3 4 13 2 2 2" xfId="53323" xr:uid="{00000000-0005-0000-0000-0000CB8B0000}"/>
    <cellStyle name="Normal 7 3 4 13 2 3" xfId="39665" xr:uid="{00000000-0005-0000-0000-0000CC8B0000}"/>
    <cellStyle name="Normal 7 3 4 13 3" xfId="26001" xr:uid="{00000000-0005-0000-0000-0000CD8B0000}"/>
    <cellStyle name="Normal 7 3 4 13 3 2" xfId="53322" xr:uid="{00000000-0005-0000-0000-0000CE8B0000}"/>
    <cellStyle name="Normal 7 3 4 13 4" xfId="39664" xr:uid="{00000000-0005-0000-0000-0000CF8B0000}"/>
    <cellStyle name="Normal 7 3 4 14" xfId="10116" xr:uid="{00000000-0005-0000-0000-0000D08B0000}"/>
    <cellStyle name="Normal 7 3 4 14 2" xfId="26003" xr:uid="{00000000-0005-0000-0000-0000D18B0000}"/>
    <cellStyle name="Normal 7 3 4 14 2 2" xfId="53324" xr:uid="{00000000-0005-0000-0000-0000D28B0000}"/>
    <cellStyle name="Normal 7 3 4 14 3" xfId="39666" xr:uid="{00000000-0005-0000-0000-0000D38B0000}"/>
    <cellStyle name="Normal 7 3 4 15" xfId="25994" xr:uid="{00000000-0005-0000-0000-0000D48B0000}"/>
    <cellStyle name="Normal 7 3 4 15 2" xfId="53315" xr:uid="{00000000-0005-0000-0000-0000D58B0000}"/>
    <cellStyle name="Normal 7 3 4 16" xfId="39657" xr:uid="{00000000-0005-0000-0000-0000D68B0000}"/>
    <cellStyle name="Normal 7 3 4 2" xfId="10117" xr:uid="{00000000-0005-0000-0000-0000D78B0000}"/>
    <cellStyle name="Normal 7 3 4 2 10" xfId="39667" xr:uid="{00000000-0005-0000-0000-0000D88B0000}"/>
    <cellStyle name="Normal 7 3 4 2 2" xfId="10118" xr:uid="{00000000-0005-0000-0000-0000D98B0000}"/>
    <cellStyle name="Normal 7 3 4 2 2 2" xfId="10119" xr:uid="{00000000-0005-0000-0000-0000DA8B0000}"/>
    <cellStyle name="Normal 7 3 4 2 2 2 2" xfId="10120" xr:uid="{00000000-0005-0000-0000-0000DB8B0000}"/>
    <cellStyle name="Normal 7 3 4 2 2 2 2 2" xfId="10121" xr:uid="{00000000-0005-0000-0000-0000DC8B0000}"/>
    <cellStyle name="Normal 7 3 4 2 2 2 2 2 2" xfId="26008" xr:uid="{00000000-0005-0000-0000-0000DD8B0000}"/>
    <cellStyle name="Normal 7 3 4 2 2 2 2 2 2 2" xfId="53329" xr:uid="{00000000-0005-0000-0000-0000DE8B0000}"/>
    <cellStyle name="Normal 7 3 4 2 2 2 2 2 3" xfId="39671" xr:uid="{00000000-0005-0000-0000-0000DF8B0000}"/>
    <cellStyle name="Normal 7 3 4 2 2 2 2 3" xfId="26007" xr:uid="{00000000-0005-0000-0000-0000E08B0000}"/>
    <cellStyle name="Normal 7 3 4 2 2 2 2 3 2" xfId="53328" xr:uid="{00000000-0005-0000-0000-0000E18B0000}"/>
    <cellStyle name="Normal 7 3 4 2 2 2 2 4" xfId="39670" xr:uid="{00000000-0005-0000-0000-0000E28B0000}"/>
    <cellStyle name="Normal 7 3 4 2 2 2 3" xfId="10122" xr:uid="{00000000-0005-0000-0000-0000E38B0000}"/>
    <cellStyle name="Normal 7 3 4 2 2 2 3 2" xfId="26009" xr:uid="{00000000-0005-0000-0000-0000E48B0000}"/>
    <cellStyle name="Normal 7 3 4 2 2 2 3 2 2" xfId="53330" xr:uid="{00000000-0005-0000-0000-0000E58B0000}"/>
    <cellStyle name="Normal 7 3 4 2 2 2 3 3" xfId="39672" xr:uid="{00000000-0005-0000-0000-0000E68B0000}"/>
    <cellStyle name="Normal 7 3 4 2 2 2 4" xfId="26006" xr:uid="{00000000-0005-0000-0000-0000E78B0000}"/>
    <cellStyle name="Normal 7 3 4 2 2 2 4 2" xfId="53327" xr:uid="{00000000-0005-0000-0000-0000E88B0000}"/>
    <cellStyle name="Normal 7 3 4 2 2 2 5" xfId="39669" xr:uid="{00000000-0005-0000-0000-0000E98B0000}"/>
    <cellStyle name="Normal 7 3 4 2 2 3" xfId="10123" xr:uid="{00000000-0005-0000-0000-0000EA8B0000}"/>
    <cellStyle name="Normal 7 3 4 2 2 3 2" xfId="10124" xr:uid="{00000000-0005-0000-0000-0000EB8B0000}"/>
    <cellStyle name="Normal 7 3 4 2 2 3 2 2" xfId="26011" xr:uid="{00000000-0005-0000-0000-0000EC8B0000}"/>
    <cellStyle name="Normal 7 3 4 2 2 3 2 2 2" xfId="53332" xr:uid="{00000000-0005-0000-0000-0000ED8B0000}"/>
    <cellStyle name="Normal 7 3 4 2 2 3 2 3" xfId="39674" xr:uid="{00000000-0005-0000-0000-0000EE8B0000}"/>
    <cellStyle name="Normal 7 3 4 2 2 3 3" xfId="26010" xr:uid="{00000000-0005-0000-0000-0000EF8B0000}"/>
    <cellStyle name="Normal 7 3 4 2 2 3 3 2" xfId="53331" xr:uid="{00000000-0005-0000-0000-0000F08B0000}"/>
    <cellStyle name="Normal 7 3 4 2 2 3 4" xfId="39673" xr:uid="{00000000-0005-0000-0000-0000F18B0000}"/>
    <cellStyle name="Normal 7 3 4 2 2 4" xfId="10125" xr:uid="{00000000-0005-0000-0000-0000F28B0000}"/>
    <cellStyle name="Normal 7 3 4 2 2 4 2" xfId="10126" xr:uid="{00000000-0005-0000-0000-0000F38B0000}"/>
    <cellStyle name="Normal 7 3 4 2 2 4 2 2" xfId="26013" xr:uid="{00000000-0005-0000-0000-0000F48B0000}"/>
    <cellStyle name="Normal 7 3 4 2 2 4 2 2 2" xfId="53334" xr:uid="{00000000-0005-0000-0000-0000F58B0000}"/>
    <cellStyle name="Normal 7 3 4 2 2 4 2 3" xfId="39676" xr:uid="{00000000-0005-0000-0000-0000F68B0000}"/>
    <cellStyle name="Normal 7 3 4 2 2 4 3" xfId="26012" xr:uid="{00000000-0005-0000-0000-0000F78B0000}"/>
    <cellStyle name="Normal 7 3 4 2 2 4 3 2" xfId="53333" xr:uid="{00000000-0005-0000-0000-0000F88B0000}"/>
    <cellStyle name="Normal 7 3 4 2 2 4 4" xfId="39675" xr:uid="{00000000-0005-0000-0000-0000F98B0000}"/>
    <cellStyle name="Normal 7 3 4 2 2 5" xfId="10127" xr:uid="{00000000-0005-0000-0000-0000FA8B0000}"/>
    <cellStyle name="Normal 7 3 4 2 2 5 2" xfId="26014" xr:uid="{00000000-0005-0000-0000-0000FB8B0000}"/>
    <cellStyle name="Normal 7 3 4 2 2 5 2 2" xfId="53335" xr:uid="{00000000-0005-0000-0000-0000FC8B0000}"/>
    <cellStyle name="Normal 7 3 4 2 2 5 3" xfId="39677" xr:uid="{00000000-0005-0000-0000-0000FD8B0000}"/>
    <cellStyle name="Normal 7 3 4 2 2 6" xfId="26005" xr:uid="{00000000-0005-0000-0000-0000FE8B0000}"/>
    <cellStyle name="Normal 7 3 4 2 2 6 2" xfId="53326" xr:uid="{00000000-0005-0000-0000-0000FF8B0000}"/>
    <cellStyle name="Normal 7 3 4 2 2 7" xfId="39668" xr:uid="{00000000-0005-0000-0000-0000008C0000}"/>
    <cellStyle name="Normal 7 3 4 2 3" xfId="10128" xr:uid="{00000000-0005-0000-0000-0000018C0000}"/>
    <cellStyle name="Normal 7 3 4 2 3 2" xfId="10129" xr:uid="{00000000-0005-0000-0000-0000028C0000}"/>
    <cellStyle name="Normal 7 3 4 2 3 2 2" xfId="10130" xr:uid="{00000000-0005-0000-0000-0000038C0000}"/>
    <cellStyle name="Normal 7 3 4 2 3 2 2 2" xfId="10131" xr:uid="{00000000-0005-0000-0000-0000048C0000}"/>
    <cellStyle name="Normal 7 3 4 2 3 2 2 2 2" xfId="26018" xr:uid="{00000000-0005-0000-0000-0000058C0000}"/>
    <cellStyle name="Normal 7 3 4 2 3 2 2 2 2 2" xfId="53339" xr:uid="{00000000-0005-0000-0000-0000068C0000}"/>
    <cellStyle name="Normal 7 3 4 2 3 2 2 2 3" xfId="39681" xr:uid="{00000000-0005-0000-0000-0000078C0000}"/>
    <cellStyle name="Normal 7 3 4 2 3 2 2 3" xfId="26017" xr:uid="{00000000-0005-0000-0000-0000088C0000}"/>
    <cellStyle name="Normal 7 3 4 2 3 2 2 3 2" xfId="53338" xr:uid="{00000000-0005-0000-0000-0000098C0000}"/>
    <cellStyle name="Normal 7 3 4 2 3 2 2 4" xfId="39680" xr:uid="{00000000-0005-0000-0000-00000A8C0000}"/>
    <cellStyle name="Normal 7 3 4 2 3 2 3" xfId="10132" xr:uid="{00000000-0005-0000-0000-00000B8C0000}"/>
    <cellStyle name="Normal 7 3 4 2 3 2 3 2" xfId="26019" xr:uid="{00000000-0005-0000-0000-00000C8C0000}"/>
    <cellStyle name="Normal 7 3 4 2 3 2 3 2 2" xfId="53340" xr:uid="{00000000-0005-0000-0000-00000D8C0000}"/>
    <cellStyle name="Normal 7 3 4 2 3 2 3 3" xfId="39682" xr:uid="{00000000-0005-0000-0000-00000E8C0000}"/>
    <cellStyle name="Normal 7 3 4 2 3 2 4" xfId="26016" xr:uid="{00000000-0005-0000-0000-00000F8C0000}"/>
    <cellStyle name="Normal 7 3 4 2 3 2 4 2" xfId="53337" xr:uid="{00000000-0005-0000-0000-0000108C0000}"/>
    <cellStyle name="Normal 7 3 4 2 3 2 5" xfId="39679" xr:uid="{00000000-0005-0000-0000-0000118C0000}"/>
    <cellStyle name="Normal 7 3 4 2 3 3" xfId="10133" xr:uid="{00000000-0005-0000-0000-0000128C0000}"/>
    <cellStyle name="Normal 7 3 4 2 3 3 2" xfId="10134" xr:uid="{00000000-0005-0000-0000-0000138C0000}"/>
    <cellStyle name="Normal 7 3 4 2 3 3 2 2" xfId="26021" xr:uid="{00000000-0005-0000-0000-0000148C0000}"/>
    <cellStyle name="Normal 7 3 4 2 3 3 2 2 2" xfId="53342" xr:uid="{00000000-0005-0000-0000-0000158C0000}"/>
    <cellStyle name="Normal 7 3 4 2 3 3 2 3" xfId="39684" xr:uid="{00000000-0005-0000-0000-0000168C0000}"/>
    <cellStyle name="Normal 7 3 4 2 3 3 3" xfId="26020" xr:uid="{00000000-0005-0000-0000-0000178C0000}"/>
    <cellStyle name="Normal 7 3 4 2 3 3 3 2" xfId="53341" xr:uid="{00000000-0005-0000-0000-0000188C0000}"/>
    <cellStyle name="Normal 7 3 4 2 3 3 4" xfId="39683" xr:uid="{00000000-0005-0000-0000-0000198C0000}"/>
    <cellStyle name="Normal 7 3 4 2 3 4" xfId="10135" xr:uid="{00000000-0005-0000-0000-00001A8C0000}"/>
    <cellStyle name="Normal 7 3 4 2 3 4 2" xfId="26022" xr:uid="{00000000-0005-0000-0000-00001B8C0000}"/>
    <cellStyle name="Normal 7 3 4 2 3 4 2 2" xfId="53343" xr:uid="{00000000-0005-0000-0000-00001C8C0000}"/>
    <cellStyle name="Normal 7 3 4 2 3 4 3" xfId="39685" xr:uid="{00000000-0005-0000-0000-00001D8C0000}"/>
    <cellStyle name="Normal 7 3 4 2 3 5" xfId="26015" xr:uid="{00000000-0005-0000-0000-00001E8C0000}"/>
    <cellStyle name="Normal 7 3 4 2 3 5 2" xfId="53336" xr:uid="{00000000-0005-0000-0000-00001F8C0000}"/>
    <cellStyle name="Normal 7 3 4 2 3 6" xfId="39678" xr:uid="{00000000-0005-0000-0000-0000208C0000}"/>
    <cellStyle name="Normal 7 3 4 2 4" xfId="10136" xr:uid="{00000000-0005-0000-0000-0000218C0000}"/>
    <cellStyle name="Normal 7 3 4 2 4 2" xfId="10137" xr:uid="{00000000-0005-0000-0000-0000228C0000}"/>
    <cellStyle name="Normal 7 3 4 2 4 2 2" xfId="10138" xr:uid="{00000000-0005-0000-0000-0000238C0000}"/>
    <cellStyle name="Normal 7 3 4 2 4 2 2 2" xfId="26025" xr:uid="{00000000-0005-0000-0000-0000248C0000}"/>
    <cellStyle name="Normal 7 3 4 2 4 2 2 2 2" xfId="53346" xr:uid="{00000000-0005-0000-0000-0000258C0000}"/>
    <cellStyle name="Normal 7 3 4 2 4 2 2 3" xfId="39688" xr:uid="{00000000-0005-0000-0000-0000268C0000}"/>
    <cellStyle name="Normal 7 3 4 2 4 2 3" xfId="26024" xr:uid="{00000000-0005-0000-0000-0000278C0000}"/>
    <cellStyle name="Normal 7 3 4 2 4 2 3 2" xfId="53345" xr:uid="{00000000-0005-0000-0000-0000288C0000}"/>
    <cellStyle name="Normal 7 3 4 2 4 2 4" xfId="39687" xr:uid="{00000000-0005-0000-0000-0000298C0000}"/>
    <cellStyle name="Normal 7 3 4 2 4 3" xfId="10139" xr:uid="{00000000-0005-0000-0000-00002A8C0000}"/>
    <cellStyle name="Normal 7 3 4 2 4 3 2" xfId="26026" xr:uid="{00000000-0005-0000-0000-00002B8C0000}"/>
    <cellStyle name="Normal 7 3 4 2 4 3 2 2" xfId="53347" xr:uid="{00000000-0005-0000-0000-00002C8C0000}"/>
    <cellStyle name="Normal 7 3 4 2 4 3 3" xfId="39689" xr:uid="{00000000-0005-0000-0000-00002D8C0000}"/>
    <cellStyle name="Normal 7 3 4 2 4 4" xfId="26023" xr:uid="{00000000-0005-0000-0000-00002E8C0000}"/>
    <cellStyle name="Normal 7 3 4 2 4 4 2" xfId="53344" xr:uid="{00000000-0005-0000-0000-00002F8C0000}"/>
    <cellStyle name="Normal 7 3 4 2 4 5" xfId="39686" xr:uid="{00000000-0005-0000-0000-0000308C0000}"/>
    <cellStyle name="Normal 7 3 4 2 5" xfId="10140" xr:uid="{00000000-0005-0000-0000-0000318C0000}"/>
    <cellStyle name="Normal 7 3 4 2 5 2" xfId="10141" xr:uid="{00000000-0005-0000-0000-0000328C0000}"/>
    <cellStyle name="Normal 7 3 4 2 5 2 2" xfId="10142" xr:uid="{00000000-0005-0000-0000-0000338C0000}"/>
    <cellStyle name="Normal 7 3 4 2 5 2 2 2" xfId="26029" xr:uid="{00000000-0005-0000-0000-0000348C0000}"/>
    <cellStyle name="Normal 7 3 4 2 5 2 2 2 2" xfId="53350" xr:uid="{00000000-0005-0000-0000-0000358C0000}"/>
    <cellStyle name="Normal 7 3 4 2 5 2 2 3" xfId="39692" xr:uid="{00000000-0005-0000-0000-0000368C0000}"/>
    <cellStyle name="Normal 7 3 4 2 5 2 3" xfId="26028" xr:uid="{00000000-0005-0000-0000-0000378C0000}"/>
    <cellStyle name="Normal 7 3 4 2 5 2 3 2" xfId="53349" xr:uid="{00000000-0005-0000-0000-0000388C0000}"/>
    <cellStyle name="Normal 7 3 4 2 5 2 4" xfId="39691" xr:uid="{00000000-0005-0000-0000-0000398C0000}"/>
    <cellStyle name="Normal 7 3 4 2 5 3" xfId="10143" xr:uid="{00000000-0005-0000-0000-00003A8C0000}"/>
    <cellStyle name="Normal 7 3 4 2 5 3 2" xfId="26030" xr:uid="{00000000-0005-0000-0000-00003B8C0000}"/>
    <cellStyle name="Normal 7 3 4 2 5 3 2 2" xfId="53351" xr:uid="{00000000-0005-0000-0000-00003C8C0000}"/>
    <cellStyle name="Normal 7 3 4 2 5 3 3" xfId="39693" xr:uid="{00000000-0005-0000-0000-00003D8C0000}"/>
    <cellStyle name="Normal 7 3 4 2 5 4" xfId="26027" xr:uid="{00000000-0005-0000-0000-00003E8C0000}"/>
    <cellStyle name="Normal 7 3 4 2 5 4 2" xfId="53348" xr:uid="{00000000-0005-0000-0000-00003F8C0000}"/>
    <cellStyle name="Normal 7 3 4 2 5 5" xfId="39690" xr:uid="{00000000-0005-0000-0000-0000408C0000}"/>
    <cellStyle name="Normal 7 3 4 2 6" xfId="10144" xr:uid="{00000000-0005-0000-0000-0000418C0000}"/>
    <cellStyle name="Normal 7 3 4 2 6 2" xfId="10145" xr:uid="{00000000-0005-0000-0000-0000428C0000}"/>
    <cellStyle name="Normal 7 3 4 2 6 2 2" xfId="26032" xr:uid="{00000000-0005-0000-0000-0000438C0000}"/>
    <cellStyle name="Normal 7 3 4 2 6 2 2 2" xfId="53353" xr:uid="{00000000-0005-0000-0000-0000448C0000}"/>
    <cellStyle name="Normal 7 3 4 2 6 2 3" xfId="39695" xr:uid="{00000000-0005-0000-0000-0000458C0000}"/>
    <cellStyle name="Normal 7 3 4 2 6 3" xfId="26031" xr:uid="{00000000-0005-0000-0000-0000468C0000}"/>
    <cellStyle name="Normal 7 3 4 2 6 3 2" xfId="53352" xr:uid="{00000000-0005-0000-0000-0000478C0000}"/>
    <cellStyle name="Normal 7 3 4 2 6 4" xfId="39694" xr:uid="{00000000-0005-0000-0000-0000488C0000}"/>
    <cellStyle name="Normal 7 3 4 2 7" xfId="10146" xr:uid="{00000000-0005-0000-0000-0000498C0000}"/>
    <cellStyle name="Normal 7 3 4 2 7 2" xfId="10147" xr:uid="{00000000-0005-0000-0000-00004A8C0000}"/>
    <cellStyle name="Normal 7 3 4 2 7 2 2" xfId="26034" xr:uid="{00000000-0005-0000-0000-00004B8C0000}"/>
    <cellStyle name="Normal 7 3 4 2 7 2 2 2" xfId="53355" xr:uid="{00000000-0005-0000-0000-00004C8C0000}"/>
    <cellStyle name="Normal 7 3 4 2 7 2 3" xfId="39697" xr:uid="{00000000-0005-0000-0000-00004D8C0000}"/>
    <cellStyle name="Normal 7 3 4 2 7 3" xfId="26033" xr:uid="{00000000-0005-0000-0000-00004E8C0000}"/>
    <cellStyle name="Normal 7 3 4 2 7 3 2" xfId="53354" xr:uid="{00000000-0005-0000-0000-00004F8C0000}"/>
    <cellStyle name="Normal 7 3 4 2 7 4" xfId="39696" xr:uid="{00000000-0005-0000-0000-0000508C0000}"/>
    <cellStyle name="Normal 7 3 4 2 8" xfId="10148" xr:uid="{00000000-0005-0000-0000-0000518C0000}"/>
    <cellStyle name="Normal 7 3 4 2 8 2" xfId="26035" xr:uid="{00000000-0005-0000-0000-0000528C0000}"/>
    <cellStyle name="Normal 7 3 4 2 8 2 2" xfId="53356" xr:uid="{00000000-0005-0000-0000-0000538C0000}"/>
    <cellStyle name="Normal 7 3 4 2 8 3" xfId="39698" xr:uid="{00000000-0005-0000-0000-0000548C0000}"/>
    <cellStyle name="Normal 7 3 4 2 9" xfId="26004" xr:uid="{00000000-0005-0000-0000-0000558C0000}"/>
    <cellStyle name="Normal 7 3 4 2 9 2" xfId="53325" xr:uid="{00000000-0005-0000-0000-0000568C0000}"/>
    <cellStyle name="Normal 7 3 4 3" xfId="10149" xr:uid="{00000000-0005-0000-0000-0000578C0000}"/>
    <cellStyle name="Normal 7 3 4 3 2" xfId="10150" xr:uid="{00000000-0005-0000-0000-0000588C0000}"/>
    <cellStyle name="Normal 7 3 4 3 2 2" xfId="10151" xr:uid="{00000000-0005-0000-0000-0000598C0000}"/>
    <cellStyle name="Normal 7 3 4 3 2 2 2" xfId="10152" xr:uid="{00000000-0005-0000-0000-00005A8C0000}"/>
    <cellStyle name="Normal 7 3 4 3 2 2 2 2" xfId="10153" xr:uid="{00000000-0005-0000-0000-00005B8C0000}"/>
    <cellStyle name="Normal 7 3 4 3 2 2 2 2 2" xfId="26040" xr:uid="{00000000-0005-0000-0000-00005C8C0000}"/>
    <cellStyle name="Normal 7 3 4 3 2 2 2 2 2 2" xfId="53361" xr:uid="{00000000-0005-0000-0000-00005D8C0000}"/>
    <cellStyle name="Normal 7 3 4 3 2 2 2 2 3" xfId="39703" xr:uid="{00000000-0005-0000-0000-00005E8C0000}"/>
    <cellStyle name="Normal 7 3 4 3 2 2 2 3" xfId="26039" xr:uid="{00000000-0005-0000-0000-00005F8C0000}"/>
    <cellStyle name="Normal 7 3 4 3 2 2 2 3 2" xfId="53360" xr:uid="{00000000-0005-0000-0000-0000608C0000}"/>
    <cellStyle name="Normal 7 3 4 3 2 2 2 4" xfId="39702" xr:uid="{00000000-0005-0000-0000-0000618C0000}"/>
    <cellStyle name="Normal 7 3 4 3 2 2 3" xfId="10154" xr:uid="{00000000-0005-0000-0000-0000628C0000}"/>
    <cellStyle name="Normal 7 3 4 3 2 2 3 2" xfId="26041" xr:uid="{00000000-0005-0000-0000-0000638C0000}"/>
    <cellStyle name="Normal 7 3 4 3 2 2 3 2 2" xfId="53362" xr:uid="{00000000-0005-0000-0000-0000648C0000}"/>
    <cellStyle name="Normal 7 3 4 3 2 2 3 3" xfId="39704" xr:uid="{00000000-0005-0000-0000-0000658C0000}"/>
    <cellStyle name="Normal 7 3 4 3 2 2 4" xfId="26038" xr:uid="{00000000-0005-0000-0000-0000668C0000}"/>
    <cellStyle name="Normal 7 3 4 3 2 2 4 2" xfId="53359" xr:uid="{00000000-0005-0000-0000-0000678C0000}"/>
    <cellStyle name="Normal 7 3 4 3 2 2 5" xfId="39701" xr:uid="{00000000-0005-0000-0000-0000688C0000}"/>
    <cellStyle name="Normal 7 3 4 3 2 3" xfId="10155" xr:uid="{00000000-0005-0000-0000-0000698C0000}"/>
    <cellStyle name="Normal 7 3 4 3 2 3 2" xfId="10156" xr:uid="{00000000-0005-0000-0000-00006A8C0000}"/>
    <cellStyle name="Normal 7 3 4 3 2 3 2 2" xfId="26043" xr:uid="{00000000-0005-0000-0000-00006B8C0000}"/>
    <cellStyle name="Normal 7 3 4 3 2 3 2 2 2" xfId="53364" xr:uid="{00000000-0005-0000-0000-00006C8C0000}"/>
    <cellStyle name="Normal 7 3 4 3 2 3 2 3" xfId="39706" xr:uid="{00000000-0005-0000-0000-00006D8C0000}"/>
    <cellStyle name="Normal 7 3 4 3 2 3 3" xfId="26042" xr:uid="{00000000-0005-0000-0000-00006E8C0000}"/>
    <cellStyle name="Normal 7 3 4 3 2 3 3 2" xfId="53363" xr:uid="{00000000-0005-0000-0000-00006F8C0000}"/>
    <cellStyle name="Normal 7 3 4 3 2 3 4" xfId="39705" xr:uid="{00000000-0005-0000-0000-0000708C0000}"/>
    <cellStyle name="Normal 7 3 4 3 2 4" xfId="10157" xr:uid="{00000000-0005-0000-0000-0000718C0000}"/>
    <cellStyle name="Normal 7 3 4 3 2 4 2" xfId="10158" xr:uid="{00000000-0005-0000-0000-0000728C0000}"/>
    <cellStyle name="Normal 7 3 4 3 2 4 2 2" xfId="26045" xr:uid="{00000000-0005-0000-0000-0000738C0000}"/>
    <cellStyle name="Normal 7 3 4 3 2 4 2 2 2" xfId="53366" xr:uid="{00000000-0005-0000-0000-0000748C0000}"/>
    <cellStyle name="Normal 7 3 4 3 2 4 2 3" xfId="39708" xr:uid="{00000000-0005-0000-0000-0000758C0000}"/>
    <cellStyle name="Normal 7 3 4 3 2 4 3" xfId="26044" xr:uid="{00000000-0005-0000-0000-0000768C0000}"/>
    <cellStyle name="Normal 7 3 4 3 2 4 3 2" xfId="53365" xr:uid="{00000000-0005-0000-0000-0000778C0000}"/>
    <cellStyle name="Normal 7 3 4 3 2 4 4" xfId="39707" xr:uid="{00000000-0005-0000-0000-0000788C0000}"/>
    <cellStyle name="Normal 7 3 4 3 2 5" xfId="10159" xr:uid="{00000000-0005-0000-0000-0000798C0000}"/>
    <cellStyle name="Normal 7 3 4 3 2 5 2" xfId="26046" xr:uid="{00000000-0005-0000-0000-00007A8C0000}"/>
    <cellStyle name="Normal 7 3 4 3 2 5 2 2" xfId="53367" xr:uid="{00000000-0005-0000-0000-00007B8C0000}"/>
    <cellStyle name="Normal 7 3 4 3 2 5 3" xfId="39709" xr:uid="{00000000-0005-0000-0000-00007C8C0000}"/>
    <cellStyle name="Normal 7 3 4 3 2 6" xfId="26037" xr:uid="{00000000-0005-0000-0000-00007D8C0000}"/>
    <cellStyle name="Normal 7 3 4 3 2 6 2" xfId="53358" xr:uid="{00000000-0005-0000-0000-00007E8C0000}"/>
    <cellStyle name="Normal 7 3 4 3 2 7" xfId="39700" xr:uid="{00000000-0005-0000-0000-00007F8C0000}"/>
    <cellStyle name="Normal 7 3 4 3 3" xfId="10160" xr:uid="{00000000-0005-0000-0000-0000808C0000}"/>
    <cellStyle name="Normal 7 3 4 3 3 2" xfId="10161" xr:uid="{00000000-0005-0000-0000-0000818C0000}"/>
    <cellStyle name="Normal 7 3 4 3 3 2 2" xfId="10162" xr:uid="{00000000-0005-0000-0000-0000828C0000}"/>
    <cellStyle name="Normal 7 3 4 3 3 2 2 2" xfId="26049" xr:uid="{00000000-0005-0000-0000-0000838C0000}"/>
    <cellStyle name="Normal 7 3 4 3 3 2 2 2 2" xfId="53370" xr:uid="{00000000-0005-0000-0000-0000848C0000}"/>
    <cellStyle name="Normal 7 3 4 3 3 2 2 3" xfId="39712" xr:uid="{00000000-0005-0000-0000-0000858C0000}"/>
    <cellStyle name="Normal 7 3 4 3 3 2 3" xfId="26048" xr:uid="{00000000-0005-0000-0000-0000868C0000}"/>
    <cellStyle name="Normal 7 3 4 3 3 2 3 2" xfId="53369" xr:uid="{00000000-0005-0000-0000-0000878C0000}"/>
    <cellStyle name="Normal 7 3 4 3 3 2 4" xfId="39711" xr:uid="{00000000-0005-0000-0000-0000888C0000}"/>
    <cellStyle name="Normal 7 3 4 3 3 3" xfId="10163" xr:uid="{00000000-0005-0000-0000-0000898C0000}"/>
    <cellStyle name="Normal 7 3 4 3 3 3 2" xfId="26050" xr:uid="{00000000-0005-0000-0000-00008A8C0000}"/>
    <cellStyle name="Normal 7 3 4 3 3 3 2 2" xfId="53371" xr:uid="{00000000-0005-0000-0000-00008B8C0000}"/>
    <cellStyle name="Normal 7 3 4 3 3 3 3" xfId="39713" xr:uid="{00000000-0005-0000-0000-00008C8C0000}"/>
    <cellStyle name="Normal 7 3 4 3 3 4" xfId="26047" xr:uid="{00000000-0005-0000-0000-00008D8C0000}"/>
    <cellStyle name="Normal 7 3 4 3 3 4 2" xfId="53368" xr:uid="{00000000-0005-0000-0000-00008E8C0000}"/>
    <cellStyle name="Normal 7 3 4 3 3 5" xfId="39710" xr:uid="{00000000-0005-0000-0000-00008F8C0000}"/>
    <cellStyle name="Normal 7 3 4 3 4" xfId="10164" xr:uid="{00000000-0005-0000-0000-0000908C0000}"/>
    <cellStyle name="Normal 7 3 4 3 4 2" xfId="10165" xr:uid="{00000000-0005-0000-0000-0000918C0000}"/>
    <cellStyle name="Normal 7 3 4 3 4 2 2" xfId="10166" xr:uid="{00000000-0005-0000-0000-0000928C0000}"/>
    <cellStyle name="Normal 7 3 4 3 4 2 2 2" xfId="26053" xr:uid="{00000000-0005-0000-0000-0000938C0000}"/>
    <cellStyle name="Normal 7 3 4 3 4 2 2 2 2" xfId="53374" xr:uid="{00000000-0005-0000-0000-0000948C0000}"/>
    <cellStyle name="Normal 7 3 4 3 4 2 2 3" xfId="39716" xr:uid="{00000000-0005-0000-0000-0000958C0000}"/>
    <cellStyle name="Normal 7 3 4 3 4 2 3" xfId="26052" xr:uid="{00000000-0005-0000-0000-0000968C0000}"/>
    <cellStyle name="Normal 7 3 4 3 4 2 3 2" xfId="53373" xr:uid="{00000000-0005-0000-0000-0000978C0000}"/>
    <cellStyle name="Normal 7 3 4 3 4 2 4" xfId="39715" xr:uid="{00000000-0005-0000-0000-0000988C0000}"/>
    <cellStyle name="Normal 7 3 4 3 4 3" xfId="10167" xr:uid="{00000000-0005-0000-0000-0000998C0000}"/>
    <cellStyle name="Normal 7 3 4 3 4 3 2" xfId="26054" xr:uid="{00000000-0005-0000-0000-00009A8C0000}"/>
    <cellStyle name="Normal 7 3 4 3 4 3 2 2" xfId="53375" xr:uid="{00000000-0005-0000-0000-00009B8C0000}"/>
    <cellStyle name="Normal 7 3 4 3 4 3 3" xfId="39717" xr:uid="{00000000-0005-0000-0000-00009C8C0000}"/>
    <cellStyle name="Normal 7 3 4 3 4 4" xfId="26051" xr:uid="{00000000-0005-0000-0000-00009D8C0000}"/>
    <cellStyle name="Normal 7 3 4 3 4 4 2" xfId="53372" xr:uid="{00000000-0005-0000-0000-00009E8C0000}"/>
    <cellStyle name="Normal 7 3 4 3 4 5" xfId="39714" xr:uid="{00000000-0005-0000-0000-00009F8C0000}"/>
    <cellStyle name="Normal 7 3 4 3 5" xfId="10168" xr:uid="{00000000-0005-0000-0000-0000A08C0000}"/>
    <cellStyle name="Normal 7 3 4 3 5 2" xfId="10169" xr:uid="{00000000-0005-0000-0000-0000A18C0000}"/>
    <cellStyle name="Normal 7 3 4 3 5 2 2" xfId="26056" xr:uid="{00000000-0005-0000-0000-0000A28C0000}"/>
    <cellStyle name="Normal 7 3 4 3 5 2 2 2" xfId="53377" xr:uid="{00000000-0005-0000-0000-0000A38C0000}"/>
    <cellStyle name="Normal 7 3 4 3 5 2 3" xfId="39719" xr:uid="{00000000-0005-0000-0000-0000A48C0000}"/>
    <cellStyle name="Normal 7 3 4 3 5 3" xfId="26055" xr:uid="{00000000-0005-0000-0000-0000A58C0000}"/>
    <cellStyle name="Normal 7 3 4 3 5 3 2" xfId="53376" xr:uid="{00000000-0005-0000-0000-0000A68C0000}"/>
    <cellStyle name="Normal 7 3 4 3 5 4" xfId="39718" xr:uid="{00000000-0005-0000-0000-0000A78C0000}"/>
    <cellStyle name="Normal 7 3 4 3 6" xfId="10170" xr:uid="{00000000-0005-0000-0000-0000A88C0000}"/>
    <cellStyle name="Normal 7 3 4 3 6 2" xfId="10171" xr:uid="{00000000-0005-0000-0000-0000A98C0000}"/>
    <cellStyle name="Normal 7 3 4 3 6 2 2" xfId="26058" xr:uid="{00000000-0005-0000-0000-0000AA8C0000}"/>
    <cellStyle name="Normal 7 3 4 3 6 2 2 2" xfId="53379" xr:uid="{00000000-0005-0000-0000-0000AB8C0000}"/>
    <cellStyle name="Normal 7 3 4 3 6 2 3" xfId="39721" xr:uid="{00000000-0005-0000-0000-0000AC8C0000}"/>
    <cellStyle name="Normal 7 3 4 3 6 3" xfId="26057" xr:uid="{00000000-0005-0000-0000-0000AD8C0000}"/>
    <cellStyle name="Normal 7 3 4 3 6 3 2" xfId="53378" xr:uid="{00000000-0005-0000-0000-0000AE8C0000}"/>
    <cellStyle name="Normal 7 3 4 3 6 4" xfId="39720" xr:uid="{00000000-0005-0000-0000-0000AF8C0000}"/>
    <cellStyle name="Normal 7 3 4 3 7" xfId="10172" xr:uid="{00000000-0005-0000-0000-0000B08C0000}"/>
    <cellStyle name="Normal 7 3 4 3 7 2" xfId="26059" xr:uid="{00000000-0005-0000-0000-0000B18C0000}"/>
    <cellStyle name="Normal 7 3 4 3 7 2 2" xfId="53380" xr:uid="{00000000-0005-0000-0000-0000B28C0000}"/>
    <cellStyle name="Normal 7 3 4 3 7 3" xfId="39722" xr:uid="{00000000-0005-0000-0000-0000B38C0000}"/>
    <cellStyle name="Normal 7 3 4 3 8" xfId="26036" xr:uid="{00000000-0005-0000-0000-0000B48C0000}"/>
    <cellStyle name="Normal 7 3 4 3 8 2" xfId="53357" xr:uid="{00000000-0005-0000-0000-0000B58C0000}"/>
    <cellStyle name="Normal 7 3 4 3 9" xfId="39699" xr:uid="{00000000-0005-0000-0000-0000B68C0000}"/>
    <cellStyle name="Normal 7 3 4 4" xfId="10173" xr:uid="{00000000-0005-0000-0000-0000B78C0000}"/>
    <cellStyle name="Normal 7 3 4 4 2" xfId="10174" xr:uid="{00000000-0005-0000-0000-0000B88C0000}"/>
    <cellStyle name="Normal 7 3 4 4 2 2" xfId="10175" xr:uid="{00000000-0005-0000-0000-0000B98C0000}"/>
    <cellStyle name="Normal 7 3 4 4 2 2 2" xfId="10176" xr:uid="{00000000-0005-0000-0000-0000BA8C0000}"/>
    <cellStyle name="Normal 7 3 4 4 2 2 2 2" xfId="26063" xr:uid="{00000000-0005-0000-0000-0000BB8C0000}"/>
    <cellStyle name="Normal 7 3 4 4 2 2 2 2 2" xfId="53384" xr:uid="{00000000-0005-0000-0000-0000BC8C0000}"/>
    <cellStyle name="Normal 7 3 4 4 2 2 2 3" xfId="39726" xr:uid="{00000000-0005-0000-0000-0000BD8C0000}"/>
    <cellStyle name="Normal 7 3 4 4 2 2 3" xfId="26062" xr:uid="{00000000-0005-0000-0000-0000BE8C0000}"/>
    <cellStyle name="Normal 7 3 4 4 2 2 3 2" xfId="53383" xr:uid="{00000000-0005-0000-0000-0000BF8C0000}"/>
    <cellStyle name="Normal 7 3 4 4 2 2 4" xfId="39725" xr:uid="{00000000-0005-0000-0000-0000C08C0000}"/>
    <cellStyle name="Normal 7 3 4 4 2 3" xfId="10177" xr:uid="{00000000-0005-0000-0000-0000C18C0000}"/>
    <cellStyle name="Normal 7 3 4 4 2 3 2" xfId="10178" xr:uid="{00000000-0005-0000-0000-0000C28C0000}"/>
    <cellStyle name="Normal 7 3 4 4 2 3 2 2" xfId="26065" xr:uid="{00000000-0005-0000-0000-0000C38C0000}"/>
    <cellStyle name="Normal 7 3 4 4 2 3 2 2 2" xfId="53386" xr:uid="{00000000-0005-0000-0000-0000C48C0000}"/>
    <cellStyle name="Normal 7 3 4 4 2 3 2 3" xfId="39728" xr:uid="{00000000-0005-0000-0000-0000C58C0000}"/>
    <cellStyle name="Normal 7 3 4 4 2 3 3" xfId="26064" xr:uid="{00000000-0005-0000-0000-0000C68C0000}"/>
    <cellStyle name="Normal 7 3 4 4 2 3 3 2" xfId="53385" xr:uid="{00000000-0005-0000-0000-0000C78C0000}"/>
    <cellStyle name="Normal 7 3 4 4 2 3 4" xfId="39727" xr:uid="{00000000-0005-0000-0000-0000C88C0000}"/>
    <cellStyle name="Normal 7 3 4 4 2 4" xfId="10179" xr:uid="{00000000-0005-0000-0000-0000C98C0000}"/>
    <cellStyle name="Normal 7 3 4 4 2 4 2" xfId="26066" xr:uid="{00000000-0005-0000-0000-0000CA8C0000}"/>
    <cellStyle name="Normal 7 3 4 4 2 4 2 2" xfId="53387" xr:uid="{00000000-0005-0000-0000-0000CB8C0000}"/>
    <cellStyle name="Normal 7 3 4 4 2 4 3" xfId="39729" xr:uid="{00000000-0005-0000-0000-0000CC8C0000}"/>
    <cellStyle name="Normal 7 3 4 4 2 5" xfId="26061" xr:uid="{00000000-0005-0000-0000-0000CD8C0000}"/>
    <cellStyle name="Normal 7 3 4 4 2 5 2" xfId="53382" xr:uid="{00000000-0005-0000-0000-0000CE8C0000}"/>
    <cellStyle name="Normal 7 3 4 4 2 6" xfId="39724" xr:uid="{00000000-0005-0000-0000-0000CF8C0000}"/>
    <cellStyle name="Normal 7 3 4 4 3" xfId="10180" xr:uid="{00000000-0005-0000-0000-0000D08C0000}"/>
    <cellStyle name="Normal 7 3 4 4 3 2" xfId="10181" xr:uid="{00000000-0005-0000-0000-0000D18C0000}"/>
    <cellStyle name="Normal 7 3 4 4 3 2 2" xfId="10182" xr:uid="{00000000-0005-0000-0000-0000D28C0000}"/>
    <cellStyle name="Normal 7 3 4 4 3 2 2 2" xfId="26069" xr:uid="{00000000-0005-0000-0000-0000D38C0000}"/>
    <cellStyle name="Normal 7 3 4 4 3 2 2 2 2" xfId="53390" xr:uid="{00000000-0005-0000-0000-0000D48C0000}"/>
    <cellStyle name="Normal 7 3 4 4 3 2 2 3" xfId="39732" xr:uid="{00000000-0005-0000-0000-0000D58C0000}"/>
    <cellStyle name="Normal 7 3 4 4 3 2 3" xfId="26068" xr:uid="{00000000-0005-0000-0000-0000D68C0000}"/>
    <cellStyle name="Normal 7 3 4 4 3 2 3 2" xfId="53389" xr:uid="{00000000-0005-0000-0000-0000D78C0000}"/>
    <cellStyle name="Normal 7 3 4 4 3 2 4" xfId="39731" xr:uid="{00000000-0005-0000-0000-0000D88C0000}"/>
    <cellStyle name="Normal 7 3 4 4 3 3" xfId="10183" xr:uid="{00000000-0005-0000-0000-0000D98C0000}"/>
    <cellStyle name="Normal 7 3 4 4 3 3 2" xfId="26070" xr:uid="{00000000-0005-0000-0000-0000DA8C0000}"/>
    <cellStyle name="Normal 7 3 4 4 3 3 2 2" xfId="53391" xr:uid="{00000000-0005-0000-0000-0000DB8C0000}"/>
    <cellStyle name="Normal 7 3 4 4 3 3 3" xfId="39733" xr:uid="{00000000-0005-0000-0000-0000DC8C0000}"/>
    <cellStyle name="Normal 7 3 4 4 3 4" xfId="26067" xr:uid="{00000000-0005-0000-0000-0000DD8C0000}"/>
    <cellStyle name="Normal 7 3 4 4 3 4 2" xfId="53388" xr:uid="{00000000-0005-0000-0000-0000DE8C0000}"/>
    <cellStyle name="Normal 7 3 4 4 3 5" xfId="39730" xr:uid="{00000000-0005-0000-0000-0000DF8C0000}"/>
    <cellStyle name="Normal 7 3 4 4 4" xfId="10184" xr:uid="{00000000-0005-0000-0000-0000E08C0000}"/>
    <cellStyle name="Normal 7 3 4 4 4 2" xfId="10185" xr:uid="{00000000-0005-0000-0000-0000E18C0000}"/>
    <cellStyle name="Normal 7 3 4 4 4 2 2" xfId="26072" xr:uid="{00000000-0005-0000-0000-0000E28C0000}"/>
    <cellStyle name="Normal 7 3 4 4 4 2 2 2" xfId="53393" xr:uid="{00000000-0005-0000-0000-0000E38C0000}"/>
    <cellStyle name="Normal 7 3 4 4 4 2 3" xfId="39735" xr:uid="{00000000-0005-0000-0000-0000E48C0000}"/>
    <cellStyle name="Normal 7 3 4 4 4 3" xfId="26071" xr:uid="{00000000-0005-0000-0000-0000E58C0000}"/>
    <cellStyle name="Normal 7 3 4 4 4 3 2" xfId="53392" xr:uid="{00000000-0005-0000-0000-0000E68C0000}"/>
    <cellStyle name="Normal 7 3 4 4 4 4" xfId="39734" xr:uid="{00000000-0005-0000-0000-0000E78C0000}"/>
    <cellStyle name="Normal 7 3 4 4 5" xfId="10186" xr:uid="{00000000-0005-0000-0000-0000E88C0000}"/>
    <cellStyle name="Normal 7 3 4 4 5 2" xfId="10187" xr:uid="{00000000-0005-0000-0000-0000E98C0000}"/>
    <cellStyle name="Normal 7 3 4 4 5 2 2" xfId="26074" xr:uid="{00000000-0005-0000-0000-0000EA8C0000}"/>
    <cellStyle name="Normal 7 3 4 4 5 2 2 2" xfId="53395" xr:uid="{00000000-0005-0000-0000-0000EB8C0000}"/>
    <cellStyle name="Normal 7 3 4 4 5 2 3" xfId="39737" xr:uid="{00000000-0005-0000-0000-0000EC8C0000}"/>
    <cellStyle name="Normal 7 3 4 4 5 3" xfId="26073" xr:uid="{00000000-0005-0000-0000-0000ED8C0000}"/>
    <cellStyle name="Normal 7 3 4 4 5 3 2" xfId="53394" xr:uid="{00000000-0005-0000-0000-0000EE8C0000}"/>
    <cellStyle name="Normal 7 3 4 4 5 4" xfId="39736" xr:uid="{00000000-0005-0000-0000-0000EF8C0000}"/>
    <cellStyle name="Normal 7 3 4 4 6" xfId="10188" xr:uid="{00000000-0005-0000-0000-0000F08C0000}"/>
    <cellStyle name="Normal 7 3 4 4 6 2" xfId="26075" xr:uid="{00000000-0005-0000-0000-0000F18C0000}"/>
    <cellStyle name="Normal 7 3 4 4 6 2 2" xfId="53396" xr:uid="{00000000-0005-0000-0000-0000F28C0000}"/>
    <cellStyle name="Normal 7 3 4 4 6 3" xfId="39738" xr:uid="{00000000-0005-0000-0000-0000F38C0000}"/>
    <cellStyle name="Normal 7 3 4 4 7" xfId="26060" xr:uid="{00000000-0005-0000-0000-0000F48C0000}"/>
    <cellStyle name="Normal 7 3 4 4 7 2" xfId="53381" xr:uid="{00000000-0005-0000-0000-0000F58C0000}"/>
    <cellStyle name="Normal 7 3 4 4 8" xfId="39723" xr:uid="{00000000-0005-0000-0000-0000F68C0000}"/>
    <cellStyle name="Normal 7 3 4 5" xfId="10189" xr:uid="{00000000-0005-0000-0000-0000F78C0000}"/>
    <cellStyle name="Normal 7 3 4 5 2" xfId="10190" xr:uid="{00000000-0005-0000-0000-0000F88C0000}"/>
    <cellStyle name="Normal 7 3 4 5 2 2" xfId="10191" xr:uid="{00000000-0005-0000-0000-0000F98C0000}"/>
    <cellStyle name="Normal 7 3 4 5 2 2 2" xfId="10192" xr:uid="{00000000-0005-0000-0000-0000FA8C0000}"/>
    <cellStyle name="Normal 7 3 4 5 2 2 2 2" xfId="26079" xr:uid="{00000000-0005-0000-0000-0000FB8C0000}"/>
    <cellStyle name="Normal 7 3 4 5 2 2 2 2 2" xfId="53400" xr:uid="{00000000-0005-0000-0000-0000FC8C0000}"/>
    <cellStyle name="Normal 7 3 4 5 2 2 2 3" xfId="39742" xr:uid="{00000000-0005-0000-0000-0000FD8C0000}"/>
    <cellStyle name="Normal 7 3 4 5 2 2 3" xfId="26078" xr:uid="{00000000-0005-0000-0000-0000FE8C0000}"/>
    <cellStyle name="Normal 7 3 4 5 2 2 3 2" xfId="53399" xr:uid="{00000000-0005-0000-0000-0000FF8C0000}"/>
    <cellStyle name="Normal 7 3 4 5 2 2 4" xfId="39741" xr:uid="{00000000-0005-0000-0000-0000008D0000}"/>
    <cellStyle name="Normal 7 3 4 5 2 3" xfId="10193" xr:uid="{00000000-0005-0000-0000-0000018D0000}"/>
    <cellStyle name="Normal 7 3 4 5 2 3 2" xfId="26080" xr:uid="{00000000-0005-0000-0000-0000028D0000}"/>
    <cellStyle name="Normal 7 3 4 5 2 3 2 2" xfId="53401" xr:uid="{00000000-0005-0000-0000-0000038D0000}"/>
    <cellStyle name="Normal 7 3 4 5 2 3 3" xfId="39743" xr:uid="{00000000-0005-0000-0000-0000048D0000}"/>
    <cellStyle name="Normal 7 3 4 5 2 4" xfId="26077" xr:uid="{00000000-0005-0000-0000-0000058D0000}"/>
    <cellStyle name="Normal 7 3 4 5 2 4 2" xfId="53398" xr:uid="{00000000-0005-0000-0000-0000068D0000}"/>
    <cellStyle name="Normal 7 3 4 5 2 5" xfId="39740" xr:uid="{00000000-0005-0000-0000-0000078D0000}"/>
    <cellStyle name="Normal 7 3 4 5 3" xfId="10194" xr:uid="{00000000-0005-0000-0000-0000088D0000}"/>
    <cellStyle name="Normal 7 3 4 5 3 2" xfId="10195" xr:uid="{00000000-0005-0000-0000-0000098D0000}"/>
    <cellStyle name="Normal 7 3 4 5 3 2 2" xfId="26082" xr:uid="{00000000-0005-0000-0000-00000A8D0000}"/>
    <cellStyle name="Normal 7 3 4 5 3 2 2 2" xfId="53403" xr:uid="{00000000-0005-0000-0000-00000B8D0000}"/>
    <cellStyle name="Normal 7 3 4 5 3 2 3" xfId="39745" xr:uid="{00000000-0005-0000-0000-00000C8D0000}"/>
    <cellStyle name="Normal 7 3 4 5 3 3" xfId="26081" xr:uid="{00000000-0005-0000-0000-00000D8D0000}"/>
    <cellStyle name="Normal 7 3 4 5 3 3 2" xfId="53402" xr:uid="{00000000-0005-0000-0000-00000E8D0000}"/>
    <cellStyle name="Normal 7 3 4 5 3 4" xfId="39744" xr:uid="{00000000-0005-0000-0000-00000F8D0000}"/>
    <cellStyle name="Normal 7 3 4 5 4" xfId="10196" xr:uid="{00000000-0005-0000-0000-0000108D0000}"/>
    <cellStyle name="Normal 7 3 4 5 4 2" xfId="10197" xr:uid="{00000000-0005-0000-0000-0000118D0000}"/>
    <cellStyle name="Normal 7 3 4 5 4 2 2" xfId="26084" xr:uid="{00000000-0005-0000-0000-0000128D0000}"/>
    <cellStyle name="Normal 7 3 4 5 4 2 2 2" xfId="53405" xr:uid="{00000000-0005-0000-0000-0000138D0000}"/>
    <cellStyle name="Normal 7 3 4 5 4 2 3" xfId="39747" xr:uid="{00000000-0005-0000-0000-0000148D0000}"/>
    <cellStyle name="Normal 7 3 4 5 4 3" xfId="26083" xr:uid="{00000000-0005-0000-0000-0000158D0000}"/>
    <cellStyle name="Normal 7 3 4 5 4 3 2" xfId="53404" xr:uid="{00000000-0005-0000-0000-0000168D0000}"/>
    <cellStyle name="Normal 7 3 4 5 4 4" xfId="39746" xr:uid="{00000000-0005-0000-0000-0000178D0000}"/>
    <cellStyle name="Normal 7 3 4 5 5" xfId="10198" xr:uid="{00000000-0005-0000-0000-0000188D0000}"/>
    <cellStyle name="Normal 7 3 4 5 5 2" xfId="26085" xr:uid="{00000000-0005-0000-0000-0000198D0000}"/>
    <cellStyle name="Normal 7 3 4 5 5 2 2" xfId="53406" xr:uid="{00000000-0005-0000-0000-00001A8D0000}"/>
    <cellStyle name="Normal 7 3 4 5 5 3" xfId="39748" xr:uid="{00000000-0005-0000-0000-00001B8D0000}"/>
    <cellStyle name="Normal 7 3 4 5 6" xfId="26076" xr:uid="{00000000-0005-0000-0000-00001C8D0000}"/>
    <cellStyle name="Normal 7 3 4 5 6 2" xfId="53397" xr:uid="{00000000-0005-0000-0000-00001D8D0000}"/>
    <cellStyle name="Normal 7 3 4 5 7" xfId="39739" xr:uid="{00000000-0005-0000-0000-00001E8D0000}"/>
    <cellStyle name="Normal 7 3 4 6" xfId="10199" xr:uid="{00000000-0005-0000-0000-00001F8D0000}"/>
    <cellStyle name="Normal 7 3 4 6 2" xfId="10200" xr:uid="{00000000-0005-0000-0000-0000208D0000}"/>
    <cellStyle name="Normal 7 3 4 6 2 2" xfId="10201" xr:uid="{00000000-0005-0000-0000-0000218D0000}"/>
    <cellStyle name="Normal 7 3 4 6 2 2 2" xfId="26088" xr:uid="{00000000-0005-0000-0000-0000228D0000}"/>
    <cellStyle name="Normal 7 3 4 6 2 2 2 2" xfId="53409" xr:uid="{00000000-0005-0000-0000-0000238D0000}"/>
    <cellStyle name="Normal 7 3 4 6 2 2 3" xfId="39751" xr:uid="{00000000-0005-0000-0000-0000248D0000}"/>
    <cellStyle name="Normal 7 3 4 6 2 3" xfId="26087" xr:uid="{00000000-0005-0000-0000-0000258D0000}"/>
    <cellStyle name="Normal 7 3 4 6 2 3 2" xfId="53408" xr:uid="{00000000-0005-0000-0000-0000268D0000}"/>
    <cellStyle name="Normal 7 3 4 6 2 4" xfId="39750" xr:uid="{00000000-0005-0000-0000-0000278D0000}"/>
    <cellStyle name="Normal 7 3 4 6 3" xfId="10202" xr:uid="{00000000-0005-0000-0000-0000288D0000}"/>
    <cellStyle name="Normal 7 3 4 6 3 2" xfId="10203" xr:uid="{00000000-0005-0000-0000-0000298D0000}"/>
    <cellStyle name="Normal 7 3 4 6 3 2 2" xfId="26090" xr:uid="{00000000-0005-0000-0000-00002A8D0000}"/>
    <cellStyle name="Normal 7 3 4 6 3 2 2 2" xfId="53411" xr:uid="{00000000-0005-0000-0000-00002B8D0000}"/>
    <cellStyle name="Normal 7 3 4 6 3 2 3" xfId="39753" xr:uid="{00000000-0005-0000-0000-00002C8D0000}"/>
    <cellStyle name="Normal 7 3 4 6 3 3" xfId="26089" xr:uid="{00000000-0005-0000-0000-00002D8D0000}"/>
    <cellStyle name="Normal 7 3 4 6 3 3 2" xfId="53410" xr:uid="{00000000-0005-0000-0000-00002E8D0000}"/>
    <cellStyle name="Normal 7 3 4 6 3 4" xfId="39752" xr:uid="{00000000-0005-0000-0000-00002F8D0000}"/>
    <cellStyle name="Normal 7 3 4 6 4" xfId="10204" xr:uid="{00000000-0005-0000-0000-0000308D0000}"/>
    <cellStyle name="Normal 7 3 4 6 4 2" xfId="26091" xr:uid="{00000000-0005-0000-0000-0000318D0000}"/>
    <cellStyle name="Normal 7 3 4 6 4 2 2" xfId="53412" xr:uid="{00000000-0005-0000-0000-0000328D0000}"/>
    <cellStyle name="Normal 7 3 4 6 4 3" xfId="39754" xr:uid="{00000000-0005-0000-0000-0000338D0000}"/>
    <cellStyle name="Normal 7 3 4 6 5" xfId="26086" xr:uid="{00000000-0005-0000-0000-0000348D0000}"/>
    <cellStyle name="Normal 7 3 4 6 5 2" xfId="53407" xr:uid="{00000000-0005-0000-0000-0000358D0000}"/>
    <cellStyle name="Normal 7 3 4 6 6" xfId="39749" xr:uid="{00000000-0005-0000-0000-0000368D0000}"/>
    <cellStyle name="Normal 7 3 4 7" xfId="10205" xr:uid="{00000000-0005-0000-0000-0000378D0000}"/>
    <cellStyle name="Normal 7 3 4 7 2" xfId="10206" xr:uid="{00000000-0005-0000-0000-0000388D0000}"/>
    <cellStyle name="Normal 7 3 4 7 2 2" xfId="10207" xr:uid="{00000000-0005-0000-0000-0000398D0000}"/>
    <cellStyle name="Normal 7 3 4 7 2 2 2" xfId="26094" xr:uid="{00000000-0005-0000-0000-00003A8D0000}"/>
    <cellStyle name="Normal 7 3 4 7 2 2 2 2" xfId="53415" xr:uid="{00000000-0005-0000-0000-00003B8D0000}"/>
    <cellStyle name="Normal 7 3 4 7 2 2 3" xfId="39757" xr:uid="{00000000-0005-0000-0000-00003C8D0000}"/>
    <cellStyle name="Normal 7 3 4 7 2 3" xfId="26093" xr:uid="{00000000-0005-0000-0000-00003D8D0000}"/>
    <cellStyle name="Normal 7 3 4 7 2 3 2" xfId="53414" xr:uid="{00000000-0005-0000-0000-00003E8D0000}"/>
    <cellStyle name="Normal 7 3 4 7 2 4" xfId="39756" xr:uid="{00000000-0005-0000-0000-00003F8D0000}"/>
    <cellStyle name="Normal 7 3 4 7 3" xfId="10208" xr:uid="{00000000-0005-0000-0000-0000408D0000}"/>
    <cellStyle name="Normal 7 3 4 7 3 2" xfId="10209" xr:uid="{00000000-0005-0000-0000-0000418D0000}"/>
    <cellStyle name="Normal 7 3 4 7 3 2 2" xfId="26096" xr:uid="{00000000-0005-0000-0000-0000428D0000}"/>
    <cellStyle name="Normal 7 3 4 7 3 2 2 2" xfId="53417" xr:uid="{00000000-0005-0000-0000-0000438D0000}"/>
    <cellStyle name="Normal 7 3 4 7 3 2 3" xfId="39759" xr:uid="{00000000-0005-0000-0000-0000448D0000}"/>
    <cellStyle name="Normal 7 3 4 7 3 3" xfId="26095" xr:uid="{00000000-0005-0000-0000-0000458D0000}"/>
    <cellStyle name="Normal 7 3 4 7 3 3 2" xfId="53416" xr:uid="{00000000-0005-0000-0000-0000468D0000}"/>
    <cellStyle name="Normal 7 3 4 7 3 4" xfId="39758" xr:uid="{00000000-0005-0000-0000-0000478D0000}"/>
    <cellStyle name="Normal 7 3 4 7 4" xfId="10210" xr:uid="{00000000-0005-0000-0000-0000488D0000}"/>
    <cellStyle name="Normal 7 3 4 7 4 2" xfId="26097" xr:uid="{00000000-0005-0000-0000-0000498D0000}"/>
    <cellStyle name="Normal 7 3 4 7 4 2 2" xfId="53418" xr:uid="{00000000-0005-0000-0000-00004A8D0000}"/>
    <cellStyle name="Normal 7 3 4 7 4 3" xfId="39760" xr:uid="{00000000-0005-0000-0000-00004B8D0000}"/>
    <cellStyle name="Normal 7 3 4 7 5" xfId="26092" xr:uid="{00000000-0005-0000-0000-00004C8D0000}"/>
    <cellStyle name="Normal 7 3 4 7 5 2" xfId="53413" xr:uid="{00000000-0005-0000-0000-00004D8D0000}"/>
    <cellStyle name="Normal 7 3 4 7 6" xfId="39755" xr:uid="{00000000-0005-0000-0000-00004E8D0000}"/>
    <cellStyle name="Normal 7 3 4 8" xfId="10211" xr:uid="{00000000-0005-0000-0000-00004F8D0000}"/>
    <cellStyle name="Normal 7 3 4 8 2" xfId="10212" xr:uid="{00000000-0005-0000-0000-0000508D0000}"/>
    <cellStyle name="Normal 7 3 4 8 2 2" xfId="10213" xr:uid="{00000000-0005-0000-0000-0000518D0000}"/>
    <cellStyle name="Normal 7 3 4 8 2 2 2" xfId="26100" xr:uid="{00000000-0005-0000-0000-0000528D0000}"/>
    <cellStyle name="Normal 7 3 4 8 2 2 2 2" xfId="53421" xr:uid="{00000000-0005-0000-0000-0000538D0000}"/>
    <cellStyle name="Normal 7 3 4 8 2 2 3" xfId="39763" xr:uid="{00000000-0005-0000-0000-0000548D0000}"/>
    <cellStyle name="Normal 7 3 4 8 2 3" xfId="26099" xr:uid="{00000000-0005-0000-0000-0000558D0000}"/>
    <cellStyle name="Normal 7 3 4 8 2 3 2" xfId="53420" xr:uid="{00000000-0005-0000-0000-0000568D0000}"/>
    <cellStyle name="Normal 7 3 4 8 2 4" xfId="39762" xr:uid="{00000000-0005-0000-0000-0000578D0000}"/>
    <cellStyle name="Normal 7 3 4 8 3" xfId="10214" xr:uid="{00000000-0005-0000-0000-0000588D0000}"/>
    <cellStyle name="Normal 7 3 4 8 3 2" xfId="10215" xr:uid="{00000000-0005-0000-0000-0000598D0000}"/>
    <cellStyle name="Normal 7 3 4 8 3 2 2" xfId="26102" xr:uid="{00000000-0005-0000-0000-00005A8D0000}"/>
    <cellStyle name="Normal 7 3 4 8 3 2 2 2" xfId="53423" xr:uid="{00000000-0005-0000-0000-00005B8D0000}"/>
    <cellStyle name="Normal 7 3 4 8 3 2 3" xfId="39765" xr:uid="{00000000-0005-0000-0000-00005C8D0000}"/>
    <cellStyle name="Normal 7 3 4 8 3 3" xfId="26101" xr:uid="{00000000-0005-0000-0000-00005D8D0000}"/>
    <cellStyle name="Normal 7 3 4 8 3 3 2" xfId="53422" xr:uid="{00000000-0005-0000-0000-00005E8D0000}"/>
    <cellStyle name="Normal 7 3 4 8 3 4" xfId="39764" xr:uid="{00000000-0005-0000-0000-00005F8D0000}"/>
    <cellStyle name="Normal 7 3 4 8 4" xfId="10216" xr:uid="{00000000-0005-0000-0000-0000608D0000}"/>
    <cellStyle name="Normal 7 3 4 8 4 2" xfId="26103" xr:uid="{00000000-0005-0000-0000-0000618D0000}"/>
    <cellStyle name="Normal 7 3 4 8 4 2 2" xfId="53424" xr:uid="{00000000-0005-0000-0000-0000628D0000}"/>
    <cellStyle name="Normal 7 3 4 8 4 3" xfId="39766" xr:uid="{00000000-0005-0000-0000-0000638D0000}"/>
    <cellStyle name="Normal 7 3 4 8 5" xfId="26098" xr:uid="{00000000-0005-0000-0000-0000648D0000}"/>
    <cellStyle name="Normal 7 3 4 8 5 2" xfId="53419" xr:uid="{00000000-0005-0000-0000-0000658D0000}"/>
    <cellStyle name="Normal 7 3 4 8 6" xfId="39761" xr:uid="{00000000-0005-0000-0000-0000668D0000}"/>
    <cellStyle name="Normal 7 3 4 9" xfId="10217" xr:uid="{00000000-0005-0000-0000-0000678D0000}"/>
    <cellStyle name="Normal 7 3 4 9 2" xfId="10218" xr:uid="{00000000-0005-0000-0000-0000688D0000}"/>
    <cellStyle name="Normal 7 3 4 9 2 2" xfId="10219" xr:uid="{00000000-0005-0000-0000-0000698D0000}"/>
    <cellStyle name="Normal 7 3 4 9 2 2 2" xfId="26106" xr:uid="{00000000-0005-0000-0000-00006A8D0000}"/>
    <cellStyle name="Normal 7 3 4 9 2 2 2 2" xfId="53427" xr:uid="{00000000-0005-0000-0000-00006B8D0000}"/>
    <cellStyle name="Normal 7 3 4 9 2 2 3" xfId="39769" xr:uid="{00000000-0005-0000-0000-00006C8D0000}"/>
    <cellStyle name="Normal 7 3 4 9 2 3" xfId="26105" xr:uid="{00000000-0005-0000-0000-00006D8D0000}"/>
    <cellStyle name="Normal 7 3 4 9 2 3 2" xfId="53426" xr:uid="{00000000-0005-0000-0000-00006E8D0000}"/>
    <cellStyle name="Normal 7 3 4 9 2 4" xfId="39768" xr:uid="{00000000-0005-0000-0000-00006F8D0000}"/>
    <cellStyle name="Normal 7 3 4 9 3" xfId="10220" xr:uid="{00000000-0005-0000-0000-0000708D0000}"/>
    <cellStyle name="Normal 7 3 4 9 3 2" xfId="26107" xr:uid="{00000000-0005-0000-0000-0000718D0000}"/>
    <cellStyle name="Normal 7 3 4 9 3 2 2" xfId="53428" xr:uid="{00000000-0005-0000-0000-0000728D0000}"/>
    <cellStyle name="Normal 7 3 4 9 3 3" xfId="39770" xr:uid="{00000000-0005-0000-0000-0000738D0000}"/>
    <cellStyle name="Normal 7 3 4 9 4" xfId="26104" xr:uid="{00000000-0005-0000-0000-0000748D0000}"/>
    <cellStyle name="Normal 7 3 4 9 4 2" xfId="53425" xr:uid="{00000000-0005-0000-0000-0000758D0000}"/>
    <cellStyle name="Normal 7 3 4 9 5" xfId="39767" xr:uid="{00000000-0005-0000-0000-0000768D0000}"/>
    <cellStyle name="Normal 7 3 5" xfId="10221" xr:uid="{00000000-0005-0000-0000-0000778D0000}"/>
    <cellStyle name="Normal 7 3 5 10" xfId="10222" xr:uid="{00000000-0005-0000-0000-0000788D0000}"/>
    <cellStyle name="Normal 7 3 5 10 2" xfId="10223" xr:uid="{00000000-0005-0000-0000-0000798D0000}"/>
    <cellStyle name="Normal 7 3 5 10 2 2" xfId="26110" xr:uid="{00000000-0005-0000-0000-00007A8D0000}"/>
    <cellStyle name="Normal 7 3 5 10 2 2 2" xfId="53431" xr:uid="{00000000-0005-0000-0000-00007B8D0000}"/>
    <cellStyle name="Normal 7 3 5 10 2 3" xfId="39773" xr:uid="{00000000-0005-0000-0000-00007C8D0000}"/>
    <cellStyle name="Normal 7 3 5 10 3" xfId="26109" xr:uid="{00000000-0005-0000-0000-00007D8D0000}"/>
    <cellStyle name="Normal 7 3 5 10 3 2" xfId="53430" xr:uid="{00000000-0005-0000-0000-00007E8D0000}"/>
    <cellStyle name="Normal 7 3 5 10 4" xfId="39772" xr:uid="{00000000-0005-0000-0000-00007F8D0000}"/>
    <cellStyle name="Normal 7 3 5 11" xfId="10224" xr:uid="{00000000-0005-0000-0000-0000808D0000}"/>
    <cellStyle name="Normal 7 3 5 11 2" xfId="10225" xr:uid="{00000000-0005-0000-0000-0000818D0000}"/>
    <cellStyle name="Normal 7 3 5 11 2 2" xfId="26112" xr:uid="{00000000-0005-0000-0000-0000828D0000}"/>
    <cellStyle name="Normal 7 3 5 11 2 2 2" xfId="53433" xr:uid="{00000000-0005-0000-0000-0000838D0000}"/>
    <cellStyle name="Normal 7 3 5 11 2 3" xfId="39775" xr:uid="{00000000-0005-0000-0000-0000848D0000}"/>
    <cellStyle name="Normal 7 3 5 11 3" xfId="26111" xr:uid="{00000000-0005-0000-0000-0000858D0000}"/>
    <cellStyle name="Normal 7 3 5 11 3 2" xfId="53432" xr:uid="{00000000-0005-0000-0000-0000868D0000}"/>
    <cellStyle name="Normal 7 3 5 11 4" xfId="39774" xr:uid="{00000000-0005-0000-0000-0000878D0000}"/>
    <cellStyle name="Normal 7 3 5 12" xfId="10226" xr:uid="{00000000-0005-0000-0000-0000888D0000}"/>
    <cellStyle name="Normal 7 3 5 12 2" xfId="26113" xr:uid="{00000000-0005-0000-0000-0000898D0000}"/>
    <cellStyle name="Normal 7 3 5 12 2 2" xfId="53434" xr:uid="{00000000-0005-0000-0000-00008A8D0000}"/>
    <cellStyle name="Normal 7 3 5 12 3" xfId="39776" xr:uid="{00000000-0005-0000-0000-00008B8D0000}"/>
    <cellStyle name="Normal 7 3 5 13" xfId="26108" xr:uid="{00000000-0005-0000-0000-00008C8D0000}"/>
    <cellStyle name="Normal 7 3 5 13 2" xfId="53429" xr:uid="{00000000-0005-0000-0000-00008D8D0000}"/>
    <cellStyle name="Normal 7 3 5 14" xfId="39771" xr:uid="{00000000-0005-0000-0000-00008E8D0000}"/>
    <cellStyle name="Normal 7 3 5 2" xfId="10227" xr:uid="{00000000-0005-0000-0000-00008F8D0000}"/>
    <cellStyle name="Normal 7 3 5 2 2" xfId="10228" xr:uid="{00000000-0005-0000-0000-0000908D0000}"/>
    <cellStyle name="Normal 7 3 5 2 2 2" xfId="10229" xr:uid="{00000000-0005-0000-0000-0000918D0000}"/>
    <cellStyle name="Normal 7 3 5 2 2 2 2" xfId="10230" xr:uid="{00000000-0005-0000-0000-0000928D0000}"/>
    <cellStyle name="Normal 7 3 5 2 2 2 2 2" xfId="10231" xr:uid="{00000000-0005-0000-0000-0000938D0000}"/>
    <cellStyle name="Normal 7 3 5 2 2 2 2 2 2" xfId="26118" xr:uid="{00000000-0005-0000-0000-0000948D0000}"/>
    <cellStyle name="Normal 7 3 5 2 2 2 2 2 2 2" xfId="53439" xr:uid="{00000000-0005-0000-0000-0000958D0000}"/>
    <cellStyle name="Normal 7 3 5 2 2 2 2 2 3" xfId="39781" xr:uid="{00000000-0005-0000-0000-0000968D0000}"/>
    <cellStyle name="Normal 7 3 5 2 2 2 2 3" xfId="26117" xr:uid="{00000000-0005-0000-0000-0000978D0000}"/>
    <cellStyle name="Normal 7 3 5 2 2 2 2 3 2" xfId="53438" xr:uid="{00000000-0005-0000-0000-0000988D0000}"/>
    <cellStyle name="Normal 7 3 5 2 2 2 2 4" xfId="39780" xr:uid="{00000000-0005-0000-0000-0000998D0000}"/>
    <cellStyle name="Normal 7 3 5 2 2 2 3" xfId="10232" xr:uid="{00000000-0005-0000-0000-00009A8D0000}"/>
    <cellStyle name="Normal 7 3 5 2 2 2 3 2" xfId="26119" xr:uid="{00000000-0005-0000-0000-00009B8D0000}"/>
    <cellStyle name="Normal 7 3 5 2 2 2 3 2 2" xfId="53440" xr:uid="{00000000-0005-0000-0000-00009C8D0000}"/>
    <cellStyle name="Normal 7 3 5 2 2 2 3 3" xfId="39782" xr:uid="{00000000-0005-0000-0000-00009D8D0000}"/>
    <cellStyle name="Normal 7 3 5 2 2 2 4" xfId="26116" xr:uid="{00000000-0005-0000-0000-00009E8D0000}"/>
    <cellStyle name="Normal 7 3 5 2 2 2 4 2" xfId="53437" xr:uid="{00000000-0005-0000-0000-00009F8D0000}"/>
    <cellStyle name="Normal 7 3 5 2 2 2 5" xfId="39779" xr:uid="{00000000-0005-0000-0000-0000A08D0000}"/>
    <cellStyle name="Normal 7 3 5 2 2 3" xfId="10233" xr:uid="{00000000-0005-0000-0000-0000A18D0000}"/>
    <cellStyle name="Normal 7 3 5 2 2 3 2" xfId="10234" xr:uid="{00000000-0005-0000-0000-0000A28D0000}"/>
    <cellStyle name="Normal 7 3 5 2 2 3 2 2" xfId="26121" xr:uid="{00000000-0005-0000-0000-0000A38D0000}"/>
    <cellStyle name="Normal 7 3 5 2 2 3 2 2 2" xfId="53442" xr:uid="{00000000-0005-0000-0000-0000A48D0000}"/>
    <cellStyle name="Normal 7 3 5 2 2 3 2 3" xfId="39784" xr:uid="{00000000-0005-0000-0000-0000A58D0000}"/>
    <cellStyle name="Normal 7 3 5 2 2 3 3" xfId="26120" xr:uid="{00000000-0005-0000-0000-0000A68D0000}"/>
    <cellStyle name="Normal 7 3 5 2 2 3 3 2" xfId="53441" xr:uid="{00000000-0005-0000-0000-0000A78D0000}"/>
    <cellStyle name="Normal 7 3 5 2 2 3 4" xfId="39783" xr:uid="{00000000-0005-0000-0000-0000A88D0000}"/>
    <cellStyle name="Normal 7 3 5 2 2 4" xfId="10235" xr:uid="{00000000-0005-0000-0000-0000A98D0000}"/>
    <cellStyle name="Normal 7 3 5 2 2 4 2" xfId="26122" xr:uid="{00000000-0005-0000-0000-0000AA8D0000}"/>
    <cellStyle name="Normal 7 3 5 2 2 4 2 2" xfId="53443" xr:uid="{00000000-0005-0000-0000-0000AB8D0000}"/>
    <cellStyle name="Normal 7 3 5 2 2 4 3" xfId="39785" xr:uid="{00000000-0005-0000-0000-0000AC8D0000}"/>
    <cellStyle name="Normal 7 3 5 2 2 5" xfId="26115" xr:uid="{00000000-0005-0000-0000-0000AD8D0000}"/>
    <cellStyle name="Normal 7 3 5 2 2 5 2" xfId="53436" xr:uid="{00000000-0005-0000-0000-0000AE8D0000}"/>
    <cellStyle name="Normal 7 3 5 2 2 6" xfId="39778" xr:uid="{00000000-0005-0000-0000-0000AF8D0000}"/>
    <cellStyle name="Normal 7 3 5 2 3" xfId="10236" xr:uid="{00000000-0005-0000-0000-0000B08D0000}"/>
    <cellStyle name="Normal 7 3 5 2 3 2" xfId="10237" xr:uid="{00000000-0005-0000-0000-0000B18D0000}"/>
    <cellStyle name="Normal 7 3 5 2 3 2 2" xfId="10238" xr:uid="{00000000-0005-0000-0000-0000B28D0000}"/>
    <cellStyle name="Normal 7 3 5 2 3 2 2 2" xfId="26125" xr:uid="{00000000-0005-0000-0000-0000B38D0000}"/>
    <cellStyle name="Normal 7 3 5 2 3 2 2 2 2" xfId="53446" xr:uid="{00000000-0005-0000-0000-0000B48D0000}"/>
    <cellStyle name="Normal 7 3 5 2 3 2 2 3" xfId="39788" xr:uid="{00000000-0005-0000-0000-0000B58D0000}"/>
    <cellStyle name="Normal 7 3 5 2 3 2 3" xfId="26124" xr:uid="{00000000-0005-0000-0000-0000B68D0000}"/>
    <cellStyle name="Normal 7 3 5 2 3 2 3 2" xfId="53445" xr:uid="{00000000-0005-0000-0000-0000B78D0000}"/>
    <cellStyle name="Normal 7 3 5 2 3 2 4" xfId="39787" xr:uid="{00000000-0005-0000-0000-0000B88D0000}"/>
    <cellStyle name="Normal 7 3 5 2 3 3" xfId="10239" xr:uid="{00000000-0005-0000-0000-0000B98D0000}"/>
    <cellStyle name="Normal 7 3 5 2 3 3 2" xfId="26126" xr:uid="{00000000-0005-0000-0000-0000BA8D0000}"/>
    <cellStyle name="Normal 7 3 5 2 3 3 2 2" xfId="53447" xr:uid="{00000000-0005-0000-0000-0000BB8D0000}"/>
    <cellStyle name="Normal 7 3 5 2 3 3 3" xfId="39789" xr:uid="{00000000-0005-0000-0000-0000BC8D0000}"/>
    <cellStyle name="Normal 7 3 5 2 3 4" xfId="26123" xr:uid="{00000000-0005-0000-0000-0000BD8D0000}"/>
    <cellStyle name="Normal 7 3 5 2 3 4 2" xfId="53444" xr:uid="{00000000-0005-0000-0000-0000BE8D0000}"/>
    <cellStyle name="Normal 7 3 5 2 3 5" xfId="39786" xr:uid="{00000000-0005-0000-0000-0000BF8D0000}"/>
    <cellStyle name="Normal 7 3 5 2 4" xfId="10240" xr:uid="{00000000-0005-0000-0000-0000C08D0000}"/>
    <cellStyle name="Normal 7 3 5 2 4 2" xfId="10241" xr:uid="{00000000-0005-0000-0000-0000C18D0000}"/>
    <cellStyle name="Normal 7 3 5 2 4 2 2" xfId="26128" xr:uid="{00000000-0005-0000-0000-0000C28D0000}"/>
    <cellStyle name="Normal 7 3 5 2 4 2 2 2" xfId="53449" xr:uid="{00000000-0005-0000-0000-0000C38D0000}"/>
    <cellStyle name="Normal 7 3 5 2 4 2 3" xfId="39791" xr:uid="{00000000-0005-0000-0000-0000C48D0000}"/>
    <cellStyle name="Normal 7 3 5 2 4 3" xfId="26127" xr:uid="{00000000-0005-0000-0000-0000C58D0000}"/>
    <cellStyle name="Normal 7 3 5 2 4 3 2" xfId="53448" xr:uid="{00000000-0005-0000-0000-0000C68D0000}"/>
    <cellStyle name="Normal 7 3 5 2 4 4" xfId="39790" xr:uid="{00000000-0005-0000-0000-0000C78D0000}"/>
    <cellStyle name="Normal 7 3 5 2 5" xfId="10242" xr:uid="{00000000-0005-0000-0000-0000C88D0000}"/>
    <cellStyle name="Normal 7 3 5 2 5 2" xfId="10243" xr:uid="{00000000-0005-0000-0000-0000C98D0000}"/>
    <cellStyle name="Normal 7 3 5 2 5 2 2" xfId="26130" xr:uid="{00000000-0005-0000-0000-0000CA8D0000}"/>
    <cellStyle name="Normal 7 3 5 2 5 2 2 2" xfId="53451" xr:uid="{00000000-0005-0000-0000-0000CB8D0000}"/>
    <cellStyle name="Normal 7 3 5 2 5 2 3" xfId="39793" xr:uid="{00000000-0005-0000-0000-0000CC8D0000}"/>
    <cellStyle name="Normal 7 3 5 2 5 3" xfId="26129" xr:uid="{00000000-0005-0000-0000-0000CD8D0000}"/>
    <cellStyle name="Normal 7 3 5 2 5 3 2" xfId="53450" xr:uid="{00000000-0005-0000-0000-0000CE8D0000}"/>
    <cellStyle name="Normal 7 3 5 2 5 4" xfId="39792" xr:uid="{00000000-0005-0000-0000-0000CF8D0000}"/>
    <cellStyle name="Normal 7 3 5 2 6" xfId="10244" xr:uid="{00000000-0005-0000-0000-0000D08D0000}"/>
    <cellStyle name="Normal 7 3 5 2 6 2" xfId="26131" xr:uid="{00000000-0005-0000-0000-0000D18D0000}"/>
    <cellStyle name="Normal 7 3 5 2 6 2 2" xfId="53452" xr:uid="{00000000-0005-0000-0000-0000D28D0000}"/>
    <cellStyle name="Normal 7 3 5 2 6 3" xfId="39794" xr:uid="{00000000-0005-0000-0000-0000D38D0000}"/>
    <cellStyle name="Normal 7 3 5 2 7" xfId="26114" xr:uid="{00000000-0005-0000-0000-0000D48D0000}"/>
    <cellStyle name="Normal 7 3 5 2 7 2" xfId="53435" xr:uid="{00000000-0005-0000-0000-0000D58D0000}"/>
    <cellStyle name="Normal 7 3 5 2 8" xfId="39777" xr:uid="{00000000-0005-0000-0000-0000D68D0000}"/>
    <cellStyle name="Normal 7 3 5 3" xfId="10245" xr:uid="{00000000-0005-0000-0000-0000D78D0000}"/>
    <cellStyle name="Normal 7 3 5 3 2" xfId="10246" xr:uid="{00000000-0005-0000-0000-0000D88D0000}"/>
    <cellStyle name="Normal 7 3 5 3 2 2" xfId="10247" xr:uid="{00000000-0005-0000-0000-0000D98D0000}"/>
    <cellStyle name="Normal 7 3 5 3 2 2 2" xfId="10248" xr:uid="{00000000-0005-0000-0000-0000DA8D0000}"/>
    <cellStyle name="Normal 7 3 5 3 2 2 2 2" xfId="10249" xr:uid="{00000000-0005-0000-0000-0000DB8D0000}"/>
    <cellStyle name="Normal 7 3 5 3 2 2 2 2 2" xfId="26136" xr:uid="{00000000-0005-0000-0000-0000DC8D0000}"/>
    <cellStyle name="Normal 7 3 5 3 2 2 2 2 2 2" xfId="53457" xr:uid="{00000000-0005-0000-0000-0000DD8D0000}"/>
    <cellStyle name="Normal 7 3 5 3 2 2 2 2 3" xfId="39799" xr:uid="{00000000-0005-0000-0000-0000DE8D0000}"/>
    <cellStyle name="Normal 7 3 5 3 2 2 2 3" xfId="26135" xr:uid="{00000000-0005-0000-0000-0000DF8D0000}"/>
    <cellStyle name="Normal 7 3 5 3 2 2 2 3 2" xfId="53456" xr:uid="{00000000-0005-0000-0000-0000E08D0000}"/>
    <cellStyle name="Normal 7 3 5 3 2 2 2 4" xfId="39798" xr:uid="{00000000-0005-0000-0000-0000E18D0000}"/>
    <cellStyle name="Normal 7 3 5 3 2 2 3" xfId="10250" xr:uid="{00000000-0005-0000-0000-0000E28D0000}"/>
    <cellStyle name="Normal 7 3 5 3 2 2 3 2" xfId="26137" xr:uid="{00000000-0005-0000-0000-0000E38D0000}"/>
    <cellStyle name="Normal 7 3 5 3 2 2 3 2 2" xfId="53458" xr:uid="{00000000-0005-0000-0000-0000E48D0000}"/>
    <cellStyle name="Normal 7 3 5 3 2 2 3 3" xfId="39800" xr:uid="{00000000-0005-0000-0000-0000E58D0000}"/>
    <cellStyle name="Normal 7 3 5 3 2 2 4" xfId="26134" xr:uid="{00000000-0005-0000-0000-0000E68D0000}"/>
    <cellStyle name="Normal 7 3 5 3 2 2 4 2" xfId="53455" xr:uid="{00000000-0005-0000-0000-0000E78D0000}"/>
    <cellStyle name="Normal 7 3 5 3 2 2 5" xfId="39797" xr:uid="{00000000-0005-0000-0000-0000E88D0000}"/>
    <cellStyle name="Normal 7 3 5 3 2 3" xfId="10251" xr:uid="{00000000-0005-0000-0000-0000E98D0000}"/>
    <cellStyle name="Normal 7 3 5 3 2 3 2" xfId="10252" xr:uid="{00000000-0005-0000-0000-0000EA8D0000}"/>
    <cellStyle name="Normal 7 3 5 3 2 3 2 2" xfId="26139" xr:uid="{00000000-0005-0000-0000-0000EB8D0000}"/>
    <cellStyle name="Normal 7 3 5 3 2 3 2 2 2" xfId="53460" xr:uid="{00000000-0005-0000-0000-0000EC8D0000}"/>
    <cellStyle name="Normal 7 3 5 3 2 3 2 3" xfId="39802" xr:uid="{00000000-0005-0000-0000-0000ED8D0000}"/>
    <cellStyle name="Normal 7 3 5 3 2 3 3" xfId="26138" xr:uid="{00000000-0005-0000-0000-0000EE8D0000}"/>
    <cellStyle name="Normal 7 3 5 3 2 3 3 2" xfId="53459" xr:uid="{00000000-0005-0000-0000-0000EF8D0000}"/>
    <cellStyle name="Normal 7 3 5 3 2 3 4" xfId="39801" xr:uid="{00000000-0005-0000-0000-0000F08D0000}"/>
    <cellStyle name="Normal 7 3 5 3 2 4" xfId="10253" xr:uid="{00000000-0005-0000-0000-0000F18D0000}"/>
    <cellStyle name="Normal 7 3 5 3 2 4 2" xfId="26140" xr:uid="{00000000-0005-0000-0000-0000F28D0000}"/>
    <cellStyle name="Normal 7 3 5 3 2 4 2 2" xfId="53461" xr:uid="{00000000-0005-0000-0000-0000F38D0000}"/>
    <cellStyle name="Normal 7 3 5 3 2 4 3" xfId="39803" xr:uid="{00000000-0005-0000-0000-0000F48D0000}"/>
    <cellStyle name="Normal 7 3 5 3 2 5" xfId="26133" xr:uid="{00000000-0005-0000-0000-0000F58D0000}"/>
    <cellStyle name="Normal 7 3 5 3 2 5 2" xfId="53454" xr:uid="{00000000-0005-0000-0000-0000F68D0000}"/>
    <cellStyle name="Normal 7 3 5 3 2 6" xfId="39796" xr:uid="{00000000-0005-0000-0000-0000F78D0000}"/>
    <cellStyle name="Normal 7 3 5 3 3" xfId="10254" xr:uid="{00000000-0005-0000-0000-0000F88D0000}"/>
    <cellStyle name="Normal 7 3 5 3 3 2" xfId="10255" xr:uid="{00000000-0005-0000-0000-0000F98D0000}"/>
    <cellStyle name="Normal 7 3 5 3 3 2 2" xfId="10256" xr:uid="{00000000-0005-0000-0000-0000FA8D0000}"/>
    <cellStyle name="Normal 7 3 5 3 3 2 2 2" xfId="26143" xr:uid="{00000000-0005-0000-0000-0000FB8D0000}"/>
    <cellStyle name="Normal 7 3 5 3 3 2 2 2 2" xfId="53464" xr:uid="{00000000-0005-0000-0000-0000FC8D0000}"/>
    <cellStyle name="Normal 7 3 5 3 3 2 2 3" xfId="39806" xr:uid="{00000000-0005-0000-0000-0000FD8D0000}"/>
    <cellStyle name="Normal 7 3 5 3 3 2 3" xfId="26142" xr:uid="{00000000-0005-0000-0000-0000FE8D0000}"/>
    <cellStyle name="Normal 7 3 5 3 3 2 3 2" xfId="53463" xr:uid="{00000000-0005-0000-0000-0000FF8D0000}"/>
    <cellStyle name="Normal 7 3 5 3 3 2 4" xfId="39805" xr:uid="{00000000-0005-0000-0000-0000008E0000}"/>
    <cellStyle name="Normal 7 3 5 3 3 3" xfId="10257" xr:uid="{00000000-0005-0000-0000-0000018E0000}"/>
    <cellStyle name="Normal 7 3 5 3 3 3 2" xfId="26144" xr:uid="{00000000-0005-0000-0000-0000028E0000}"/>
    <cellStyle name="Normal 7 3 5 3 3 3 2 2" xfId="53465" xr:uid="{00000000-0005-0000-0000-0000038E0000}"/>
    <cellStyle name="Normal 7 3 5 3 3 3 3" xfId="39807" xr:uid="{00000000-0005-0000-0000-0000048E0000}"/>
    <cellStyle name="Normal 7 3 5 3 3 4" xfId="26141" xr:uid="{00000000-0005-0000-0000-0000058E0000}"/>
    <cellStyle name="Normal 7 3 5 3 3 4 2" xfId="53462" xr:uid="{00000000-0005-0000-0000-0000068E0000}"/>
    <cellStyle name="Normal 7 3 5 3 3 5" xfId="39804" xr:uid="{00000000-0005-0000-0000-0000078E0000}"/>
    <cellStyle name="Normal 7 3 5 3 4" xfId="10258" xr:uid="{00000000-0005-0000-0000-0000088E0000}"/>
    <cellStyle name="Normal 7 3 5 3 4 2" xfId="10259" xr:uid="{00000000-0005-0000-0000-0000098E0000}"/>
    <cellStyle name="Normal 7 3 5 3 4 2 2" xfId="26146" xr:uid="{00000000-0005-0000-0000-00000A8E0000}"/>
    <cellStyle name="Normal 7 3 5 3 4 2 2 2" xfId="53467" xr:uid="{00000000-0005-0000-0000-00000B8E0000}"/>
    <cellStyle name="Normal 7 3 5 3 4 2 3" xfId="39809" xr:uid="{00000000-0005-0000-0000-00000C8E0000}"/>
    <cellStyle name="Normal 7 3 5 3 4 3" xfId="26145" xr:uid="{00000000-0005-0000-0000-00000D8E0000}"/>
    <cellStyle name="Normal 7 3 5 3 4 3 2" xfId="53466" xr:uid="{00000000-0005-0000-0000-00000E8E0000}"/>
    <cellStyle name="Normal 7 3 5 3 4 4" xfId="39808" xr:uid="{00000000-0005-0000-0000-00000F8E0000}"/>
    <cellStyle name="Normal 7 3 5 3 5" xfId="10260" xr:uid="{00000000-0005-0000-0000-0000108E0000}"/>
    <cellStyle name="Normal 7 3 5 3 5 2" xfId="26147" xr:uid="{00000000-0005-0000-0000-0000118E0000}"/>
    <cellStyle name="Normal 7 3 5 3 5 2 2" xfId="53468" xr:uid="{00000000-0005-0000-0000-0000128E0000}"/>
    <cellStyle name="Normal 7 3 5 3 5 3" xfId="39810" xr:uid="{00000000-0005-0000-0000-0000138E0000}"/>
    <cellStyle name="Normal 7 3 5 3 6" xfId="26132" xr:uid="{00000000-0005-0000-0000-0000148E0000}"/>
    <cellStyle name="Normal 7 3 5 3 6 2" xfId="53453" xr:uid="{00000000-0005-0000-0000-0000158E0000}"/>
    <cellStyle name="Normal 7 3 5 3 7" xfId="39795" xr:uid="{00000000-0005-0000-0000-0000168E0000}"/>
    <cellStyle name="Normal 7 3 5 4" xfId="10261" xr:uid="{00000000-0005-0000-0000-0000178E0000}"/>
    <cellStyle name="Normal 7 3 5 4 2" xfId="10262" xr:uid="{00000000-0005-0000-0000-0000188E0000}"/>
    <cellStyle name="Normal 7 3 5 4 2 2" xfId="10263" xr:uid="{00000000-0005-0000-0000-0000198E0000}"/>
    <cellStyle name="Normal 7 3 5 4 2 2 2" xfId="10264" xr:uid="{00000000-0005-0000-0000-00001A8E0000}"/>
    <cellStyle name="Normal 7 3 5 4 2 2 2 2" xfId="26151" xr:uid="{00000000-0005-0000-0000-00001B8E0000}"/>
    <cellStyle name="Normal 7 3 5 4 2 2 2 2 2" xfId="53472" xr:uid="{00000000-0005-0000-0000-00001C8E0000}"/>
    <cellStyle name="Normal 7 3 5 4 2 2 2 3" xfId="39814" xr:uid="{00000000-0005-0000-0000-00001D8E0000}"/>
    <cellStyle name="Normal 7 3 5 4 2 2 3" xfId="26150" xr:uid="{00000000-0005-0000-0000-00001E8E0000}"/>
    <cellStyle name="Normal 7 3 5 4 2 2 3 2" xfId="53471" xr:uid="{00000000-0005-0000-0000-00001F8E0000}"/>
    <cellStyle name="Normal 7 3 5 4 2 2 4" xfId="39813" xr:uid="{00000000-0005-0000-0000-0000208E0000}"/>
    <cellStyle name="Normal 7 3 5 4 2 3" xfId="10265" xr:uid="{00000000-0005-0000-0000-0000218E0000}"/>
    <cellStyle name="Normal 7 3 5 4 2 3 2" xfId="26152" xr:uid="{00000000-0005-0000-0000-0000228E0000}"/>
    <cellStyle name="Normal 7 3 5 4 2 3 2 2" xfId="53473" xr:uid="{00000000-0005-0000-0000-0000238E0000}"/>
    <cellStyle name="Normal 7 3 5 4 2 3 3" xfId="39815" xr:uid="{00000000-0005-0000-0000-0000248E0000}"/>
    <cellStyle name="Normal 7 3 5 4 2 4" xfId="26149" xr:uid="{00000000-0005-0000-0000-0000258E0000}"/>
    <cellStyle name="Normal 7 3 5 4 2 4 2" xfId="53470" xr:uid="{00000000-0005-0000-0000-0000268E0000}"/>
    <cellStyle name="Normal 7 3 5 4 2 5" xfId="39812" xr:uid="{00000000-0005-0000-0000-0000278E0000}"/>
    <cellStyle name="Normal 7 3 5 4 3" xfId="10266" xr:uid="{00000000-0005-0000-0000-0000288E0000}"/>
    <cellStyle name="Normal 7 3 5 4 3 2" xfId="10267" xr:uid="{00000000-0005-0000-0000-0000298E0000}"/>
    <cellStyle name="Normal 7 3 5 4 3 2 2" xfId="26154" xr:uid="{00000000-0005-0000-0000-00002A8E0000}"/>
    <cellStyle name="Normal 7 3 5 4 3 2 2 2" xfId="53475" xr:uid="{00000000-0005-0000-0000-00002B8E0000}"/>
    <cellStyle name="Normal 7 3 5 4 3 2 3" xfId="39817" xr:uid="{00000000-0005-0000-0000-00002C8E0000}"/>
    <cellStyle name="Normal 7 3 5 4 3 3" xfId="26153" xr:uid="{00000000-0005-0000-0000-00002D8E0000}"/>
    <cellStyle name="Normal 7 3 5 4 3 3 2" xfId="53474" xr:uid="{00000000-0005-0000-0000-00002E8E0000}"/>
    <cellStyle name="Normal 7 3 5 4 3 4" xfId="39816" xr:uid="{00000000-0005-0000-0000-00002F8E0000}"/>
    <cellStyle name="Normal 7 3 5 4 4" xfId="10268" xr:uid="{00000000-0005-0000-0000-0000308E0000}"/>
    <cellStyle name="Normal 7 3 5 4 4 2" xfId="26155" xr:uid="{00000000-0005-0000-0000-0000318E0000}"/>
    <cellStyle name="Normal 7 3 5 4 4 2 2" xfId="53476" xr:uid="{00000000-0005-0000-0000-0000328E0000}"/>
    <cellStyle name="Normal 7 3 5 4 4 3" xfId="39818" xr:uid="{00000000-0005-0000-0000-0000338E0000}"/>
    <cellStyle name="Normal 7 3 5 4 5" xfId="26148" xr:uid="{00000000-0005-0000-0000-0000348E0000}"/>
    <cellStyle name="Normal 7 3 5 4 5 2" xfId="53469" xr:uid="{00000000-0005-0000-0000-0000358E0000}"/>
    <cellStyle name="Normal 7 3 5 4 6" xfId="39811" xr:uid="{00000000-0005-0000-0000-0000368E0000}"/>
    <cellStyle name="Normal 7 3 5 5" xfId="10269" xr:uid="{00000000-0005-0000-0000-0000378E0000}"/>
    <cellStyle name="Normal 7 3 5 5 2" xfId="10270" xr:uid="{00000000-0005-0000-0000-0000388E0000}"/>
    <cellStyle name="Normal 7 3 5 5 2 2" xfId="10271" xr:uid="{00000000-0005-0000-0000-0000398E0000}"/>
    <cellStyle name="Normal 7 3 5 5 2 2 2" xfId="10272" xr:uid="{00000000-0005-0000-0000-00003A8E0000}"/>
    <cellStyle name="Normal 7 3 5 5 2 2 2 2" xfId="26159" xr:uid="{00000000-0005-0000-0000-00003B8E0000}"/>
    <cellStyle name="Normal 7 3 5 5 2 2 2 2 2" xfId="53480" xr:uid="{00000000-0005-0000-0000-00003C8E0000}"/>
    <cellStyle name="Normal 7 3 5 5 2 2 2 3" xfId="39822" xr:uid="{00000000-0005-0000-0000-00003D8E0000}"/>
    <cellStyle name="Normal 7 3 5 5 2 2 3" xfId="26158" xr:uid="{00000000-0005-0000-0000-00003E8E0000}"/>
    <cellStyle name="Normal 7 3 5 5 2 2 3 2" xfId="53479" xr:uid="{00000000-0005-0000-0000-00003F8E0000}"/>
    <cellStyle name="Normal 7 3 5 5 2 2 4" xfId="39821" xr:uid="{00000000-0005-0000-0000-0000408E0000}"/>
    <cellStyle name="Normal 7 3 5 5 2 3" xfId="10273" xr:uid="{00000000-0005-0000-0000-0000418E0000}"/>
    <cellStyle name="Normal 7 3 5 5 2 3 2" xfId="26160" xr:uid="{00000000-0005-0000-0000-0000428E0000}"/>
    <cellStyle name="Normal 7 3 5 5 2 3 2 2" xfId="53481" xr:uid="{00000000-0005-0000-0000-0000438E0000}"/>
    <cellStyle name="Normal 7 3 5 5 2 3 3" xfId="39823" xr:uid="{00000000-0005-0000-0000-0000448E0000}"/>
    <cellStyle name="Normal 7 3 5 5 2 4" xfId="26157" xr:uid="{00000000-0005-0000-0000-0000458E0000}"/>
    <cellStyle name="Normal 7 3 5 5 2 4 2" xfId="53478" xr:uid="{00000000-0005-0000-0000-0000468E0000}"/>
    <cellStyle name="Normal 7 3 5 5 2 5" xfId="39820" xr:uid="{00000000-0005-0000-0000-0000478E0000}"/>
    <cellStyle name="Normal 7 3 5 5 3" xfId="10274" xr:uid="{00000000-0005-0000-0000-0000488E0000}"/>
    <cellStyle name="Normal 7 3 5 5 3 2" xfId="10275" xr:uid="{00000000-0005-0000-0000-0000498E0000}"/>
    <cellStyle name="Normal 7 3 5 5 3 2 2" xfId="26162" xr:uid="{00000000-0005-0000-0000-00004A8E0000}"/>
    <cellStyle name="Normal 7 3 5 5 3 2 2 2" xfId="53483" xr:uid="{00000000-0005-0000-0000-00004B8E0000}"/>
    <cellStyle name="Normal 7 3 5 5 3 2 3" xfId="39825" xr:uid="{00000000-0005-0000-0000-00004C8E0000}"/>
    <cellStyle name="Normal 7 3 5 5 3 3" xfId="26161" xr:uid="{00000000-0005-0000-0000-00004D8E0000}"/>
    <cellStyle name="Normal 7 3 5 5 3 3 2" xfId="53482" xr:uid="{00000000-0005-0000-0000-00004E8E0000}"/>
    <cellStyle name="Normal 7 3 5 5 3 4" xfId="39824" xr:uid="{00000000-0005-0000-0000-00004F8E0000}"/>
    <cellStyle name="Normal 7 3 5 5 4" xfId="10276" xr:uid="{00000000-0005-0000-0000-0000508E0000}"/>
    <cellStyle name="Normal 7 3 5 5 4 2" xfId="26163" xr:uid="{00000000-0005-0000-0000-0000518E0000}"/>
    <cellStyle name="Normal 7 3 5 5 4 2 2" xfId="53484" xr:uid="{00000000-0005-0000-0000-0000528E0000}"/>
    <cellStyle name="Normal 7 3 5 5 4 3" xfId="39826" xr:uid="{00000000-0005-0000-0000-0000538E0000}"/>
    <cellStyle name="Normal 7 3 5 5 5" xfId="26156" xr:uid="{00000000-0005-0000-0000-0000548E0000}"/>
    <cellStyle name="Normal 7 3 5 5 5 2" xfId="53477" xr:uid="{00000000-0005-0000-0000-0000558E0000}"/>
    <cellStyle name="Normal 7 3 5 5 6" xfId="39819" xr:uid="{00000000-0005-0000-0000-0000568E0000}"/>
    <cellStyle name="Normal 7 3 5 6" xfId="10277" xr:uid="{00000000-0005-0000-0000-0000578E0000}"/>
    <cellStyle name="Normal 7 3 5 6 2" xfId="10278" xr:uid="{00000000-0005-0000-0000-0000588E0000}"/>
    <cellStyle name="Normal 7 3 5 6 2 2" xfId="10279" xr:uid="{00000000-0005-0000-0000-0000598E0000}"/>
    <cellStyle name="Normal 7 3 5 6 2 2 2" xfId="26166" xr:uid="{00000000-0005-0000-0000-00005A8E0000}"/>
    <cellStyle name="Normal 7 3 5 6 2 2 2 2" xfId="53487" xr:uid="{00000000-0005-0000-0000-00005B8E0000}"/>
    <cellStyle name="Normal 7 3 5 6 2 2 3" xfId="39829" xr:uid="{00000000-0005-0000-0000-00005C8E0000}"/>
    <cellStyle name="Normal 7 3 5 6 2 3" xfId="26165" xr:uid="{00000000-0005-0000-0000-00005D8E0000}"/>
    <cellStyle name="Normal 7 3 5 6 2 3 2" xfId="53486" xr:uid="{00000000-0005-0000-0000-00005E8E0000}"/>
    <cellStyle name="Normal 7 3 5 6 2 4" xfId="39828" xr:uid="{00000000-0005-0000-0000-00005F8E0000}"/>
    <cellStyle name="Normal 7 3 5 6 3" xfId="10280" xr:uid="{00000000-0005-0000-0000-0000608E0000}"/>
    <cellStyle name="Normal 7 3 5 6 3 2" xfId="26167" xr:uid="{00000000-0005-0000-0000-0000618E0000}"/>
    <cellStyle name="Normal 7 3 5 6 3 2 2" xfId="53488" xr:uid="{00000000-0005-0000-0000-0000628E0000}"/>
    <cellStyle name="Normal 7 3 5 6 3 3" xfId="39830" xr:uid="{00000000-0005-0000-0000-0000638E0000}"/>
    <cellStyle name="Normal 7 3 5 6 4" xfId="26164" xr:uid="{00000000-0005-0000-0000-0000648E0000}"/>
    <cellStyle name="Normal 7 3 5 6 4 2" xfId="53485" xr:uid="{00000000-0005-0000-0000-0000658E0000}"/>
    <cellStyle name="Normal 7 3 5 6 5" xfId="39827" xr:uid="{00000000-0005-0000-0000-0000668E0000}"/>
    <cellStyle name="Normal 7 3 5 7" xfId="10281" xr:uid="{00000000-0005-0000-0000-0000678E0000}"/>
    <cellStyle name="Normal 7 3 5 7 2" xfId="10282" xr:uid="{00000000-0005-0000-0000-0000688E0000}"/>
    <cellStyle name="Normal 7 3 5 7 2 2" xfId="10283" xr:uid="{00000000-0005-0000-0000-0000698E0000}"/>
    <cellStyle name="Normal 7 3 5 7 2 2 2" xfId="26170" xr:uid="{00000000-0005-0000-0000-00006A8E0000}"/>
    <cellStyle name="Normal 7 3 5 7 2 2 2 2" xfId="53491" xr:uid="{00000000-0005-0000-0000-00006B8E0000}"/>
    <cellStyle name="Normal 7 3 5 7 2 2 3" xfId="39833" xr:uid="{00000000-0005-0000-0000-00006C8E0000}"/>
    <cellStyle name="Normal 7 3 5 7 2 3" xfId="26169" xr:uid="{00000000-0005-0000-0000-00006D8E0000}"/>
    <cellStyle name="Normal 7 3 5 7 2 3 2" xfId="53490" xr:uid="{00000000-0005-0000-0000-00006E8E0000}"/>
    <cellStyle name="Normal 7 3 5 7 2 4" xfId="39832" xr:uid="{00000000-0005-0000-0000-00006F8E0000}"/>
    <cellStyle name="Normal 7 3 5 7 3" xfId="10284" xr:uid="{00000000-0005-0000-0000-0000708E0000}"/>
    <cellStyle name="Normal 7 3 5 7 3 2" xfId="26171" xr:uid="{00000000-0005-0000-0000-0000718E0000}"/>
    <cellStyle name="Normal 7 3 5 7 3 2 2" xfId="53492" xr:uid="{00000000-0005-0000-0000-0000728E0000}"/>
    <cellStyle name="Normal 7 3 5 7 3 3" xfId="39834" xr:uid="{00000000-0005-0000-0000-0000738E0000}"/>
    <cellStyle name="Normal 7 3 5 7 4" xfId="26168" xr:uid="{00000000-0005-0000-0000-0000748E0000}"/>
    <cellStyle name="Normal 7 3 5 7 4 2" xfId="53489" xr:uid="{00000000-0005-0000-0000-0000758E0000}"/>
    <cellStyle name="Normal 7 3 5 7 5" xfId="39831" xr:uid="{00000000-0005-0000-0000-0000768E0000}"/>
    <cellStyle name="Normal 7 3 5 8" xfId="10285" xr:uid="{00000000-0005-0000-0000-0000778E0000}"/>
    <cellStyle name="Normal 7 3 5 8 2" xfId="10286" xr:uid="{00000000-0005-0000-0000-0000788E0000}"/>
    <cellStyle name="Normal 7 3 5 8 2 2" xfId="10287" xr:uid="{00000000-0005-0000-0000-0000798E0000}"/>
    <cellStyle name="Normal 7 3 5 8 2 2 2" xfId="26174" xr:uid="{00000000-0005-0000-0000-00007A8E0000}"/>
    <cellStyle name="Normal 7 3 5 8 2 2 2 2" xfId="53495" xr:uid="{00000000-0005-0000-0000-00007B8E0000}"/>
    <cellStyle name="Normal 7 3 5 8 2 2 3" xfId="39837" xr:uid="{00000000-0005-0000-0000-00007C8E0000}"/>
    <cellStyle name="Normal 7 3 5 8 2 3" xfId="26173" xr:uid="{00000000-0005-0000-0000-00007D8E0000}"/>
    <cellStyle name="Normal 7 3 5 8 2 3 2" xfId="53494" xr:uid="{00000000-0005-0000-0000-00007E8E0000}"/>
    <cellStyle name="Normal 7 3 5 8 2 4" xfId="39836" xr:uid="{00000000-0005-0000-0000-00007F8E0000}"/>
    <cellStyle name="Normal 7 3 5 8 3" xfId="10288" xr:uid="{00000000-0005-0000-0000-0000808E0000}"/>
    <cellStyle name="Normal 7 3 5 8 3 2" xfId="26175" xr:uid="{00000000-0005-0000-0000-0000818E0000}"/>
    <cellStyle name="Normal 7 3 5 8 3 2 2" xfId="53496" xr:uid="{00000000-0005-0000-0000-0000828E0000}"/>
    <cellStyle name="Normal 7 3 5 8 3 3" xfId="39838" xr:uid="{00000000-0005-0000-0000-0000838E0000}"/>
    <cellStyle name="Normal 7 3 5 8 4" xfId="26172" xr:uid="{00000000-0005-0000-0000-0000848E0000}"/>
    <cellStyle name="Normal 7 3 5 8 4 2" xfId="53493" xr:uid="{00000000-0005-0000-0000-0000858E0000}"/>
    <cellStyle name="Normal 7 3 5 8 5" xfId="39835" xr:uid="{00000000-0005-0000-0000-0000868E0000}"/>
    <cellStyle name="Normal 7 3 5 9" xfId="10289" xr:uid="{00000000-0005-0000-0000-0000878E0000}"/>
    <cellStyle name="Normal 7 3 5 9 2" xfId="10290" xr:uid="{00000000-0005-0000-0000-0000888E0000}"/>
    <cellStyle name="Normal 7 3 5 9 2 2" xfId="10291" xr:uid="{00000000-0005-0000-0000-0000898E0000}"/>
    <cellStyle name="Normal 7 3 5 9 2 2 2" xfId="26178" xr:uid="{00000000-0005-0000-0000-00008A8E0000}"/>
    <cellStyle name="Normal 7 3 5 9 2 2 2 2" xfId="53499" xr:uid="{00000000-0005-0000-0000-00008B8E0000}"/>
    <cellStyle name="Normal 7 3 5 9 2 2 3" xfId="39841" xr:uid="{00000000-0005-0000-0000-00008C8E0000}"/>
    <cellStyle name="Normal 7 3 5 9 2 3" xfId="26177" xr:uid="{00000000-0005-0000-0000-00008D8E0000}"/>
    <cellStyle name="Normal 7 3 5 9 2 3 2" xfId="53498" xr:uid="{00000000-0005-0000-0000-00008E8E0000}"/>
    <cellStyle name="Normal 7 3 5 9 2 4" xfId="39840" xr:uid="{00000000-0005-0000-0000-00008F8E0000}"/>
    <cellStyle name="Normal 7 3 5 9 3" xfId="10292" xr:uid="{00000000-0005-0000-0000-0000908E0000}"/>
    <cellStyle name="Normal 7 3 5 9 3 2" xfId="26179" xr:uid="{00000000-0005-0000-0000-0000918E0000}"/>
    <cellStyle name="Normal 7 3 5 9 3 2 2" xfId="53500" xr:uid="{00000000-0005-0000-0000-0000928E0000}"/>
    <cellStyle name="Normal 7 3 5 9 3 3" xfId="39842" xr:uid="{00000000-0005-0000-0000-0000938E0000}"/>
    <cellStyle name="Normal 7 3 5 9 4" xfId="26176" xr:uid="{00000000-0005-0000-0000-0000948E0000}"/>
    <cellStyle name="Normal 7 3 5 9 4 2" xfId="53497" xr:uid="{00000000-0005-0000-0000-0000958E0000}"/>
    <cellStyle name="Normal 7 3 5 9 5" xfId="39839" xr:uid="{00000000-0005-0000-0000-0000968E0000}"/>
    <cellStyle name="Normal 7 3 6" xfId="10293" xr:uid="{00000000-0005-0000-0000-0000978E0000}"/>
    <cellStyle name="Normal 7 3 6 10" xfId="39843" xr:uid="{00000000-0005-0000-0000-0000988E0000}"/>
    <cellStyle name="Normal 7 3 6 2" xfId="10294" xr:uid="{00000000-0005-0000-0000-0000998E0000}"/>
    <cellStyle name="Normal 7 3 6 2 2" xfId="10295" xr:uid="{00000000-0005-0000-0000-00009A8E0000}"/>
    <cellStyle name="Normal 7 3 6 2 2 2" xfId="10296" xr:uid="{00000000-0005-0000-0000-00009B8E0000}"/>
    <cellStyle name="Normal 7 3 6 2 2 2 2" xfId="10297" xr:uid="{00000000-0005-0000-0000-00009C8E0000}"/>
    <cellStyle name="Normal 7 3 6 2 2 2 2 2" xfId="10298" xr:uid="{00000000-0005-0000-0000-00009D8E0000}"/>
    <cellStyle name="Normal 7 3 6 2 2 2 2 2 2" xfId="26185" xr:uid="{00000000-0005-0000-0000-00009E8E0000}"/>
    <cellStyle name="Normal 7 3 6 2 2 2 2 2 2 2" xfId="53506" xr:uid="{00000000-0005-0000-0000-00009F8E0000}"/>
    <cellStyle name="Normal 7 3 6 2 2 2 2 2 3" xfId="39848" xr:uid="{00000000-0005-0000-0000-0000A08E0000}"/>
    <cellStyle name="Normal 7 3 6 2 2 2 2 3" xfId="26184" xr:uid="{00000000-0005-0000-0000-0000A18E0000}"/>
    <cellStyle name="Normal 7 3 6 2 2 2 2 3 2" xfId="53505" xr:uid="{00000000-0005-0000-0000-0000A28E0000}"/>
    <cellStyle name="Normal 7 3 6 2 2 2 2 4" xfId="39847" xr:uid="{00000000-0005-0000-0000-0000A38E0000}"/>
    <cellStyle name="Normal 7 3 6 2 2 2 3" xfId="10299" xr:uid="{00000000-0005-0000-0000-0000A48E0000}"/>
    <cellStyle name="Normal 7 3 6 2 2 2 3 2" xfId="26186" xr:uid="{00000000-0005-0000-0000-0000A58E0000}"/>
    <cellStyle name="Normal 7 3 6 2 2 2 3 2 2" xfId="53507" xr:uid="{00000000-0005-0000-0000-0000A68E0000}"/>
    <cellStyle name="Normal 7 3 6 2 2 2 3 3" xfId="39849" xr:uid="{00000000-0005-0000-0000-0000A78E0000}"/>
    <cellStyle name="Normal 7 3 6 2 2 2 4" xfId="26183" xr:uid="{00000000-0005-0000-0000-0000A88E0000}"/>
    <cellStyle name="Normal 7 3 6 2 2 2 4 2" xfId="53504" xr:uid="{00000000-0005-0000-0000-0000A98E0000}"/>
    <cellStyle name="Normal 7 3 6 2 2 2 5" xfId="39846" xr:uid="{00000000-0005-0000-0000-0000AA8E0000}"/>
    <cellStyle name="Normal 7 3 6 2 2 3" xfId="10300" xr:uid="{00000000-0005-0000-0000-0000AB8E0000}"/>
    <cellStyle name="Normal 7 3 6 2 2 3 2" xfId="10301" xr:uid="{00000000-0005-0000-0000-0000AC8E0000}"/>
    <cellStyle name="Normal 7 3 6 2 2 3 2 2" xfId="26188" xr:uid="{00000000-0005-0000-0000-0000AD8E0000}"/>
    <cellStyle name="Normal 7 3 6 2 2 3 2 2 2" xfId="53509" xr:uid="{00000000-0005-0000-0000-0000AE8E0000}"/>
    <cellStyle name="Normal 7 3 6 2 2 3 2 3" xfId="39851" xr:uid="{00000000-0005-0000-0000-0000AF8E0000}"/>
    <cellStyle name="Normal 7 3 6 2 2 3 3" xfId="26187" xr:uid="{00000000-0005-0000-0000-0000B08E0000}"/>
    <cellStyle name="Normal 7 3 6 2 2 3 3 2" xfId="53508" xr:uid="{00000000-0005-0000-0000-0000B18E0000}"/>
    <cellStyle name="Normal 7 3 6 2 2 3 4" xfId="39850" xr:uid="{00000000-0005-0000-0000-0000B28E0000}"/>
    <cellStyle name="Normal 7 3 6 2 2 4" xfId="10302" xr:uid="{00000000-0005-0000-0000-0000B38E0000}"/>
    <cellStyle name="Normal 7 3 6 2 2 4 2" xfId="26189" xr:uid="{00000000-0005-0000-0000-0000B48E0000}"/>
    <cellStyle name="Normal 7 3 6 2 2 4 2 2" xfId="53510" xr:uid="{00000000-0005-0000-0000-0000B58E0000}"/>
    <cellStyle name="Normal 7 3 6 2 2 4 3" xfId="39852" xr:uid="{00000000-0005-0000-0000-0000B68E0000}"/>
    <cellStyle name="Normal 7 3 6 2 2 5" xfId="26182" xr:uid="{00000000-0005-0000-0000-0000B78E0000}"/>
    <cellStyle name="Normal 7 3 6 2 2 5 2" xfId="53503" xr:uid="{00000000-0005-0000-0000-0000B88E0000}"/>
    <cellStyle name="Normal 7 3 6 2 2 6" xfId="39845" xr:uid="{00000000-0005-0000-0000-0000B98E0000}"/>
    <cellStyle name="Normal 7 3 6 2 3" xfId="10303" xr:uid="{00000000-0005-0000-0000-0000BA8E0000}"/>
    <cellStyle name="Normal 7 3 6 2 3 2" xfId="10304" xr:uid="{00000000-0005-0000-0000-0000BB8E0000}"/>
    <cellStyle name="Normal 7 3 6 2 3 2 2" xfId="10305" xr:uid="{00000000-0005-0000-0000-0000BC8E0000}"/>
    <cellStyle name="Normal 7 3 6 2 3 2 2 2" xfId="26192" xr:uid="{00000000-0005-0000-0000-0000BD8E0000}"/>
    <cellStyle name="Normal 7 3 6 2 3 2 2 2 2" xfId="53513" xr:uid="{00000000-0005-0000-0000-0000BE8E0000}"/>
    <cellStyle name="Normal 7 3 6 2 3 2 2 3" xfId="39855" xr:uid="{00000000-0005-0000-0000-0000BF8E0000}"/>
    <cellStyle name="Normal 7 3 6 2 3 2 3" xfId="26191" xr:uid="{00000000-0005-0000-0000-0000C08E0000}"/>
    <cellStyle name="Normal 7 3 6 2 3 2 3 2" xfId="53512" xr:uid="{00000000-0005-0000-0000-0000C18E0000}"/>
    <cellStyle name="Normal 7 3 6 2 3 2 4" xfId="39854" xr:uid="{00000000-0005-0000-0000-0000C28E0000}"/>
    <cellStyle name="Normal 7 3 6 2 3 3" xfId="10306" xr:uid="{00000000-0005-0000-0000-0000C38E0000}"/>
    <cellStyle name="Normal 7 3 6 2 3 3 2" xfId="26193" xr:uid="{00000000-0005-0000-0000-0000C48E0000}"/>
    <cellStyle name="Normal 7 3 6 2 3 3 2 2" xfId="53514" xr:uid="{00000000-0005-0000-0000-0000C58E0000}"/>
    <cellStyle name="Normal 7 3 6 2 3 3 3" xfId="39856" xr:uid="{00000000-0005-0000-0000-0000C68E0000}"/>
    <cellStyle name="Normal 7 3 6 2 3 4" xfId="26190" xr:uid="{00000000-0005-0000-0000-0000C78E0000}"/>
    <cellStyle name="Normal 7 3 6 2 3 4 2" xfId="53511" xr:uid="{00000000-0005-0000-0000-0000C88E0000}"/>
    <cellStyle name="Normal 7 3 6 2 3 5" xfId="39853" xr:uid="{00000000-0005-0000-0000-0000C98E0000}"/>
    <cellStyle name="Normal 7 3 6 2 4" xfId="10307" xr:uid="{00000000-0005-0000-0000-0000CA8E0000}"/>
    <cellStyle name="Normal 7 3 6 2 4 2" xfId="10308" xr:uid="{00000000-0005-0000-0000-0000CB8E0000}"/>
    <cellStyle name="Normal 7 3 6 2 4 2 2" xfId="26195" xr:uid="{00000000-0005-0000-0000-0000CC8E0000}"/>
    <cellStyle name="Normal 7 3 6 2 4 2 2 2" xfId="53516" xr:uid="{00000000-0005-0000-0000-0000CD8E0000}"/>
    <cellStyle name="Normal 7 3 6 2 4 2 3" xfId="39858" xr:uid="{00000000-0005-0000-0000-0000CE8E0000}"/>
    <cellStyle name="Normal 7 3 6 2 4 3" xfId="26194" xr:uid="{00000000-0005-0000-0000-0000CF8E0000}"/>
    <cellStyle name="Normal 7 3 6 2 4 3 2" xfId="53515" xr:uid="{00000000-0005-0000-0000-0000D08E0000}"/>
    <cellStyle name="Normal 7 3 6 2 4 4" xfId="39857" xr:uid="{00000000-0005-0000-0000-0000D18E0000}"/>
    <cellStyle name="Normal 7 3 6 2 5" xfId="10309" xr:uid="{00000000-0005-0000-0000-0000D28E0000}"/>
    <cellStyle name="Normal 7 3 6 2 5 2" xfId="10310" xr:uid="{00000000-0005-0000-0000-0000D38E0000}"/>
    <cellStyle name="Normal 7 3 6 2 5 2 2" xfId="26197" xr:uid="{00000000-0005-0000-0000-0000D48E0000}"/>
    <cellStyle name="Normal 7 3 6 2 5 2 2 2" xfId="53518" xr:uid="{00000000-0005-0000-0000-0000D58E0000}"/>
    <cellStyle name="Normal 7 3 6 2 5 2 3" xfId="39860" xr:uid="{00000000-0005-0000-0000-0000D68E0000}"/>
    <cellStyle name="Normal 7 3 6 2 5 3" xfId="26196" xr:uid="{00000000-0005-0000-0000-0000D78E0000}"/>
    <cellStyle name="Normal 7 3 6 2 5 3 2" xfId="53517" xr:uid="{00000000-0005-0000-0000-0000D88E0000}"/>
    <cellStyle name="Normal 7 3 6 2 5 4" xfId="39859" xr:uid="{00000000-0005-0000-0000-0000D98E0000}"/>
    <cellStyle name="Normal 7 3 6 2 6" xfId="10311" xr:uid="{00000000-0005-0000-0000-0000DA8E0000}"/>
    <cellStyle name="Normal 7 3 6 2 6 2" xfId="26198" xr:uid="{00000000-0005-0000-0000-0000DB8E0000}"/>
    <cellStyle name="Normal 7 3 6 2 6 2 2" xfId="53519" xr:uid="{00000000-0005-0000-0000-0000DC8E0000}"/>
    <cellStyle name="Normal 7 3 6 2 6 3" xfId="39861" xr:uid="{00000000-0005-0000-0000-0000DD8E0000}"/>
    <cellStyle name="Normal 7 3 6 2 7" xfId="26181" xr:uid="{00000000-0005-0000-0000-0000DE8E0000}"/>
    <cellStyle name="Normal 7 3 6 2 7 2" xfId="53502" xr:uid="{00000000-0005-0000-0000-0000DF8E0000}"/>
    <cellStyle name="Normal 7 3 6 2 8" xfId="39844" xr:uid="{00000000-0005-0000-0000-0000E08E0000}"/>
    <cellStyle name="Normal 7 3 6 3" xfId="10312" xr:uid="{00000000-0005-0000-0000-0000E18E0000}"/>
    <cellStyle name="Normal 7 3 6 3 2" xfId="10313" xr:uid="{00000000-0005-0000-0000-0000E28E0000}"/>
    <cellStyle name="Normal 7 3 6 3 2 2" xfId="10314" xr:uid="{00000000-0005-0000-0000-0000E38E0000}"/>
    <cellStyle name="Normal 7 3 6 3 2 2 2" xfId="10315" xr:uid="{00000000-0005-0000-0000-0000E48E0000}"/>
    <cellStyle name="Normal 7 3 6 3 2 2 2 2" xfId="26202" xr:uid="{00000000-0005-0000-0000-0000E58E0000}"/>
    <cellStyle name="Normal 7 3 6 3 2 2 2 2 2" xfId="53523" xr:uid="{00000000-0005-0000-0000-0000E68E0000}"/>
    <cellStyle name="Normal 7 3 6 3 2 2 2 3" xfId="39865" xr:uid="{00000000-0005-0000-0000-0000E78E0000}"/>
    <cellStyle name="Normal 7 3 6 3 2 2 3" xfId="26201" xr:uid="{00000000-0005-0000-0000-0000E88E0000}"/>
    <cellStyle name="Normal 7 3 6 3 2 2 3 2" xfId="53522" xr:uid="{00000000-0005-0000-0000-0000E98E0000}"/>
    <cellStyle name="Normal 7 3 6 3 2 2 4" xfId="39864" xr:uid="{00000000-0005-0000-0000-0000EA8E0000}"/>
    <cellStyle name="Normal 7 3 6 3 2 3" xfId="10316" xr:uid="{00000000-0005-0000-0000-0000EB8E0000}"/>
    <cellStyle name="Normal 7 3 6 3 2 3 2" xfId="26203" xr:uid="{00000000-0005-0000-0000-0000EC8E0000}"/>
    <cellStyle name="Normal 7 3 6 3 2 3 2 2" xfId="53524" xr:uid="{00000000-0005-0000-0000-0000ED8E0000}"/>
    <cellStyle name="Normal 7 3 6 3 2 3 3" xfId="39866" xr:uid="{00000000-0005-0000-0000-0000EE8E0000}"/>
    <cellStyle name="Normal 7 3 6 3 2 4" xfId="26200" xr:uid="{00000000-0005-0000-0000-0000EF8E0000}"/>
    <cellStyle name="Normal 7 3 6 3 2 4 2" xfId="53521" xr:uid="{00000000-0005-0000-0000-0000F08E0000}"/>
    <cellStyle name="Normal 7 3 6 3 2 5" xfId="39863" xr:uid="{00000000-0005-0000-0000-0000F18E0000}"/>
    <cellStyle name="Normal 7 3 6 3 3" xfId="10317" xr:uid="{00000000-0005-0000-0000-0000F28E0000}"/>
    <cellStyle name="Normal 7 3 6 3 3 2" xfId="10318" xr:uid="{00000000-0005-0000-0000-0000F38E0000}"/>
    <cellStyle name="Normal 7 3 6 3 3 2 2" xfId="26205" xr:uid="{00000000-0005-0000-0000-0000F48E0000}"/>
    <cellStyle name="Normal 7 3 6 3 3 2 2 2" xfId="53526" xr:uid="{00000000-0005-0000-0000-0000F58E0000}"/>
    <cellStyle name="Normal 7 3 6 3 3 2 3" xfId="39868" xr:uid="{00000000-0005-0000-0000-0000F68E0000}"/>
    <cellStyle name="Normal 7 3 6 3 3 3" xfId="26204" xr:uid="{00000000-0005-0000-0000-0000F78E0000}"/>
    <cellStyle name="Normal 7 3 6 3 3 3 2" xfId="53525" xr:uid="{00000000-0005-0000-0000-0000F88E0000}"/>
    <cellStyle name="Normal 7 3 6 3 3 4" xfId="39867" xr:uid="{00000000-0005-0000-0000-0000F98E0000}"/>
    <cellStyle name="Normal 7 3 6 3 4" xfId="10319" xr:uid="{00000000-0005-0000-0000-0000FA8E0000}"/>
    <cellStyle name="Normal 7 3 6 3 4 2" xfId="26206" xr:uid="{00000000-0005-0000-0000-0000FB8E0000}"/>
    <cellStyle name="Normal 7 3 6 3 4 2 2" xfId="53527" xr:uid="{00000000-0005-0000-0000-0000FC8E0000}"/>
    <cellStyle name="Normal 7 3 6 3 4 3" xfId="39869" xr:uid="{00000000-0005-0000-0000-0000FD8E0000}"/>
    <cellStyle name="Normal 7 3 6 3 5" xfId="26199" xr:uid="{00000000-0005-0000-0000-0000FE8E0000}"/>
    <cellStyle name="Normal 7 3 6 3 5 2" xfId="53520" xr:uid="{00000000-0005-0000-0000-0000FF8E0000}"/>
    <cellStyle name="Normal 7 3 6 3 6" xfId="39862" xr:uid="{00000000-0005-0000-0000-0000008F0000}"/>
    <cellStyle name="Normal 7 3 6 4" xfId="10320" xr:uid="{00000000-0005-0000-0000-0000018F0000}"/>
    <cellStyle name="Normal 7 3 6 4 2" xfId="10321" xr:uid="{00000000-0005-0000-0000-0000028F0000}"/>
    <cellStyle name="Normal 7 3 6 4 2 2" xfId="10322" xr:uid="{00000000-0005-0000-0000-0000038F0000}"/>
    <cellStyle name="Normal 7 3 6 4 2 2 2" xfId="26209" xr:uid="{00000000-0005-0000-0000-0000048F0000}"/>
    <cellStyle name="Normal 7 3 6 4 2 2 2 2" xfId="53530" xr:uid="{00000000-0005-0000-0000-0000058F0000}"/>
    <cellStyle name="Normal 7 3 6 4 2 2 3" xfId="39872" xr:uid="{00000000-0005-0000-0000-0000068F0000}"/>
    <cellStyle name="Normal 7 3 6 4 2 3" xfId="26208" xr:uid="{00000000-0005-0000-0000-0000078F0000}"/>
    <cellStyle name="Normal 7 3 6 4 2 3 2" xfId="53529" xr:uid="{00000000-0005-0000-0000-0000088F0000}"/>
    <cellStyle name="Normal 7 3 6 4 2 4" xfId="39871" xr:uid="{00000000-0005-0000-0000-0000098F0000}"/>
    <cellStyle name="Normal 7 3 6 4 3" xfId="10323" xr:uid="{00000000-0005-0000-0000-00000A8F0000}"/>
    <cellStyle name="Normal 7 3 6 4 3 2" xfId="26210" xr:uid="{00000000-0005-0000-0000-00000B8F0000}"/>
    <cellStyle name="Normal 7 3 6 4 3 2 2" xfId="53531" xr:uid="{00000000-0005-0000-0000-00000C8F0000}"/>
    <cellStyle name="Normal 7 3 6 4 3 3" xfId="39873" xr:uid="{00000000-0005-0000-0000-00000D8F0000}"/>
    <cellStyle name="Normal 7 3 6 4 4" xfId="26207" xr:uid="{00000000-0005-0000-0000-00000E8F0000}"/>
    <cellStyle name="Normal 7 3 6 4 4 2" xfId="53528" xr:uid="{00000000-0005-0000-0000-00000F8F0000}"/>
    <cellStyle name="Normal 7 3 6 4 5" xfId="39870" xr:uid="{00000000-0005-0000-0000-0000108F0000}"/>
    <cellStyle name="Normal 7 3 6 5" xfId="10324" xr:uid="{00000000-0005-0000-0000-0000118F0000}"/>
    <cellStyle name="Normal 7 3 6 5 2" xfId="10325" xr:uid="{00000000-0005-0000-0000-0000128F0000}"/>
    <cellStyle name="Normal 7 3 6 5 2 2" xfId="10326" xr:uid="{00000000-0005-0000-0000-0000138F0000}"/>
    <cellStyle name="Normal 7 3 6 5 2 2 2" xfId="26213" xr:uid="{00000000-0005-0000-0000-0000148F0000}"/>
    <cellStyle name="Normal 7 3 6 5 2 2 2 2" xfId="53534" xr:uid="{00000000-0005-0000-0000-0000158F0000}"/>
    <cellStyle name="Normal 7 3 6 5 2 2 3" xfId="39876" xr:uid="{00000000-0005-0000-0000-0000168F0000}"/>
    <cellStyle name="Normal 7 3 6 5 2 3" xfId="26212" xr:uid="{00000000-0005-0000-0000-0000178F0000}"/>
    <cellStyle name="Normal 7 3 6 5 2 3 2" xfId="53533" xr:uid="{00000000-0005-0000-0000-0000188F0000}"/>
    <cellStyle name="Normal 7 3 6 5 2 4" xfId="39875" xr:uid="{00000000-0005-0000-0000-0000198F0000}"/>
    <cellStyle name="Normal 7 3 6 5 3" xfId="10327" xr:uid="{00000000-0005-0000-0000-00001A8F0000}"/>
    <cellStyle name="Normal 7 3 6 5 3 2" xfId="26214" xr:uid="{00000000-0005-0000-0000-00001B8F0000}"/>
    <cellStyle name="Normal 7 3 6 5 3 2 2" xfId="53535" xr:uid="{00000000-0005-0000-0000-00001C8F0000}"/>
    <cellStyle name="Normal 7 3 6 5 3 3" xfId="39877" xr:uid="{00000000-0005-0000-0000-00001D8F0000}"/>
    <cellStyle name="Normal 7 3 6 5 4" xfId="26211" xr:uid="{00000000-0005-0000-0000-00001E8F0000}"/>
    <cellStyle name="Normal 7 3 6 5 4 2" xfId="53532" xr:uid="{00000000-0005-0000-0000-00001F8F0000}"/>
    <cellStyle name="Normal 7 3 6 5 5" xfId="39874" xr:uid="{00000000-0005-0000-0000-0000208F0000}"/>
    <cellStyle name="Normal 7 3 6 6" xfId="10328" xr:uid="{00000000-0005-0000-0000-0000218F0000}"/>
    <cellStyle name="Normal 7 3 6 6 2" xfId="10329" xr:uid="{00000000-0005-0000-0000-0000228F0000}"/>
    <cellStyle name="Normal 7 3 6 6 2 2" xfId="26216" xr:uid="{00000000-0005-0000-0000-0000238F0000}"/>
    <cellStyle name="Normal 7 3 6 6 2 2 2" xfId="53537" xr:uid="{00000000-0005-0000-0000-0000248F0000}"/>
    <cellStyle name="Normal 7 3 6 6 2 3" xfId="39879" xr:uid="{00000000-0005-0000-0000-0000258F0000}"/>
    <cellStyle name="Normal 7 3 6 6 3" xfId="26215" xr:uid="{00000000-0005-0000-0000-0000268F0000}"/>
    <cellStyle name="Normal 7 3 6 6 3 2" xfId="53536" xr:uid="{00000000-0005-0000-0000-0000278F0000}"/>
    <cellStyle name="Normal 7 3 6 6 4" xfId="39878" xr:uid="{00000000-0005-0000-0000-0000288F0000}"/>
    <cellStyle name="Normal 7 3 6 7" xfId="10330" xr:uid="{00000000-0005-0000-0000-0000298F0000}"/>
    <cellStyle name="Normal 7 3 6 7 2" xfId="10331" xr:uid="{00000000-0005-0000-0000-00002A8F0000}"/>
    <cellStyle name="Normal 7 3 6 7 2 2" xfId="26218" xr:uid="{00000000-0005-0000-0000-00002B8F0000}"/>
    <cellStyle name="Normal 7 3 6 7 2 2 2" xfId="53539" xr:uid="{00000000-0005-0000-0000-00002C8F0000}"/>
    <cellStyle name="Normal 7 3 6 7 2 3" xfId="39881" xr:uid="{00000000-0005-0000-0000-00002D8F0000}"/>
    <cellStyle name="Normal 7 3 6 7 3" xfId="26217" xr:uid="{00000000-0005-0000-0000-00002E8F0000}"/>
    <cellStyle name="Normal 7 3 6 7 3 2" xfId="53538" xr:uid="{00000000-0005-0000-0000-00002F8F0000}"/>
    <cellStyle name="Normal 7 3 6 7 4" xfId="39880" xr:uid="{00000000-0005-0000-0000-0000308F0000}"/>
    <cellStyle name="Normal 7 3 6 8" xfId="10332" xr:uid="{00000000-0005-0000-0000-0000318F0000}"/>
    <cellStyle name="Normal 7 3 6 8 2" xfId="26219" xr:uid="{00000000-0005-0000-0000-0000328F0000}"/>
    <cellStyle name="Normal 7 3 6 8 2 2" xfId="53540" xr:uid="{00000000-0005-0000-0000-0000338F0000}"/>
    <cellStyle name="Normal 7 3 6 8 3" xfId="39882" xr:uid="{00000000-0005-0000-0000-0000348F0000}"/>
    <cellStyle name="Normal 7 3 6 9" xfId="26180" xr:uid="{00000000-0005-0000-0000-0000358F0000}"/>
    <cellStyle name="Normal 7 3 6 9 2" xfId="53501" xr:uid="{00000000-0005-0000-0000-0000368F0000}"/>
    <cellStyle name="Normal 7 3 7" xfId="10333" xr:uid="{00000000-0005-0000-0000-0000378F0000}"/>
    <cellStyle name="Normal 7 3 7 2" xfId="10334" xr:uid="{00000000-0005-0000-0000-0000388F0000}"/>
    <cellStyle name="Normal 7 3 7 2 2" xfId="10335" xr:uid="{00000000-0005-0000-0000-0000398F0000}"/>
    <cellStyle name="Normal 7 3 7 2 2 2" xfId="10336" xr:uid="{00000000-0005-0000-0000-00003A8F0000}"/>
    <cellStyle name="Normal 7 3 7 2 2 2 2" xfId="10337" xr:uid="{00000000-0005-0000-0000-00003B8F0000}"/>
    <cellStyle name="Normal 7 3 7 2 2 2 2 2" xfId="26224" xr:uid="{00000000-0005-0000-0000-00003C8F0000}"/>
    <cellStyle name="Normal 7 3 7 2 2 2 2 2 2" xfId="53545" xr:uid="{00000000-0005-0000-0000-00003D8F0000}"/>
    <cellStyle name="Normal 7 3 7 2 2 2 2 3" xfId="39887" xr:uid="{00000000-0005-0000-0000-00003E8F0000}"/>
    <cellStyle name="Normal 7 3 7 2 2 2 3" xfId="26223" xr:uid="{00000000-0005-0000-0000-00003F8F0000}"/>
    <cellStyle name="Normal 7 3 7 2 2 2 3 2" xfId="53544" xr:uid="{00000000-0005-0000-0000-0000408F0000}"/>
    <cellStyle name="Normal 7 3 7 2 2 2 4" xfId="39886" xr:uid="{00000000-0005-0000-0000-0000418F0000}"/>
    <cellStyle name="Normal 7 3 7 2 2 3" xfId="10338" xr:uid="{00000000-0005-0000-0000-0000428F0000}"/>
    <cellStyle name="Normal 7 3 7 2 2 3 2" xfId="26225" xr:uid="{00000000-0005-0000-0000-0000438F0000}"/>
    <cellStyle name="Normal 7 3 7 2 2 3 2 2" xfId="53546" xr:uid="{00000000-0005-0000-0000-0000448F0000}"/>
    <cellStyle name="Normal 7 3 7 2 2 3 3" xfId="39888" xr:uid="{00000000-0005-0000-0000-0000458F0000}"/>
    <cellStyle name="Normal 7 3 7 2 2 4" xfId="26222" xr:uid="{00000000-0005-0000-0000-0000468F0000}"/>
    <cellStyle name="Normal 7 3 7 2 2 4 2" xfId="53543" xr:uid="{00000000-0005-0000-0000-0000478F0000}"/>
    <cellStyle name="Normal 7 3 7 2 2 5" xfId="39885" xr:uid="{00000000-0005-0000-0000-0000488F0000}"/>
    <cellStyle name="Normal 7 3 7 2 3" xfId="10339" xr:uid="{00000000-0005-0000-0000-0000498F0000}"/>
    <cellStyle name="Normal 7 3 7 2 3 2" xfId="10340" xr:uid="{00000000-0005-0000-0000-00004A8F0000}"/>
    <cellStyle name="Normal 7 3 7 2 3 2 2" xfId="26227" xr:uid="{00000000-0005-0000-0000-00004B8F0000}"/>
    <cellStyle name="Normal 7 3 7 2 3 2 2 2" xfId="53548" xr:uid="{00000000-0005-0000-0000-00004C8F0000}"/>
    <cellStyle name="Normal 7 3 7 2 3 2 3" xfId="39890" xr:uid="{00000000-0005-0000-0000-00004D8F0000}"/>
    <cellStyle name="Normal 7 3 7 2 3 3" xfId="26226" xr:uid="{00000000-0005-0000-0000-00004E8F0000}"/>
    <cellStyle name="Normal 7 3 7 2 3 3 2" xfId="53547" xr:uid="{00000000-0005-0000-0000-00004F8F0000}"/>
    <cellStyle name="Normal 7 3 7 2 3 4" xfId="39889" xr:uid="{00000000-0005-0000-0000-0000508F0000}"/>
    <cellStyle name="Normal 7 3 7 2 4" xfId="10341" xr:uid="{00000000-0005-0000-0000-0000518F0000}"/>
    <cellStyle name="Normal 7 3 7 2 4 2" xfId="10342" xr:uid="{00000000-0005-0000-0000-0000528F0000}"/>
    <cellStyle name="Normal 7 3 7 2 4 2 2" xfId="26229" xr:uid="{00000000-0005-0000-0000-0000538F0000}"/>
    <cellStyle name="Normal 7 3 7 2 4 2 2 2" xfId="53550" xr:uid="{00000000-0005-0000-0000-0000548F0000}"/>
    <cellStyle name="Normal 7 3 7 2 4 2 3" xfId="39892" xr:uid="{00000000-0005-0000-0000-0000558F0000}"/>
    <cellStyle name="Normal 7 3 7 2 4 3" xfId="26228" xr:uid="{00000000-0005-0000-0000-0000568F0000}"/>
    <cellStyle name="Normal 7 3 7 2 4 3 2" xfId="53549" xr:uid="{00000000-0005-0000-0000-0000578F0000}"/>
    <cellStyle name="Normal 7 3 7 2 4 4" xfId="39891" xr:uid="{00000000-0005-0000-0000-0000588F0000}"/>
    <cellStyle name="Normal 7 3 7 2 5" xfId="10343" xr:uid="{00000000-0005-0000-0000-0000598F0000}"/>
    <cellStyle name="Normal 7 3 7 2 5 2" xfId="26230" xr:uid="{00000000-0005-0000-0000-00005A8F0000}"/>
    <cellStyle name="Normal 7 3 7 2 5 2 2" xfId="53551" xr:uid="{00000000-0005-0000-0000-00005B8F0000}"/>
    <cellStyle name="Normal 7 3 7 2 5 3" xfId="39893" xr:uid="{00000000-0005-0000-0000-00005C8F0000}"/>
    <cellStyle name="Normal 7 3 7 2 6" xfId="26221" xr:uid="{00000000-0005-0000-0000-00005D8F0000}"/>
    <cellStyle name="Normal 7 3 7 2 6 2" xfId="53542" xr:uid="{00000000-0005-0000-0000-00005E8F0000}"/>
    <cellStyle name="Normal 7 3 7 2 7" xfId="39884" xr:uid="{00000000-0005-0000-0000-00005F8F0000}"/>
    <cellStyle name="Normal 7 3 7 3" xfId="10344" xr:uid="{00000000-0005-0000-0000-0000608F0000}"/>
    <cellStyle name="Normal 7 3 7 3 2" xfId="10345" xr:uid="{00000000-0005-0000-0000-0000618F0000}"/>
    <cellStyle name="Normal 7 3 7 3 2 2" xfId="10346" xr:uid="{00000000-0005-0000-0000-0000628F0000}"/>
    <cellStyle name="Normal 7 3 7 3 2 2 2" xfId="26233" xr:uid="{00000000-0005-0000-0000-0000638F0000}"/>
    <cellStyle name="Normal 7 3 7 3 2 2 2 2" xfId="53554" xr:uid="{00000000-0005-0000-0000-0000648F0000}"/>
    <cellStyle name="Normal 7 3 7 3 2 2 3" xfId="39896" xr:uid="{00000000-0005-0000-0000-0000658F0000}"/>
    <cellStyle name="Normal 7 3 7 3 2 3" xfId="26232" xr:uid="{00000000-0005-0000-0000-0000668F0000}"/>
    <cellStyle name="Normal 7 3 7 3 2 3 2" xfId="53553" xr:uid="{00000000-0005-0000-0000-0000678F0000}"/>
    <cellStyle name="Normal 7 3 7 3 2 4" xfId="39895" xr:uid="{00000000-0005-0000-0000-0000688F0000}"/>
    <cellStyle name="Normal 7 3 7 3 3" xfId="10347" xr:uid="{00000000-0005-0000-0000-0000698F0000}"/>
    <cellStyle name="Normal 7 3 7 3 3 2" xfId="26234" xr:uid="{00000000-0005-0000-0000-00006A8F0000}"/>
    <cellStyle name="Normal 7 3 7 3 3 2 2" xfId="53555" xr:uid="{00000000-0005-0000-0000-00006B8F0000}"/>
    <cellStyle name="Normal 7 3 7 3 3 3" xfId="39897" xr:uid="{00000000-0005-0000-0000-00006C8F0000}"/>
    <cellStyle name="Normal 7 3 7 3 4" xfId="26231" xr:uid="{00000000-0005-0000-0000-00006D8F0000}"/>
    <cellStyle name="Normal 7 3 7 3 4 2" xfId="53552" xr:uid="{00000000-0005-0000-0000-00006E8F0000}"/>
    <cellStyle name="Normal 7 3 7 3 5" xfId="39894" xr:uid="{00000000-0005-0000-0000-00006F8F0000}"/>
    <cellStyle name="Normal 7 3 7 4" xfId="10348" xr:uid="{00000000-0005-0000-0000-0000708F0000}"/>
    <cellStyle name="Normal 7 3 7 4 2" xfId="10349" xr:uid="{00000000-0005-0000-0000-0000718F0000}"/>
    <cellStyle name="Normal 7 3 7 4 2 2" xfId="10350" xr:uid="{00000000-0005-0000-0000-0000728F0000}"/>
    <cellStyle name="Normal 7 3 7 4 2 2 2" xfId="26237" xr:uid="{00000000-0005-0000-0000-0000738F0000}"/>
    <cellStyle name="Normal 7 3 7 4 2 2 2 2" xfId="53558" xr:uid="{00000000-0005-0000-0000-0000748F0000}"/>
    <cellStyle name="Normal 7 3 7 4 2 2 3" xfId="39900" xr:uid="{00000000-0005-0000-0000-0000758F0000}"/>
    <cellStyle name="Normal 7 3 7 4 2 3" xfId="26236" xr:uid="{00000000-0005-0000-0000-0000768F0000}"/>
    <cellStyle name="Normal 7 3 7 4 2 3 2" xfId="53557" xr:uid="{00000000-0005-0000-0000-0000778F0000}"/>
    <cellStyle name="Normal 7 3 7 4 2 4" xfId="39899" xr:uid="{00000000-0005-0000-0000-0000788F0000}"/>
    <cellStyle name="Normal 7 3 7 4 3" xfId="10351" xr:uid="{00000000-0005-0000-0000-0000798F0000}"/>
    <cellStyle name="Normal 7 3 7 4 3 2" xfId="26238" xr:uid="{00000000-0005-0000-0000-00007A8F0000}"/>
    <cellStyle name="Normal 7 3 7 4 3 2 2" xfId="53559" xr:uid="{00000000-0005-0000-0000-00007B8F0000}"/>
    <cellStyle name="Normal 7 3 7 4 3 3" xfId="39901" xr:uid="{00000000-0005-0000-0000-00007C8F0000}"/>
    <cellStyle name="Normal 7 3 7 4 4" xfId="26235" xr:uid="{00000000-0005-0000-0000-00007D8F0000}"/>
    <cellStyle name="Normal 7 3 7 4 4 2" xfId="53556" xr:uid="{00000000-0005-0000-0000-00007E8F0000}"/>
    <cellStyle name="Normal 7 3 7 4 5" xfId="39898" xr:uid="{00000000-0005-0000-0000-00007F8F0000}"/>
    <cellStyle name="Normal 7 3 7 5" xfId="10352" xr:uid="{00000000-0005-0000-0000-0000808F0000}"/>
    <cellStyle name="Normal 7 3 7 5 2" xfId="10353" xr:uid="{00000000-0005-0000-0000-0000818F0000}"/>
    <cellStyle name="Normal 7 3 7 5 2 2" xfId="26240" xr:uid="{00000000-0005-0000-0000-0000828F0000}"/>
    <cellStyle name="Normal 7 3 7 5 2 2 2" xfId="53561" xr:uid="{00000000-0005-0000-0000-0000838F0000}"/>
    <cellStyle name="Normal 7 3 7 5 2 3" xfId="39903" xr:uid="{00000000-0005-0000-0000-0000848F0000}"/>
    <cellStyle name="Normal 7 3 7 5 3" xfId="26239" xr:uid="{00000000-0005-0000-0000-0000858F0000}"/>
    <cellStyle name="Normal 7 3 7 5 3 2" xfId="53560" xr:uid="{00000000-0005-0000-0000-0000868F0000}"/>
    <cellStyle name="Normal 7 3 7 5 4" xfId="39902" xr:uid="{00000000-0005-0000-0000-0000878F0000}"/>
    <cellStyle name="Normal 7 3 7 6" xfId="10354" xr:uid="{00000000-0005-0000-0000-0000888F0000}"/>
    <cellStyle name="Normal 7 3 7 6 2" xfId="10355" xr:uid="{00000000-0005-0000-0000-0000898F0000}"/>
    <cellStyle name="Normal 7 3 7 6 2 2" xfId="26242" xr:uid="{00000000-0005-0000-0000-00008A8F0000}"/>
    <cellStyle name="Normal 7 3 7 6 2 2 2" xfId="53563" xr:uid="{00000000-0005-0000-0000-00008B8F0000}"/>
    <cellStyle name="Normal 7 3 7 6 2 3" xfId="39905" xr:uid="{00000000-0005-0000-0000-00008C8F0000}"/>
    <cellStyle name="Normal 7 3 7 6 3" xfId="26241" xr:uid="{00000000-0005-0000-0000-00008D8F0000}"/>
    <cellStyle name="Normal 7 3 7 6 3 2" xfId="53562" xr:uid="{00000000-0005-0000-0000-00008E8F0000}"/>
    <cellStyle name="Normal 7 3 7 6 4" xfId="39904" xr:uid="{00000000-0005-0000-0000-00008F8F0000}"/>
    <cellStyle name="Normal 7 3 7 7" xfId="10356" xr:uid="{00000000-0005-0000-0000-0000908F0000}"/>
    <cellStyle name="Normal 7 3 7 7 2" xfId="26243" xr:uid="{00000000-0005-0000-0000-0000918F0000}"/>
    <cellStyle name="Normal 7 3 7 7 2 2" xfId="53564" xr:uid="{00000000-0005-0000-0000-0000928F0000}"/>
    <cellStyle name="Normal 7 3 7 7 3" xfId="39906" xr:uid="{00000000-0005-0000-0000-0000938F0000}"/>
    <cellStyle name="Normal 7 3 7 8" xfId="26220" xr:uid="{00000000-0005-0000-0000-0000948F0000}"/>
    <cellStyle name="Normal 7 3 7 8 2" xfId="53541" xr:uid="{00000000-0005-0000-0000-0000958F0000}"/>
    <cellStyle name="Normal 7 3 7 9" xfId="39883" xr:uid="{00000000-0005-0000-0000-0000968F0000}"/>
    <cellStyle name="Normal 7 3 8" xfId="10357" xr:uid="{00000000-0005-0000-0000-0000978F0000}"/>
    <cellStyle name="Normal 7 3 8 2" xfId="10358" xr:uid="{00000000-0005-0000-0000-0000988F0000}"/>
    <cellStyle name="Normal 7 3 8 2 2" xfId="10359" xr:uid="{00000000-0005-0000-0000-0000998F0000}"/>
    <cellStyle name="Normal 7 3 8 2 2 2" xfId="10360" xr:uid="{00000000-0005-0000-0000-00009A8F0000}"/>
    <cellStyle name="Normal 7 3 8 2 2 2 2" xfId="10361" xr:uid="{00000000-0005-0000-0000-00009B8F0000}"/>
    <cellStyle name="Normal 7 3 8 2 2 2 2 2" xfId="26248" xr:uid="{00000000-0005-0000-0000-00009C8F0000}"/>
    <cellStyle name="Normal 7 3 8 2 2 2 2 2 2" xfId="53569" xr:uid="{00000000-0005-0000-0000-00009D8F0000}"/>
    <cellStyle name="Normal 7 3 8 2 2 2 2 3" xfId="39911" xr:uid="{00000000-0005-0000-0000-00009E8F0000}"/>
    <cellStyle name="Normal 7 3 8 2 2 2 3" xfId="26247" xr:uid="{00000000-0005-0000-0000-00009F8F0000}"/>
    <cellStyle name="Normal 7 3 8 2 2 2 3 2" xfId="53568" xr:uid="{00000000-0005-0000-0000-0000A08F0000}"/>
    <cellStyle name="Normal 7 3 8 2 2 2 4" xfId="39910" xr:uid="{00000000-0005-0000-0000-0000A18F0000}"/>
    <cellStyle name="Normal 7 3 8 2 2 3" xfId="10362" xr:uid="{00000000-0005-0000-0000-0000A28F0000}"/>
    <cellStyle name="Normal 7 3 8 2 2 3 2" xfId="26249" xr:uid="{00000000-0005-0000-0000-0000A38F0000}"/>
    <cellStyle name="Normal 7 3 8 2 2 3 2 2" xfId="53570" xr:uid="{00000000-0005-0000-0000-0000A48F0000}"/>
    <cellStyle name="Normal 7 3 8 2 2 3 3" xfId="39912" xr:uid="{00000000-0005-0000-0000-0000A58F0000}"/>
    <cellStyle name="Normal 7 3 8 2 2 4" xfId="26246" xr:uid="{00000000-0005-0000-0000-0000A68F0000}"/>
    <cellStyle name="Normal 7 3 8 2 2 4 2" xfId="53567" xr:uid="{00000000-0005-0000-0000-0000A78F0000}"/>
    <cellStyle name="Normal 7 3 8 2 2 5" xfId="39909" xr:uid="{00000000-0005-0000-0000-0000A88F0000}"/>
    <cellStyle name="Normal 7 3 8 2 3" xfId="10363" xr:uid="{00000000-0005-0000-0000-0000A98F0000}"/>
    <cellStyle name="Normal 7 3 8 2 3 2" xfId="10364" xr:uid="{00000000-0005-0000-0000-0000AA8F0000}"/>
    <cellStyle name="Normal 7 3 8 2 3 2 2" xfId="26251" xr:uid="{00000000-0005-0000-0000-0000AB8F0000}"/>
    <cellStyle name="Normal 7 3 8 2 3 2 2 2" xfId="53572" xr:uid="{00000000-0005-0000-0000-0000AC8F0000}"/>
    <cellStyle name="Normal 7 3 8 2 3 2 3" xfId="39914" xr:uid="{00000000-0005-0000-0000-0000AD8F0000}"/>
    <cellStyle name="Normal 7 3 8 2 3 3" xfId="26250" xr:uid="{00000000-0005-0000-0000-0000AE8F0000}"/>
    <cellStyle name="Normal 7 3 8 2 3 3 2" xfId="53571" xr:uid="{00000000-0005-0000-0000-0000AF8F0000}"/>
    <cellStyle name="Normal 7 3 8 2 3 4" xfId="39913" xr:uid="{00000000-0005-0000-0000-0000B08F0000}"/>
    <cellStyle name="Normal 7 3 8 2 4" xfId="10365" xr:uid="{00000000-0005-0000-0000-0000B18F0000}"/>
    <cellStyle name="Normal 7 3 8 2 4 2" xfId="26252" xr:uid="{00000000-0005-0000-0000-0000B28F0000}"/>
    <cellStyle name="Normal 7 3 8 2 4 2 2" xfId="53573" xr:uid="{00000000-0005-0000-0000-0000B38F0000}"/>
    <cellStyle name="Normal 7 3 8 2 4 3" xfId="39915" xr:uid="{00000000-0005-0000-0000-0000B48F0000}"/>
    <cellStyle name="Normal 7 3 8 2 5" xfId="26245" xr:uid="{00000000-0005-0000-0000-0000B58F0000}"/>
    <cellStyle name="Normal 7 3 8 2 5 2" xfId="53566" xr:uid="{00000000-0005-0000-0000-0000B68F0000}"/>
    <cellStyle name="Normal 7 3 8 2 6" xfId="39908" xr:uid="{00000000-0005-0000-0000-0000B78F0000}"/>
    <cellStyle name="Normal 7 3 8 3" xfId="10366" xr:uid="{00000000-0005-0000-0000-0000B88F0000}"/>
    <cellStyle name="Normal 7 3 8 3 2" xfId="10367" xr:uid="{00000000-0005-0000-0000-0000B98F0000}"/>
    <cellStyle name="Normal 7 3 8 3 2 2" xfId="10368" xr:uid="{00000000-0005-0000-0000-0000BA8F0000}"/>
    <cellStyle name="Normal 7 3 8 3 2 2 2" xfId="26255" xr:uid="{00000000-0005-0000-0000-0000BB8F0000}"/>
    <cellStyle name="Normal 7 3 8 3 2 2 2 2" xfId="53576" xr:uid="{00000000-0005-0000-0000-0000BC8F0000}"/>
    <cellStyle name="Normal 7 3 8 3 2 2 3" xfId="39918" xr:uid="{00000000-0005-0000-0000-0000BD8F0000}"/>
    <cellStyle name="Normal 7 3 8 3 2 3" xfId="26254" xr:uid="{00000000-0005-0000-0000-0000BE8F0000}"/>
    <cellStyle name="Normal 7 3 8 3 2 3 2" xfId="53575" xr:uid="{00000000-0005-0000-0000-0000BF8F0000}"/>
    <cellStyle name="Normal 7 3 8 3 2 4" xfId="39917" xr:uid="{00000000-0005-0000-0000-0000C08F0000}"/>
    <cellStyle name="Normal 7 3 8 3 3" xfId="10369" xr:uid="{00000000-0005-0000-0000-0000C18F0000}"/>
    <cellStyle name="Normal 7 3 8 3 3 2" xfId="26256" xr:uid="{00000000-0005-0000-0000-0000C28F0000}"/>
    <cellStyle name="Normal 7 3 8 3 3 2 2" xfId="53577" xr:uid="{00000000-0005-0000-0000-0000C38F0000}"/>
    <cellStyle name="Normal 7 3 8 3 3 3" xfId="39919" xr:uid="{00000000-0005-0000-0000-0000C48F0000}"/>
    <cellStyle name="Normal 7 3 8 3 4" xfId="26253" xr:uid="{00000000-0005-0000-0000-0000C58F0000}"/>
    <cellStyle name="Normal 7 3 8 3 4 2" xfId="53574" xr:uid="{00000000-0005-0000-0000-0000C68F0000}"/>
    <cellStyle name="Normal 7 3 8 3 5" xfId="39916" xr:uid="{00000000-0005-0000-0000-0000C78F0000}"/>
    <cellStyle name="Normal 7 3 8 4" xfId="10370" xr:uid="{00000000-0005-0000-0000-0000C88F0000}"/>
    <cellStyle name="Normal 7 3 8 4 2" xfId="10371" xr:uid="{00000000-0005-0000-0000-0000C98F0000}"/>
    <cellStyle name="Normal 7 3 8 4 2 2" xfId="26258" xr:uid="{00000000-0005-0000-0000-0000CA8F0000}"/>
    <cellStyle name="Normal 7 3 8 4 2 2 2" xfId="53579" xr:uid="{00000000-0005-0000-0000-0000CB8F0000}"/>
    <cellStyle name="Normal 7 3 8 4 2 3" xfId="39921" xr:uid="{00000000-0005-0000-0000-0000CC8F0000}"/>
    <cellStyle name="Normal 7 3 8 4 3" xfId="26257" xr:uid="{00000000-0005-0000-0000-0000CD8F0000}"/>
    <cellStyle name="Normal 7 3 8 4 3 2" xfId="53578" xr:uid="{00000000-0005-0000-0000-0000CE8F0000}"/>
    <cellStyle name="Normal 7 3 8 4 4" xfId="39920" xr:uid="{00000000-0005-0000-0000-0000CF8F0000}"/>
    <cellStyle name="Normal 7 3 8 5" xfId="10372" xr:uid="{00000000-0005-0000-0000-0000D08F0000}"/>
    <cellStyle name="Normal 7 3 8 5 2" xfId="10373" xr:uid="{00000000-0005-0000-0000-0000D18F0000}"/>
    <cellStyle name="Normal 7 3 8 5 2 2" xfId="26260" xr:uid="{00000000-0005-0000-0000-0000D28F0000}"/>
    <cellStyle name="Normal 7 3 8 5 2 2 2" xfId="53581" xr:uid="{00000000-0005-0000-0000-0000D38F0000}"/>
    <cellStyle name="Normal 7 3 8 5 2 3" xfId="39923" xr:uid="{00000000-0005-0000-0000-0000D48F0000}"/>
    <cellStyle name="Normal 7 3 8 5 3" xfId="26259" xr:uid="{00000000-0005-0000-0000-0000D58F0000}"/>
    <cellStyle name="Normal 7 3 8 5 3 2" xfId="53580" xr:uid="{00000000-0005-0000-0000-0000D68F0000}"/>
    <cellStyle name="Normal 7 3 8 5 4" xfId="39922" xr:uid="{00000000-0005-0000-0000-0000D78F0000}"/>
    <cellStyle name="Normal 7 3 8 6" xfId="10374" xr:uid="{00000000-0005-0000-0000-0000D88F0000}"/>
    <cellStyle name="Normal 7 3 8 6 2" xfId="26261" xr:uid="{00000000-0005-0000-0000-0000D98F0000}"/>
    <cellStyle name="Normal 7 3 8 6 2 2" xfId="53582" xr:uid="{00000000-0005-0000-0000-0000DA8F0000}"/>
    <cellStyle name="Normal 7 3 8 6 3" xfId="39924" xr:uid="{00000000-0005-0000-0000-0000DB8F0000}"/>
    <cellStyle name="Normal 7 3 8 7" xfId="26244" xr:uid="{00000000-0005-0000-0000-0000DC8F0000}"/>
    <cellStyle name="Normal 7 3 8 7 2" xfId="53565" xr:uid="{00000000-0005-0000-0000-0000DD8F0000}"/>
    <cellStyle name="Normal 7 3 8 8" xfId="39907" xr:uid="{00000000-0005-0000-0000-0000DE8F0000}"/>
    <cellStyle name="Normal 7 3 9" xfId="10375" xr:uid="{00000000-0005-0000-0000-0000DF8F0000}"/>
    <cellStyle name="Normal 7 3 9 2" xfId="10376" xr:uid="{00000000-0005-0000-0000-0000E08F0000}"/>
    <cellStyle name="Normal 7 3 9 2 2" xfId="10377" xr:uid="{00000000-0005-0000-0000-0000E18F0000}"/>
    <cellStyle name="Normal 7 3 9 2 2 2" xfId="10378" xr:uid="{00000000-0005-0000-0000-0000E28F0000}"/>
    <cellStyle name="Normal 7 3 9 2 2 2 2" xfId="26265" xr:uid="{00000000-0005-0000-0000-0000E38F0000}"/>
    <cellStyle name="Normal 7 3 9 2 2 2 2 2" xfId="53586" xr:uid="{00000000-0005-0000-0000-0000E48F0000}"/>
    <cellStyle name="Normal 7 3 9 2 2 2 3" xfId="39928" xr:uid="{00000000-0005-0000-0000-0000E58F0000}"/>
    <cellStyle name="Normal 7 3 9 2 2 3" xfId="26264" xr:uid="{00000000-0005-0000-0000-0000E68F0000}"/>
    <cellStyle name="Normal 7 3 9 2 2 3 2" xfId="53585" xr:uid="{00000000-0005-0000-0000-0000E78F0000}"/>
    <cellStyle name="Normal 7 3 9 2 2 4" xfId="39927" xr:uid="{00000000-0005-0000-0000-0000E88F0000}"/>
    <cellStyle name="Normal 7 3 9 2 3" xfId="10379" xr:uid="{00000000-0005-0000-0000-0000E98F0000}"/>
    <cellStyle name="Normal 7 3 9 2 3 2" xfId="26266" xr:uid="{00000000-0005-0000-0000-0000EA8F0000}"/>
    <cellStyle name="Normal 7 3 9 2 3 2 2" xfId="53587" xr:uid="{00000000-0005-0000-0000-0000EB8F0000}"/>
    <cellStyle name="Normal 7 3 9 2 3 3" xfId="39929" xr:uid="{00000000-0005-0000-0000-0000EC8F0000}"/>
    <cellStyle name="Normal 7 3 9 2 4" xfId="26263" xr:uid="{00000000-0005-0000-0000-0000ED8F0000}"/>
    <cellStyle name="Normal 7 3 9 2 4 2" xfId="53584" xr:uid="{00000000-0005-0000-0000-0000EE8F0000}"/>
    <cellStyle name="Normal 7 3 9 2 5" xfId="39926" xr:uid="{00000000-0005-0000-0000-0000EF8F0000}"/>
    <cellStyle name="Normal 7 3 9 3" xfId="10380" xr:uid="{00000000-0005-0000-0000-0000F08F0000}"/>
    <cellStyle name="Normal 7 3 9 3 2" xfId="10381" xr:uid="{00000000-0005-0000-0000-0000F18F0000}"/>
    <cellStyle name="Normal 7 3 9 3 2 2" xfId="26268" xr:uid="{00000000-0005-0000-0000-0000F28F0000}"/>
    <cellStyle name="Normal 7 3 9 3 2 2 2" xfId="53589" xr:uid="{00000000-0005-0000-0000-0000F38F0000}"/>
    <cellStyle name="Normal 7 3 9 3 2 3" xfId="39931" xr:uid="{00000000-0005-0000-0000-0000F48F0000}"/>
    <cellStyle name="Normal 7 3 9 3 3" xfId="26267" xr:uid="{00000000-0005-0000-0000-0000F58F0000}"/>
    <cellStyle name="Normal 7 3 9 3 3 2" xfId="53588" xr:uid="{00000000-0005-0000-0000-0000F68F0000}"/>
    <cellStyle name="Normal 7 3 9 3 4" xfId="39930" xr:uid="{00000000-0005-0000-0000-0000F78F0000}"/>
    <cellStyle name="Normal 7 3 9 4" xfId="10382" xr:uid="{00000000-0005-0000-0000-0000F88F0000}"/>
    <cellStyle name="Normal 7 3 9 4 2" xfId="10383" xr:uid="{00000000-0005-0000-0000-0000F98F0000}"/>
    <cellStyle name="Normal 7 3 9 4 2 2" xfId="26270" xr:uid="{00000000-0005-0000-0000-0000FA8F0000}"/>
    <cellStyle name="Normal 7 3 9 4 2 2 2" xfId="53591" xr:uid="{00000000-0005-0000-0000-0000FB8F0000}"/>
    <cellStyle name="Normal 7 3 9 4 2 3" xfId="39933" xr:uid="{00000000-0005-0000-0000-0000FC8F0000}"/>
    <cellStyle name="Normal 7 3 9 4 3" xfId="26269" xr:uid="{00000000-0005-0000-0000-0000FD8F0000}"/>
    <cellStyle name="Normal 7 3 9 4 3 2" xfId="53590" xr:uid="{00000000-0005-0000-0000-0000FE8F0000}"/>
    <cellStyle name="Normal 7 3 9 4 4" xfId="39932" xr:uid="{00000000-0005-0000-0000-0000FF8F0000}"/>
    <cellStyle name="Normal 7 3 9 5" xfId="10384" xr:uid="{00000000-0005-0000-0000-000000900000}"/>
    <cellStyle name="Normal 7 3 9 5 2" xfId="26271" xr:uid="{00000000-0005-0000-0000-000001900000}"/>
    <cellStyle name="Normal 7 3 9 5 2 2" xfId="53592" xr:uid="{00000000-0005-0000-0000-000002900000}"/>
    <cellStyle name="Normal 7 3 9 5 3" xfId="39934" xr:uid="{00000000-0005-0000-0000-000003900000}"/>
    <cellStyle name="Normal 7 3 9 6" xfId="26262" xr:uid="{00000000-0005-0000-0000-000004900000}"/>
    <cellStyle name="Normal 7 3 9 6 2" xfId="53583" xr:uid="{00000000-0005-0000-0000-000005900000}"/>
    <cellStyle name="Normal 7 3 9 7" xfId="39925" xr:uid="{00000000-0005-0000-0000-000006900000}"/>
    <cellStyle name="Normal 7 4" xfId="10385" xr:uid="{00000000-0005-0000-0000-000007900000}"/>
    <cellStyle name="Normal 7 4 2" xfId="10386" xr:uid="{00000000-0005-0000-0000-000008900000}"/>
    <cellStyle name="Normal 7 4 2 2" xfId="10387" xr:uid="{00000000-0005-0000-0000-000009900000}"/>
    <cellStyle name="Normal 7 4 2 2 2" xfId="10388" xr:uid="{00000000-0005-0000-0000-00000A900000}"/>
    <cellStyle name="Normal 7 4 2 2 2 2" xfId="10389" xr:uid="{00000000-0005-0000-0000-00000B900000}"/>
    <cellStyle name="Normal 7 4 2 2 2 2 2" xfId="10390" xr:uid="{00000000-0005-0000-0000-00000C900000}"/>
    <cellStyle name="Normal 7 4 2 2 2 2 2 2" xfId="26275" xr:uid="{00000000-0005-0000-0000-00000D900000}"/>
    <cellStyle name="Normal 7 4 2 2 2 2 2 2 2" xfId="53596" xr:uid="{00000000-0005-0000-0000-00000E900000}"/>
    <cellStyle name="Normal 7 4 2 2 2 2 2 3" xfId="39938" xr:uid="{00000000-0005-0000-0000-00000F900000}"/>
    <cellStyle name="Normal 7 4 2 2 2 2 3" xfId="26274" xr:uid="{00000000-0005-0000-0000-000010900000}"/>
    <cellStyle name="Normal 7 4 2 2 2 2 3 2" xfId="53595" xr:uid="{00000000-0005-0000-0000-000011900000}"/>
    <cellStyle name="Normal 7 4 2 2 2 2 4" xfId="39937" xr:uid="{00000000-0005-0000-0000-000012900000}"/>
    <cellStyle name="Normal 7 4 2 2 2 3" xfId="10391" xr:uid="{00000000-0005-0000-0000-000013900000}"/>
    <cellStyle name="Normal 7 4 2 2 2 3 2" xfId="26276" xr:uid="{00000000-0005-0000-0000-000014900000}"/>
    <cellStyle name="Normal 7 4 2 2 2 3 2 2" xfId="53597" xr:uid="{00000000-0005-0000-0000-000015900000}"/>
    <cellStyle name="Normal 7 4 2 2 2 3 3" xfId="39939" xr:uid="{00000000-0005-0000-0000-000016900000}"/>
    <cellStyle name="Normal 7 4 2 2 2 4" xfId="26273" xr:uid="{00000000-0005-0000-0000-000017900000}"/>
    <cellStyle name="Normal 7 4 2 2 2 4 2" xfId="53594" xr:uid="{00000000-0005-0000-0000-000018900000}"/>
    <cellStyle name="Normal 7 4 2 2 2 5" xfId="39936" xr:uid="{00000000-0005-0000-0000-000019900000}"/>
    <cellStyle name="Normal 7 4 2 2 3" xfId="10392" xr:uid="{00000000-0005-0000-0000-00001A900000}"/>
    <cellStyle name="Normal 7 4 2 2 3 2" xfId="10393" xr:uid="{00000000-0005-0000-0000-00001B900000}"/>
    <cellStyle name="Normal 7 4 2 2 3 2 2" xfId="26278" xr:uid="{00000000-0005-0000-0000-00001C900000}"/>
    <cellStyle name="Normal 7 4 2 2 3 2 2 2" xfId="53599" xr:uid="{00000000-0005-0000-0000-00001D900000}"/>
    <cellStyle name="Normal 7 4 2 2 3 2 3" xfId="39941" xr:uid="{00000000-0005-0000-0000-00001E900000}"/>
    <cellStyle name="Normal 7 4 2 2 3 3" xfId="26277" xr:uid="{00000000-0005-0000-0000-00001F900000}"/>
    <cellStyle name="Normal 7 4 2 2 3 3 2" xfId="53598" xr:uid="{00000000-0005-0000-0000-000020900000}"/>
    <cellStyle name="Normal 7 4 2 2 3 4" xfId="39940" xr:uid="{00000000-0005-0000-0000-000021900000}"/>
    <cellStyle name="Normal 7 4 2 2 4" xfId="10394" xr:uid="{00000000-0005-0000-0000-000022900000}"/>
    <cellStyle name="Normal 7 4 2 2 4 2" xfId="26279" xr:uid="{00000000-0005-0000-0000-000023900000}"/>
    <cellStyle name="Normal 7 4 2 2 4 2 2" xfId="53600" xr:uid="{00000000-0005-0000-0000-000024900000}"/>
    <cellStyle name="Normal 7 4 2 2 4 3" xfId="39942" xr:uid="{00000000-0005-0000-0000-000025900000}"/>
    <cellStyle name="Normal 7 4 2 2 5" xfId="26272" xr:uid="{00000000-0005-0000-0000-000026900000}"/>
    <cellStyle name="Normal 7 4 2 2 5 2" xfId="53593" xr:uid="{00000000-0005-0000-0000-000027900000}"/>
    <cellStyle name="Normal 7 4 2 2 6" xfId="39935" xr:uid="{00000000-0005-0000-0000-000028900000}"/>
    <cellStyle name="Normal 7 4 2 3" xfId="10395" xr:uid="{00000000-0005-0000-0000-000029900000}"/>
    <cellStyle name="Normal 7 4 2 3 2" xfId="10396" xr:uid="{00000000-0005-0000-0000-00002A900000}"/>
    <cellStyle name="Normal 7 4 2 3 2 2" xfId="10397" xr:uid="{00000000-0005-0000-0000-00002B900000}"/>
    <cellStyle name="Normal 7 4 2 3 2 2 2" xfId="26282" xr:uid="{00000000-0005-0000-0000-00002C900000}"/>
    <cellStyle name="Normal 7 4 2 3 2 2 2 2" xfId="53603" xr:uid="{00000000-0005-0000-0000-00002D900000}"/>
    <cellStyle name="Normal 7 4 2 3 2 2 3" xfId="39945" xr:uid="{00000000-0005-0000-0000-00002E900000}"/>
    <cellStyle name="Normal 7 4 2 3 2 3" xfId="26281" xr:uid="{00000000-0005-0000-0000-00002F900000}"/>
    <cellStyle name="Normal 7 4 2 3 2 3 2" xfId="53602" xr:uid="{00000000-0005-0000-0000-000030900000}"/>
    <cellStyle name="Normal 7 4 2 3 2 4" xfId="39944" xr:uid="{00000000-0005-0000-0000-000031900000}"/>
    <cellStyle name="Normal 7 4 2 3 3" xfId="10398" xr:uid="{00000000-0005-0000-0000-000032900000}"/>
    <cellStyle name="Normal 7 4 2 3 3 2" xfId="26283" xr:uid="{00000000-0005-0000-0000-000033900000}"/>
    <cellStyle name="Normal 7 4 2 3 3 2 2" xfId="53604" xr:uid="{00000000-0005-0000-0000-000034900000}"/>
    <cellStyle name="Normal 7 4 2 3 3 3" xfId="39946" xr:uid="{00000000-0005-0000-0000-000035900000}"/>
    <cellStyle name="Normal 7 4 2 3 4" xfId="26280" xr:uid="{00000000-0005-0000-0000-000036900000}"/>
    <cellStyle name="Normal 7 4 2 3 4 2" xfId="53601" xr:uid="{00000000-0005-0000-0000-000037900000}"/>
    <cellStyle name="Normal 7 4 2 3 5" xfId="39943" xr:uid="{00000000-0005-0000-0000-000038900000}"/>
    <cellStyle name="Normal 7 4 2 4" xfId="10399" xr:uid="{00000000-0005-0000-0000-000039900000}"/>
    <cellStyle name="Normal 7 4 2 4 2" xfId="10400" xr:uid="{00000000-0005-0000-0000-00003A900000}"/>
    <cellStyle name="Normal 7 4 2 4 2 2" xfId="26285" xr:uid="{00000000-0005-0000-0000-00003B900000}"/>
    <cellStyle name="Normal 7 4 2 4 2 2 2" xfId="53606" xr:uid="{00000000-0005-0000-0000-00003C900000}"/>
    <cellStyle name="Normal 7 4 2 4 2 3" xfId="39948" xr:uid="{00000000-0005-0000-0000-00003D900000}"/>
    <cellStyle name="Normal 7 4 2 4 3" xfId="26284" xr:uid="{00000000-0005-0000-0000-00003E900000}"/>
    <cellStyle name="Normal 7 4 2 4 3 2" xfId="53605" xr:uid="{00000000-0005-0000-0000-00003F900000}"/>
    <cellStyle name="Normal 7 4 2 4 4" xfId="39947" xr:uid="{00000000-0005-0000-0000-000040900000}"/>
    <cellStyle name="Normal 7 4 2 5" xfId="10401" xr:uid="{00000000-0005-0000-0000-000041900000}"/>
    <cellStyle name="Normal 7 4 2 5 2" xfId="10402" xr:uid="{00000000-0005-0000-0000-000042900000}"/>
    <cellStyle name="Normal 7 4 2 5 2 2" xfId="26287" xr:uid="{00000000-0005-0000-0000-000043900000}"/>
    <cellStyle name="Normal 7 4 2 5 2 2 2" xfId="53608" xr:uid="{00000000-0005-0000-0000-000044900000}"/>
    <cellStyle name="Normal 7 4 2 5 2 3" xfId="39950" xr:uid="{00000000-0005-0000-0000-000045900000}"/>
    <cellStyle name="Normal 7 4 2 5 3" xfId="26286" xr:uid="{00000000-0005-0000-0000-000046900000}"/>
    <cellStyle name="Normal 7 4 2 5 3 2" xfId="53607" xr:uid="{00000000-0005-0000-0000-000047900000}"/>
    <cellStyle name="Normal 7 4 2 5 4" xfId="39949" xr:uid="{00000000-0005-0000-0000-000048900000}"/>
    <cellStyle name="Normal 7 4 3" xfId="10403" xr:uid="{00000000-0005-0000-0000-000049900000}"/>
    <cellStyle name="Normal 7 4 3 2" xfId="10404" xr:uid="{00000000-0005-0000-0000-00004A900000}"/>
    <cellStyle name="Normal 7 4 3 2 2" xfId="10405" xr:uid="{00000000-0005-0000-0000-00004B900000}"/>
    <cellStyle name="Normal 7 4 3 2 2 2" xfId="10406" xr:uid="{00000000-0005-0000-0000-00004C900000}"/>
    <cellStyle name="Normal 7 4 3 2 2 2 2" xfId="10407" xr:uid="{00000000-0005-0000-0000-00004D900000}"/>
    <cellStyle name="Normal 7 4 3 2 2 2 2 2" xfId="26292" xr:uid="{00000000-0005-0000-0000-00004E900000}"/>
    <cellStyle name="Normal 7 4 3 2 2 2 2 2 2" xfId="53613" xr:uid="{00000000-0005-0000-0000-00004F900000}"/>
    <cellStyle name="Normal 7 4 3 2 2 2 2 3" xfId="39955" xr:uid="{00000000-0005-0000-0000-000050900000}"/>
    <cellStyle name="Normal 7 4 3 2 2 2 3" xfId="26291" xr:uid="{00000000-0005-0000-0000-000051900000}"/>
    <cellStyle name="Normal 7 4 3 2 2 2 3 2" xfId="53612" xr:uid="{00000000-0005-0000-0000-000052900000}"/>
    <cellStyle name="Normal 7 4 3 2 2 2 4" xfId="39954" xr:uid="{00000000-0005-0000-0000-000053900000}"/>
    <cellStyle name="Normal 7 4 3 2 2 3" xfId="10408" xr:uid="{00000000-0005-0000-0000-000054900000}"/>
    <cellStyle name="Normal 7 4 3 2 2 3 2" xfId="26293" xr:uid="{00000000-0005-0000-0000-000055900000}"/>
    <cellStyle name="Normal 7 4 3 2 2 3 2 2" xfId="53614" xr:uid="{00000000-0005-0000-0000-000056900000}"/>
    <cellStyle name="Normal 7 4 3 2 2 3 3" xfId="39956" xr:uid="{00000000-0005-0000-0000-000057900000}"/>
    <cellStyle name="Normal 7 4 3 2 2 4" xfId="26290" xr:uid="{00000000-0005-0000-0000-000058900000}"/>
    <cellStyle name="Normal 7 4 3 2 2 4 2" xfId="53611" xr:uid="{00000000-0005-0000-0000-000059900000}"/>
    <cellStyle name="Normal 7 4 3 2 2 5" xfId="39953" xr:uid="{00000000-0005-0000-0000-00005A900000}"/>
    <cellStyle name="Normal 7 4 3 2 3" xfId="10409" xr:uid="{00000000-0005-0000-0000-00005B900000}"/>
    <cellStyle name="Normal 7 4 3 2 3 2" xfId="10410" xr:uid="{00000000-0005-0000-0000-00005C900000}"/>
    <cellStyle name="Normal 7 4 3 2 3 2 2" xfId="26295" xr:uid="{00000000-0005-0000-0000-00005D900000}"/>
    <cellStyle name="Normal 7 4 3 2 3 2 2 2" xfId="53616" xr:uid="{00000000-0005-0000-0000-00005E900000}"/>
    <cellStyle name="Normal 7 4 3 2 3 2 3" xfId="39958" xr:uid="{00000000-0005-0000-0000-00005F900000}"/>
    <cellStyle name="Normal 7 4 3 2 3 3" xfId="26294" xr:uid="{00000000-0005-0000-0000-000060900000}"/>
    <cellStyle name="Normal 7 4 3 2 3 3 2" xfId="53615" xr:uid="{00000000-0005-0000-0000-000061900000}"/>
    <cellStyle name="Normal 7 4 3 2 3 4" xfId="39957" xr:uid="{00000000-0005-0000-0000-000062900000}"/>
    <cellStyle name="Normal 7 4 3 2 4" xfId="10411" xr:uid="{00000000-0005-0000-0000-000063900000}"/>
    <cellStyle name="Normal 7 4 3 2 4 2" xfId="26296" xr:uid="{00000000-0005-0000-0000-000064900000}"/>
    <cellStyle name="Normal 7 4 3 2 4 2 2" xfId="53617" xr:uid="{00000000-0005-0000-0000-000065900000}"/>
    <cellStyle name="Normal 7 4 3 2 4 3" xfId="39959" xr:uid="{00000000-0005-0000-0000-000066900000}"/>
    <cellStyle name="Normal 7 4 3 2 5" xfId="26289" xr:uid="{00000000-0005-0000-0000-000067900000}"/>
    <cellStyle name="Normal 7 4 3 2 5 2" xfId="53610" xr:uid="{00000000-0005-0000-0000-000068900000}"/>
    <cellStyle name="Normal 7 4 3 2 6" xfId="39952" xr:uid="{00000000-0005-0000-0000-000069900000}"/>
    <cellStyle name="Normal 7 4 3 3" xfId="10412" xr:uid="{00000000-0005-0000-0000-00006A900000}"/>
    <cellStyle name="Normal 7 4 3 3 2" xfId="10413" xr:uid="{00000000-0005-0000-0000-00006B900000}"/>
    <cellStyle name="Normal 7 4 3 3 2 2" xfId="10414" xr:uid="{00000000-0005-0000-0000-00006C900000}"/>
    <cellStyle name="Normal 7 4 3 3 2 2 2" xfId="26299" xr:uid="{00000000-0005-0000-0000-00006D900000}"/>
    <cellStyle name="Normal 7 4 3 3 2 2 2 2" xfId="53620" xr:uid="{00000000-0005-0000-0000-00006E900000}"/>
    <cellStyle name="Normal 7 4 3 3 2 2 3" xfId="39962" xr:uid="{00000000-0005-0000-0000-00006F900000}"/>
    <cellStyle name="Normal 7 4 3 3 2 3" xfId="26298" xr:uid="{00000000-0005-0000-0000-000070900000}"/>
    <cellStyle name="Normal 7 4 3 3 2 3 2" xfId="53619" xr:uid="{00000000-0005-0000-0000-000071900000}"/>
    <cellStyle name="Normal 7 4 3 3 2 4" xfId="39961" xr:uid="{00000000-0005-0000-0000-000072900000}"/>
    <cellStyle name="Normal 7 4 3 3 3" xfId="10415" xr:uid="{00000000-0005-0000-0000-000073900000}"/>
    <cellStyle name="Normal 7 4 3 3 3 2" xfId="26300" xr:uid="{00000000-0005-0000-0000-000074900000}"/>
    <cellStyle name="Normal 7 4 3 3 3 2 2" xfId="53621" xr:uid="{00000000-0005-0000-0000-000075900000}"/>
    <cellStyle name="Normal 7 4 3 3 3 3" xfId="39963" xr:uid="{00000000-0005-0000-0000-000076900000}"/>
    <cellStyle name="Normal 7 4 3 3 4" xfId="26297" xr:uid="{00000000-0005-0000-0000-000077900000}"/>
    <cellStyle name="Normal 7 4 3 3 4 2" xfId="53618" xr:uid="{00000000-0005-0000-0000-000078900000}"/>
    <cellStyle name="Normal 7 4 3 3 5" xfId="39960" xr:uid="{00000000-0005-0000-0000-000079900000}"/>
    <cellStyle name="Normal 7 4 3 4" xfId="10416" xr:uid="{00000000-0005-0000-0000-00007A900000}"/>
    <cellStyle name="Normal 7 4 3 4 2" xfId="10417" xr:uid="{00000000-0005-0000-0000-00007B900000}"/>
    <cellStyle name="Normal 7 4 3 4 2 2" xfId="26302" xr:uid="{00000000-0005-0000-0000-00007C900000}"/>
    <cellStyle name="Normal 7 4 3 4 2 2 2" xfId="53623" xr:uid="{00000000-0005-0000-0000-00007D900000}"/>
    <cellStyle name="Normal 7 4 3 4 2 3" xfId="39965" xr:uid="{00000000-0005-0000-0000-00007E900000}"/>
    <cellStyle name="Normal 7 4 3 4 3" xfId="26301" xr:uid="{00000000-0005-0000-0000-00007F900000}"/>
    <cellStyle name="Normal 7 4 3 4 3 2" xfId="53622" xr:uid="{00000000-0005-0000-0000-000080900000}"/>
    <cellStyle name="Normal 7 4 3 4 4" xfId="39964" xr:uid="{00000000-0005-0000-0000-000081900000}"/>
    <cellStyle name="Normal 7 4 3 5" xfId="10418" xr:uid="{00000000-0005-0000-0000-000082900000}"/>
    <cellStyle name="Normal 7 4 3 5 2" xfId="26303" xr:uid="{00000000-0005-0000-0000-000083900000}"/>
    <cellStyle name="Normal 7 4 3 5 2 2" xfId="53624" xr:uid="{00000000-0005-0000-0000-000084900000}"/>
    <cellStyle name="Normal 7 4 3 5 3" xfId="39966" xr:uid="{00000000-0005-0000-0000-000085900000}"/>
    <cellStyle name="Normal 7 4 3 6" xfId="26288" xr:uid="{00000000-0005-0000-0000-000086900000}"/>
    <cellStyle name="Normal 7 4 3 6 2" xfId="53609" xr:uid="{00000000-0005-0000-0000-000087900000}"/>
    <cellStyle name="Normal 7 4 3 7" xfId="39951" xr:uid="{00000000-0005-0000-0000-000088900000}"/>
    <cellStyle name="Normal 7 4 4" xfId="10419" xr:uid="{00000000-0005-0000-0000-000089900000}"/>
    <cellStyle name="Normal 7 4 4 2" xfId="10420" xr:uid="{00000000-0005-0000-0000-00008A900000}"/>
    <cellStyle name="Normal 7 4 5" xfId="10421" xr:uid="{00000000-0005-0000-0000-00008B900000}"/>
    <cellStyle name="Normal 7 4 5 2" xfId="10422" xr:uid="{00000000-0005-0000-0000-00008C900000}"/>
    <cellStyle name="Normal 7 4 5 2 2" xfId="10423" xr:uid="{00000000-0005-0000-0000-00008D900000}"/>
    <cellStyle name="Normal 7 4 5 2 2 2" xfId="10424" xr:uid="{00000000-0005-0000-0000-00008E900000}"/>
    <cellStyle name="Normal 7 4 5 2 2 2 2" xfId="26307" xr:uid="{00000000-0005-0000-0000-00008F900000}"/>
    <cellStyle name="Normal 7 4 5 2 2 2 2 2" xfId="53628" xr:uid="{00000000-0005-0000-0000-000090900000}"/>
    <cellStyle name="Normal 7 4 5 2 2 2 3" xfId="39970" xr:uid="{00000000-0005-0000-0000-000091900000}"/>
    <cellStyle name="Normal 7 4 5 2 2 3" xfId="26306" xr:uid="{00000000-0005-0000-0000-000092900000}"/>
    <cellStyle name="Normal 7 4 5 2 2 3 2" xfId="53627" xr:uid="{00000000-0005-0000-0000-000093900000}"/>
    <cellStyle name="Normal 7 4 5 2 2 4" xfId="39969" xr:uid="{00000000-0005-0000-0000-000094900000}"/>
    <cellStyle name="Normal 7 4 5 2 3" xfId="10425" xr:uid="{00000000-0005-0000-0000-000095900000}"/>
    <cellStyle name="Normal 7 4 5 2 3 2" xfId="26308" xr:uid="{00000000-0005-0000-0000-000096900000}"/>
    <cellStyle name="Normal 7 4 5 2 3 2 2" xfId="53629" xr:uid="{00000000-0005-0000-0000-000097900000}"/>
    <cellStyle name="Normal 7 4 5 2 3 3" xfId="39971" xr:uid="{00000000-0005-0000-0000-000098900000}"/>
    <cellStyle name="Normal 7 4 5 2 4" xfId="26305" xr:uid="{00000000-0005-0000-0000-000099900000}"/>
    <cellStyle name="Normal 7 4 5 2 4 2" xfId="53626" xr:uid="{00000000-0005-0000-0000-00009A900000}"/>
    <cellStyle name="Normal 7 4 5 2 5" xfId="39968" xr:uid="{00000000-0005-0000-0000-00009B900000}"/>
    <cellStyle name="Normal 7 4 5 3" xfId="10426" xr:uid="{00000000-0005-0000-0000-00009C900000}"/>
    <cellStyle name="Normal 7 4 5 3 2" xfId="10427" xr:uid="{00000000-0005-0000-0000-00009D900000}"/>
    <cellStyle name="Normal 7 4 5 3 2 2" xfId="26310" xr:uid="{00000000-0005-0000-0000-00009E900000}"/>
    <cellStyle name="Normal 7 4 5 3 2 2 2" xfId="53631" xr:uid="{00000000-0005-0000-0000-00009F900000}"/>
    <cellStyle name="Normal 7 4 5 3 2 3" xfId="39973" xr:uid="{00000000-0005-0000-0000-0000A0900000}"/>
    <cellStyle name="Normal 7 4 5 3 3" xfId="26309" xr:uid="{00000000-0005-0000-0000-0000A1900000}"/>
    <cellStyle name="Normal 7 4 5 3 3 2" xfId="53630" xr:uid="{00000000-0005-0000-0000-0000A2900000}"/>
    <cellStyle name="Normal 7 4 5 3 4" xfId="39972" xr:uid="{00000000-0005-0000-0000-0000A3900000}"/>
    <cellStyle name="Normal 7 4 5 4" xfId="10428" xr:uid="{00000000-0005-0000-0000-0000A4900000}"/>
    <cellStyle name="Normal 7 4 5 4 2" xfId="26311" xr:uid="{00000000-0005-0000-0000-0000A5900000}"/>
    <cellStyle name="Normal 7 4 5 4 2 2" xfId="53632" xr:uid="{00000000-0005-0000-0000-0000A6900000}"/>
    <cellStyle name="Normal 7 4 5 4 3" xfId="39974" xr:uid="{00000000-0005-0000-0000-0000A7900000}"/>
    <cellStyle name="Normal 7 4 5 5" xfId="26304" xr:uid="{00000000-0005-0000-0000-0000A8900000}"/>
    <cellStyle name="Normal 7 4 5 5 2" xfId="53625" xr:uid="{00000000-0005-0000-0000-0000A9900000}"/>
    <cellStyle name="Normal 7 4 5 6" xfId="39967" xr:uid="{00000000-0005-0000-0000-0000AA900000}"/>
    <cellStyle name="Normal 7 4 6" xfId="10429" xr:uid="{00000000-0005-0000-0000-0000AB900000}"/>
    <cellStyle name="Normal 7 4 6 2" xfId="10430" xr:uid="{00000000-0005-0000-0000-0000AC900000}"/>
    <cellStyle name="Normal 7 4 6 2 2" xfId="10431" xr:uid="{00000000-0005-0000-0000-0000AD900000}"/>
    <cellStyle name="Normal 7 4 6 2 2 2" xfId="26314" xr:uid="{00000000-0005-0000-0000-0000AE900000}"/>
    <cellStyle name="Normal 7 4 6 2 2 2 2" xfId="53635" xr:uid="{00000000-0005-0000-0000-0000AF900000}"/>
    <cellStyle name="Normal 7 4 6 2 2 3" xfId="39977" xr:uid="{00000000-0005-0000-0000-0000B0900000}"/>
    <cellStyle name="Normal 7 4 6 2 3" xfId="26313" xr:uid="{00000000-0005-0000-0000-0000B1900000}"/>
    <cellStyle name="Normal 7 4 6 2 3 2" xfId="53634" xr:uid="{00000000-0005-0000-0000-0000B2900000}"/>
    <cellStyle name="Normal 7 4 6 2 4" xfId="39976" xr:uid="{00000000-0005-0000-0000-0000B3900000}"/>
    <cellStyle name="Normal 7 4 6 3" xfId="10432" xr:uid="{00000000-0005-0000-0000-0000B4900000}"/>
    <cellStyle name="Normal 7 4 6 3 2" xfId="26315" xr:uid="{00000000-0005-0000-0000-0000B5900000}"/>
    <cellStyle name="Normal 7 4 6 3 2 2" xfId="53636" xr:uid="{00000000-0005-0000-0000-0000B6900000}"/>
    <cellStyle name="Normal 7 4 6 3 3" xfId="39978" xr:uid="{00000000-0005-0000-0000-0000B7900000}"/>
    <cellStyle name="Normal 7 4 6 4" xfId="26312" xr:uid="{00000000-0005-0000-0000-0000B8900000}"/>
    <cellStyle name="Normal 7 4 6 4 2" xfId="53633" xr:uid="{00000000-0005-0000-0000-0000B9900000}"/>
    <cellStyle name="Normal 7 4 6 5" xfId="39975" xr:uid="{00000000-0005-0000-0000-0000BA900000}"/>
    <cellStyle name="Normal 7 4 7" xfId="10433" xr:uid="{00000000-0005-0000-0000-0000BB900000}"/>
    <cellStyle name="Normal 7 4 8" xfId="10434" xr:uid="{00000000-0005-0000-0000-0000BC900000}"/>
    <cellStyle name="Normal 7 4 8 2" xfId="10435" xr:uid="{00000000-0005-0000-0000-0000BD900000}"/>
    <cellStyle name="Normal 7 4 8 2 2" xfId="26317" xr:uid="{00000000-0005-0000-0000-0000BE900000}"/>
    <cellStyle name="Normal 7 4 8 2 2 2" xfId="53638" xr:uid="{00000000-0005-0000-0000-0000BF900000}"/>
    <cellStyle name="Normal 7 4 8 2 3" xfId="39980" xr:uid="{00000000-0005-0000-0000-0000C0900000}"/>
    <cellStyle name="Normal 7 4 8 3" xfId="26316" xr:uid="{00000000-0005-0000-0000-0000C1900000}"/>
    <cellStyle name="Normal 7 4 8 3 2" xfId="53637" xr:uid="{00000000-0005-0000-0000-0000C2900000}"/>
    <cellStyle name="Normal 7 4 8 4" xfId="39979" xr:uid="{00000000-0005-0000-0000-0000C3900000}"/>
    <cellStyle name="Normal 7 4 9" xfId="10436" xr:uid="{00000000-0005-0000-0000-0000C4900000}"/>
    <cellStyle name="Normal 7 4 9 2" xfId="10437" xr:uid="{00000000-0005-0000-0000-0000C5900000}"/>
    <cellStyle name="Normal 7 4 9 2 2" xfId="26319" xr:uid="{00000000-0005-0000-0000-0000C6900000}"/>
    <cellStyle name="Normal 7 4 9 2 2 2" xfId="53640" xr:uid="{00000000-0005-0000-0000-0000C7900000}"/>
    <cellStyle name="Normal 7 4 9 2 3" xfId="39982" xr:uid="{00000000-0005-0000-0000-0000C8900000}"/>
    <cellStyle name="Normal 7 4 9 3" xfId="26318" xr:uid="{00000000-0005-0000-0000-0000C9900000}"/>
    <cellStyle name="Normal 7 4 9 3 2" xfId="53639" xr:uid="{00000000-0005-0000-0000-0000CA900000}"/>
    <cellStyle name="Normal 7 4 9 4" xfId="39981" xr:uid="{00000000-0005-0000-0000-0000CB900000}"/>
    <cellStyle name="Normal 7 5" xfId="10438" xr:uid="{00000000-0005-0000-0000-0000CC900000}"/>
    <cellStyle name="Normal 7 5 10" xfId="10439" xr:uid="{00000000-0005-0000-0000-0000CD900000}"/>
    <cellStyle name="Normal 7 5 10 2" xfId="10440" xr:uid="{00000000-0005-0000-0000-0000CE900000}"/>
    <cellStyle name="Normal 7 5 10 2 2" xfId="26322" xr:uid="{00000000-0005-0000-0000-0000CF900000}"/>
    <cellStyle name="Normal 7 5 10 2 2 2" xfId="53643" xr:uid="{00000000-0005-0000-0000-0000D0900000}"/>
    <cellStyle name="Normal 7 5 10 2 3" xfId="39985" xr:uid="{00000000-0005-0000-0000-0000D1900000}"/>
    <cellStyle name="Normal 7 5 10 3" xfId="26321" xr:uid="{00000000-0005-0000-0000-0000D2900000}"/>
    <cellStyle name="Normal 7 5 10 3 2" xfId="53642" xr:uid="{00000000-0005-0000-0000-0000D3900000}"/>
    <cellStyle name="Normal 7 5 10 4" xfId="39984" xr:uid="{00000000-0005-0000-0000-0000D4900000}"/>
    <cellStyle name="Normal 7 5 11" xfId="10441" xr:uid="{00000000-0005-0000-0000-0000D5900000}"/>
    <cellStyle name="Normal 7 5 11 2" xfId="26323" xr:uid="{00000000-0005-0000-0000-0000D6900000}"/>
    <cellStyle name="Normal 7 5 11 2 2" xfId="53644" xr:uid="{00000000-0005-0000-0000-0000D7900000}"/>
    <cellStyle name="Normal 7 5 11 3" xfId="39986" xr:uid="{00000000-0005-0000-0000-0000D8900000}"/>
    <cellStyle name="Normal 7 5 12" xfId="26320" xr:uid="{00000000-0005-0000-0000-0000D9900000}"/>
    <cellStyle name="Normal 7 5 12 2" xfId="53641" xr:uid="{00000000-0005-0000-0000-0000DA900000}"/>
    <cellStyle name="Normal 7 5 13" xfId="39983" xr:uid="{00000000-0005-0000-0000-0000DB900000}"/>
    <cellStyle name="Normal 7 5 2" xfId="10442" xr:uid="{00000000-0005-0000-0000-0000DC900000}"/>
    <cellStyle name="Normal 7 5 2 2" xfId="10443" xr:uid="{00000000-0005-0000-0000-0000DD900000}"/>
    <cellStyle name="Normal 7 5 2 2 2" xfId="10444" xr:uid="{00000000-0005-0000-0000-0000DE900000}"/>
    <cellStyle name="Normal 7 5 2 2 2 2" xfId="10445" xr:uid="{00000000-0005-0000-0000-0000DF900000}"/>
    <cellStyle name="Normal 7 5 2 2 2 2 2" xfId="10446" xr:uid="{00000000-0005-0000-0000-0000E0900000}"/>
    <cellStyle name="Normal 7 5 2 2 2 2 2 2" xfId="26328" xr:uid="{00000000-0005-0000-0000-0000E1900000}"/>
    <cellStyle name="Normal 7 5 2 2 2 2 2 2 2" xfId="53649" xr:uid="{00000000-0005-0000-0000-0000E2900000}"/>
    <cellStyle name="Normal 7 5 2 2 2 2 2 3" xfId="39991" xr:uid="{00000000-0005-0000-0000-0000E3900000}"/>
    <cellStyle name="Normal 7 5 2 2 2 2 3" xfId="26327" xr:uid="{00000000-0005-0000-0000-0000E4900000}"/>
    <cellStyle name="Normal 7 5 2 2 2 2 3 2" xfId="53648" xr:uid="{00000000-0005-0000-0000-0000E5900000}"/>
    <cellStyle name="Normal 7 5 2 2 2 2 4" xfId="39990" xr:uid="{00000000-0005-0000-0000-0000E6900000}"/>
    <cellStyle name="Normal 7 5 2 2 2 3" xfId="10447" xr:uid="{00000000-0005-0000-0000-0000E7900000}"/>
    <cellStyle name="Normal 7 5 2 2 2 3 2" xfId="26329" xr:uid="{00000000-0005-0000-0000-0000E8900000}"/>
    <cellStyle name="Normal 7 5 2 2 2 3 2 2" xfId="53650" xr:uid="{00000000-0005-0000-0000-0000E9900000}"/>
    <cellStyle name="Normal 7 5 2 2 2 3 3" xfId="39992" xr:uid="{00000000-0005-0000-0000-0000EA900000}"/>
    <cellStyle name="Normal 7 5 2 2 2 4" xfId="26326" xr:uid="{00000000-0005-0000-0000-0000EB900000}"/>
    <cellStyle name="Normal 7 5 2 2 2 4 2" xfId="53647" xr:uid="{00000000-0005-0000-0000-0000EC900000}"/>
    <cellStyle name="Normal 7 5 2 2 2 5" xfId="39989" xr:uid="{00000000-0005-0000-0000-0000ED900000}"/>
    <cellStyle name="Normal 7 5 2 2 3" xfId="10448" xr:uid="{00000000-0005-0000-0000-0000EE900000}"/>
    <cellStyle name="Normal 7 5 2 2 3 2" xfId="10449" xr:uid="{00000000-0005-0000-0000-0000EF900000}"/>
    <cellStyle name="Normal 7 5 2 2 3 2 2" xfId="26331" xr:uid="{00000000-0005-0000-0000-0000F0900000}"/>
    <cellStyle name="Normal 7 5 2 2 3 2 2 2" xfId="53652" xr:uid="{00000000-0005-0000-0000-0000F1900000}"/>
    <cellStyle name="Normal 7 5 2 2 3 2 3" xfId="39994" xr:uid="{00000000-0005-0000-0000-0000F2900000}"/>
    <cellStyle name="Normal 7 5 2 2 3 3" xfId="26330" xr:uid="{00000000-0005-0000-0000-0000F3900000}"/>
    <cellStyle name="Normal 7 5 2 2 3 3 2" xfId="53651" xr:uid="{00000000-0005-0000-0000-0000F4900000}"/>
    <cellStyle name="Normal 7 5 2 2 3 4" xfId="39993" xr:uid="{00000000-0005-0000-0000-0000F5900000}"/>
    <cellStyle name="Normal 7 5 2 2 4" xfId="10450" xr:uid="{00000000-0005-0000-0000-0000F6900000}"/>
    <cellStyle name="Normal 7 5 2 2 4 2" xfId="26332" xr:uid="{00000000-0005-0000-0000-0000F7900000}"/>
    <cellStyle name="Normal 7 5 2 2 4 2 2" xfId="53653" xr:uid="{00000000-0005-0000-0000-0000F8900000}"/>
    <cellStyle name="Normal 7 5 2 2 4 3" xfId="39995" xr:uid="{00000000-0005-0000-0000-0000F9900000}"/>
    <cellStyle name="Normal 7 5 2 2 5" xfId="26325" xr:uid="{00000000-0005-0000-0000-0000FA900000}"/>
    <cellStyle name="Normal 7 5 2 2 5 2" xfId="53646" xr:uid="{00000000-0005-0000-0000-0000FB900000}"/>
    <cellStyle name="Normal 7 5 2 2 6" xfId="39988" xr:uid="{00000000-0005-0000-0000-0000FC900000}"/>
    <cellStyle name="Normal 7 5 2 3" xfId="10451" xr:uid="{00000000-0005-0000-0000-0000FD900000}"/>
    <cellStyle name="Normal 7 5 2 3 2" xfId="10452" xr:uid="{00000000-0005-0000-0000-0000FE900000}"/>
    <cellStyle name="Normal 7 5 2 3 2 2" xfId="10453" xr:uid="{00000000-0005-0000-0000-0000FF900000}"/>
    <cellStyle name="Normal 7 5 2 3 2 2 2" xfId="26335" xr:uid="{00000000-0005-0000-0000-000000910000}"/>
    <cellStyle name="Normal 7 5 2 3 2 2 2 2" xfId="53656" xr:uid="{00000000-0005-0000-0000-000001910000}"/>
    <cellStyle name="Normal 7 5 2 3 2 2 3" xfId="39998" xr:uid="{00000000-0005-0000-0000-000002910000}"/>
    <cellStyle name="Normal 7 5 2 3 2 3" xfId="26334" xr:uid="{00000000-0005-0000-0000-000003910000}"/>
    <cellStyle name="Normal 7 5 2 3 2 3 2" xfId="53655" xr:uid="{00000000-0005-0000-0000-000004910000}"/>
    <cellStyle name="Normal 7 5 2 3 2 4" xfId="39997" xr:uid="{00000000-0005-0000-0000-000005910000}"/>
    <cellStyle name="Normal 7 5 2 3 3" xfId="10454" xr:uid="{00000000-0005-0000-0000-000006910000}"/>
    <cellStyle name="Normal 7 5 2 3 3 2" xfId="26336" xr:uid="{00000000-0005-0000-0000-000007910000}"/>
    <cellStyle name="Normal 7 5 2 3 3 2 2" xfId="53657" xr:uid="{00000000-0005-0000-0000-000008910000}"/>
    <cellStyle name="Normal 7 5 2 3 3 3" xfId="39999" xr:uid="{00000000-0005-0000-0000-000009910000}"/>
    <cellStyle name="Normal 7 5 2 3 4" xfId="26333" xr:uid="{00000000-0005-0000-0000-00000A910000}"/>
    <cellStyle name="Normal 7 5 2 3 4 2" xfId="53654" xr:uid="{00000000-0005-0000-0000-00000B910000}"/>
    <cellStyle name="Normal 7 5 2 3 5" xfId="39996" xr:uid="{00000000-0005-0000-0000-00000C910000}"/>
    <cellStyle name="Normal 7 5 2 4" xfId="10455" xr:uid="{00000000-0005-0000-0000-00000D910000}"/>
    <cellStyle name="Normal 7 5 2 4 2" xfId="10456" xr:uid="{00000000-0005-0000-0000-00000E910000}"/>
    <cellStyle name="Normal 7 5 2 4 2 2" xfId="26338" xr:uid="{00000000-0005-0000-0000-00000F910000}"/>
    <cellStyle name="Normal 7 5 2 4 2 2 2" xfId="53659" xr:uid="{00000000-0005-0000-0000-000010910000}"/>
    <cellStyle name="Normal 7 5 2 4 2 3" xfId="40001" xr:uid="{00000000-0005-0000-0000-000011910000}"/>
    <cellStyle name="Normal 7 5 2 4 3" xfId="26337" xr:uid="{00000000-0005-0000-0000-000012910000}"/>
    <cellStyle name="Normal 7 5 2 4 3 2" xfId="53658" xr:uid="{00000000-0005-0000-0000-000013910000}"/>
    <cellStyle name="Normal 7 5 2 4 4" xfId="40000" xr:uid="{00000000-0005-0000-0000-000014910000}"/>
    <cellStyle name="Normal 7 5 2 5" xfId="10457" xr:uid="{00000000-0005-0000-0000-000015910000}"/>
    <cellStyle name="Normal 7 5 2 5 2" xfId="10458" xr:uid="{00000000-0005-0000-0000-000016910000}"/>
    <cellStyle name="Normal 7 5 2 5 2 2" xfId="26340" xr:uid="{00000000-0005-0000-0000-000017910000}"/>
    <cellStyle name="Normal 7 5 2 5 2 2 2" xfId="53661" xr:uid="{00000000-0005-0000-0000-000018910000}"/>
    <cellStyle name="Normal 7 5 2 5 2 3" xfId="40003" xr:uid="{00000000-0005-0000-0000-000019910000}"/>
    <cellStyle name="Normal 7 5 2 5 3" xfId="26339" xr:uid="{00000000-0005-0000-0000-00001A910000}"/>
    <cellStyle name="Normal 7 5 2 5 3 2" xfId="53660" xr:uid="{00000000-0005-0000-0000-00001B910000}"/>
    <cellStyle name="Normal 7 5 2 5 4" xfId="40002" xr:uid="{00000000-0005-0000-0000-00001C910000}"/>
    <cellStyle name="Normal 7 5 2 6" xfId="10459" xr:uid="{00000000-0005-0000-0000-00001D910000}"/>
    <cellStyle name="Normal 7 5 2 6 2" xfId="26341" xr:uid="{00000000-0005-0000-0000-00001E910000}"/>
    <cellStyle name="Normal 7 5 2 6 2 2" xfId="53662" xr:uid="{00000000-0005-0000-0000-00001F910000}"/>
    <cellStyle name="Normal 7 5 2 6 3" xfId="40004" xr:uid="{00000000-0005-0000-0000-000020910000}"/>
    <cellStyle name="Normal 7 5 2 7" xfId="26324" xr:uid="{00000000-0005-0000-0000-000021910000}"/>
    <cellStyle name="Normal 7 5 2 7 2" xfId="53645" xr:uid="{00000000-0005-0000-0000-000022910000}"/>
    <cellStyle name="Normal 7 5 2 8" xfId="39987" xr:uid="{00000000-0005-0000-0000-000023910000}"/>
    <cellStyle name="Normal 7 5 3" xfId="10460" xr:uid="{00000000-0005-0000-0000-000024910000}"/>
    <cellStyle name="Normal 7 5 3 2" xfId="10461" xr:uid="{00000000-0005-0000-0000-000025910000}"/>
    <cellStyle name="Normal 7 5 3 2 2" xfId="10462" xr:uid="{00000000-0005-0000-0000-000026910000}"/>
    <cellStyle name="Normal 7 5 3 2 2 2" xfId="10463" xr:uid="{00000000-0005-0000-0000-000027910000}"/>
    <cellStyle name="Normal 7 5 3 2 2 2 2" xfId="10464" xr:uid="{00000000-0005-0000-0000-000028910000}"/>
    <cellStyle name="Normal 7 5 3 2 2 2 2 2" xfId="26346" xr:uid="{00000000-0005-0000-0000-000029910000}"/>
    <cellStyle name="Normal 7 5 3 2 2 2 2 2 2" xfId="53667" xr:uid="{00000000-0005-0000-0000-00002A910000}"/>
    <cellStyle name="Normal 7 5 3 2 2 2 2 3" xfId="40009" xr:uid="{00000000-0005-0000-0000-00002B910000}"/>
    <cellStyle name="Normal 7 5 3 2 2 2 3" xfId="26345" xr:uid="{00000000-0005-0000-0000-00002C910000}"/>
    <cellStyle name="Normal 7 5 3 2 2 2 3 2" xfId="53666" xr:uid="{00000000-0005-0000-0000-00002D910000}"/>
    <cellStyle name="Normal 7 5 3 2 2 2 4" xfId="40008" xr:uid="{00000000-0005-0000-0000-00002E910000}"/>
    <cellStyle name="Normal 7 5 3 2 2 3" xfId="10465" xr:uid="{00000000-0005-0000-0000-00002F910000}"/>
    <cellStyle name="Normal 7 5 3 2 2 3 2" xfId="26347" xr:uid="{00000000-0005-0000-0000-000030910000}"/>
    <cellStyle name="Normal 7 5 3 2 2 3 2 2" xfId="53668" xr:uid="{00000000-0005-0000-0000-000031910000}"/>
    <cellStyle name="Normal 7 5 3 2 2 3 3" xfId="40010" xr:uid="{00000000-0005-0000-0000-000032910000}"/>
    <cellStyle name="Normal 7 5 3 2 2 4" xfId="26344" xr:uid="{00000000-0005-0000-0000-000033910000}"/>
    <cellStyle name="Normal 7 5 3 2 2 4 2" xfId="53665" xr:uid="{00000000-0005-0000-0000-000034910000}"/>
    <cellStyle name="Normal 7 5 3 2 2 5" xfId="40007" xr:uid="{00000000-0005-0000-0000-000035910000}"/>
    <cellStyle name="Normal 7 5 3 2 3" xfId="10466" xr:uid="{00000000-0005-0000-0000-000036910000}"/>
    <cellStyle name="Normal 7 5 3 2 3 2" xfId="10467" xr:uid="{00000000-0005-0000-0000-000037910000}"/>
    <cellStyle name="Normal 7 5 3 2 3 2 2" xfId="26349" xr:uid="{00000000-0005-0000-0000-000038910000}"/>
    <cellStyle name="Normal 7 5 3 2 3 2 2 2" xfId="53670" xr:uid="{00000000-0005-0000-0000-000039910000}"/>
    <cellStyle name="Normal 7 5 3 2 3 2 3" xfId="40012" xr:uid="{00000000-0005-0000-0000-00003A910000}"/>
    <cellStyle name="Normal 7 5 3 2 3 3" xfId="26348" xr:uid="{00000000-0005-0000-0000-00003B910000}"/>
    <cellStyle name="Normal 7 5 3 2 3 3 2" xfId="53669" xr:uid="{00000000-0005-0000-0000-00003C910000}"/>
    <cellStyle name="Normal 7 5 3 2 3 4" xfId="40011" xr:uid="{00000000-0005-0000-0000-00003D910000}"/>
    <cellStyle name="Normal 7 5 3 2 4" xfId="10468" xr:uid="{00000000-0005-0000-0000-00003E910000}"/>
    <cellStyle name="Normal 7 5 3 2 4 2" xfId="26350" xr:uid="{00000000-0005-0000-0000-00003F910000}"/>
    <cellStyle name="Normal 7 5 3 2 4 2 2" xfId="53671" xr:uid="{00000000-0005-0000-0000-000040910000}"/>
    <cellStyle name="Normal 7 5 3 2 4 3" xfId="40013" xr:uid="{00000000-0005-0000-0000-000041910000}"/>
    <cellStyle name="Normal 7 5 3 2 5" xfId="26343" xr:uid="{00000000-0005-0000-0000-000042910000}"/>
    <cellStyle name="Normal 7 5 3 2 5 2" xfId="53664" xr:uid="{00000000-0005-0000-0000-000043910000}"/>
    <cellStyle name="Normal 7 5 3 2 6" xfId="40006" xr:uid="{00000000-0005-0000-0000-000044910000}"/>
    <cellStyle name="Normal 7 5 3 3" xfId="10469" xr:uid="{00000000-0005-0000-0000-000045910000}"/>
    <cellStyle name="Normal 7 5 3 3 2" xfId="10470" xr:uid="{00000000-0005-0000-0000-000046910000}"/>
    <cellStyle name="Normal 7 5 3 3 2 2" xfId="10471" xr:uid="{00000000-0005-0000-0000-000047910000}"/>
    <cellStyle name="Normal 7 5 3 3 2 2 2" xfId="26353" xr:uid="{00000000-0005-0000-0000-000048910000}"/>
    <cellStyle name="Normal 7 5 3 3 2 2 2 2" xfId="53674" xr:uid="{00000000-0005-0000-0000-000049910000}"/>
    <cellStyle name="Normal 7 5 3 3 2 2 3" xfId="40016" xr:uid="{00000000-0005-0000-0000-00004A910000}"/>
    <cellStyle name="Normal 7 5 3 3 2 3" xfId="26352" xr:uid="{00000000-0005-0000-0000-00004B910000}"/>
    <cellStyle name="Normal 7 5 3 3 2 3 2" xfId="53673" xr:uid="{00000000-0005-0000-0000-00004C910000}"/>
    <cellStyle name="Normal 7 5 3 3 2 4" xfId="40015" xr:uid="{00000000-0005-0000-0000-00004D910000}"/>
    <cellStyle name="Normal 7 5 3 3 3" xfId="10472" xr:uid="{00000000-0005-0000-0000-00004E910000}"/>
    <cellStyle name="Normal 7 5 3 3 3 2" xfId="26354" xr:uid="{00000000-0005-0000-0000-00004F910000}"/>
    <cellStyle name="Normal 7 5 3 3 3 2 2" xfId="53675" xr:uid="{00000000-0005-0000-0000-000050910000}"/>
    <cellStyle name="Normal 7 5 3 3 3 3" xfId="40017" xr:uid="{00000000-0005-0000-0000-000051910000}"/>
    <cellStyle name="Normal 7 5 3 3 4" xfId="26351" xr:uid="{00000000-0005-0000-0000-000052910000}"/>
    <cellStyle name="Normal 7 5 3 3 4 2" xfId="53672" xr:uid="{00000000-0005-0000-0000-000053910000}"/>
    <cellStyle name="Normal 7 5 3 3 5" xfId="40014" xr:uid="{00000000-0005-0000-0000-000054910000}"/>
    <cellStyle name="Normal 7 5 3 4" xfId="10473" xr:uid="{00000000-0005-0000-0000-000055910000}"/>
    <cellStyle name="Normal 7 5 3 4 2" xfId="10474" xr:uid="{00000000-0005-0000-0000-000056910000}"/>
    <cellStyle name="Normal 7 5 3 4 2 2" xfId="26356" xr:uid="{00000000-0005-0000-0000-000057910000}"/>
    <cellStyle name="Normal 7 5 3 4 2 2 2" xfId="53677" xr:uid="{00000000-0005-0000-0000-000058910000}"/>
    <cellStyle name="Normal 7 5 3 4 2 3" xfId="40019" xr:uid="{00000000-0005-0000-0000-000059910000}"/>
    <cellStyle name="Normal 7 5 3 4 3" xfId="26355" xr:uid="{00000000-0005-0000-0000-00005A910000}"/>
    <cellStyle name="Normal 7 5 3 4 3 2" xfId="53676" xr:uid="{00000000-0005-0000-0000-00005B910000}"/>
    <cellStyle name="Normal 7 5 3 4 4" xfId="40018" xr:uid="{00000000-0005-0000-0000-00005C910000}"/>
    <cellStyle name="Normal 7 5 3 5" xfId="10475" xr:uid="{00000000-0005-0000-0000-00005D910000}"/>
    <cellStyle name="Normal 7 5 3 5 2" xfId="26357" xr:uid="{00000000-0005-0000-0000-00005E910000}"/>
    <cellStyle name="Normal 7 5 3 5 2 2" xfId="53678" xr:uid="{00000000-0005-0000-0000-00005F910000}"/>
    <cellStyle name="Normal 7 5 3 5 3" xfId="40020" xr:uid="{00000000-0005-0000-0000-000060910000}"/>
    <cellStyle name="Normal 7 5 3 6" xfId="26342" xr:uid="{00000000-0005-0000-0000-000061910000}"/>
    <cellStyle name="Normal 7 5 3 6 2" xfId="53663" xr:uid="{00000000-0005-0000-0000-000062910000}"/>
    <cellStyle name="Normal 7 5 3 7" xfId="40005" xr:uid="{00000000-0005-0000-0000-000063910000}"/>
    <cellStyle name="Normal 7 5 4" xfId="10476" xr:uid="{00000000-0005-0000-0000-000064910000}"/>
    <cellStyle name="Normal 7 5 4 2" xfId="10477" xr:uid="{00000000-0005-0000-0000-000065910000}"/>
    <cellStyle name="Normal 7 5 4 2 2" xfId="10478" xr:uid="{00000000-0005-0000-0000-000066910000}"/>
    <cellStyle name="Normal 7 5 4 2 2 2" xfId="10479" xr:uid="{00000000-0005-0000-0000-000067910000}"/>
    <cellStyle name="Normal 7 5 4 2 2 2 2" xfId="26361" xr:uid="{00000000-0005-0000-0000-000068910000}"/>
    <cellStyle name="Normal 7 5 4 2 2 2 2 2" xfId="53682" xr:uid="{00000000-0005-0000-0000-000069910000}"/>
    <cellStyle name="Normal 7 5 4 2 2 2 3" xfId="40024" xr:uid="{00000000-0005-0000-0000-00006A910000}"/>
    <cellStyle name="Normal 7 5 4 2 2 3" xfId="26360" xr:uid="{00000000-0005-0000-0000-00006B910000}"/>
    <cellStyle name="Normal 7 5 4 2 2 3 2" xfId="53681" xr:uid="{00000000-0005-0000-0000-00006C910000}"/>
    <cellStyle name="Normal 7 5 4 2 2 4" xfId="40023" xr:uid="{00000000-0005-0000-0000-00006D910000}"/>
    <cellStyle name="Normal 7 5 4 2 3" xfId="10480" xr:uid="{00000000-0005-0000-0000-00006E910000}"/>
    <cellStyle name="Normal 7 5 4 2 3 2" xfId="26362" xr:uid="{00000000-0005-0000-0000-00006F910000}"/>
    <cellStyle name="Normal 7 5 4 2 3 2 2" xfId="53683" xr:uid="{00000000-0005-0000-0000-000070910000}"/>
    <cellStyle name="Normal 7 5 4 2 3 3" xfId="40025" xr:uid="{00000000-0005-0000-0000-000071910000}"/>
    <cellStyle name="Normal 7 5 4 2 4" xfId="26359" xr:uid="{00000000-0005-0000-0000-000072910000}"/>
    <cellStyle name="Normal 7 5 4 2 4 2" xfId="53680" xr:uid="{00000000-0005-0000-0000-000073910000}"/>
    <cellStyle name="Normal 7 5 4 2 5" xfId="40022" xr:uid="{00000000-0005-0000-0000-000074910000}"/>
    <cellStyle name="Normal 7 5 4 3" xfId="10481" xr:uid="{00000000-0005-0000-0000-000075910000}"/>
    <cellStyle name="Normal 7 5 4 3 2" xfId="10482" xr:uid="{00000000-0005-0000-0000-000076910000}"/>
    <cellStyle name="Normal 7 5 4 3 2 2" xfId="26364" xr:uid="{00000000-0005-0000-0000-000077910000}"/>
    <cellStyle name="Normal 7 5 4 3 2 2 2" xfId="53685" xr:uid="{00000000-0005-0000-0000-000078910000}"/>
    <cellStyle name="Normal 7 5 4 3 2 3" xfId="40027" xr:uid="{00000000-0005-0000-0000-000079910000}"/>
    <cellStyle name="Normal 7 5 4 3 3" xfId="26363" xr:uid="{00000000-0005-0000-0000-00007A910000}"/>
    <cellStyle name="Normal 7 5 4 3 3 2" xfId="53684" xr:uid="{00000000-0005-0000-0000-00007B910000}"/>
    <cellStyle name="Normal 7 5 4 3 4" xfId="40026" xr:uid="{00000000-0005-0000-0000-00007C910000}"/>
    <cellStyle name="Normal 7 5 4 4" xfId="10483" xr:uid="{00000000-0005-0000-0000-00007D910000}"/>
    <cellStyle name="Normal 7 5 4 4 2" xfId="26365" xr:uid="{00000000-0005-0000-0000-00007E910000}"/>
    <cellStyle name="Normal 7 5 4 4 2 2" xfId="53686" xr:uid="{00000000-0005-0000-0000-00007F910000}"/>
    <cellStyle name="Normal 7 5 4 4 3" xfId="40028" xr:uid="{00000000-0005-0000-0000-000080910000}"/>
    <cellStyle name="Normal 7 5 4 5" xfId="26358" xr:uid="{00000000-0005-0000-0000-000081910000}"/>
    <cellStyle name="Normal 7 5 4 5 2" xfId="53679" xr:uid="{00000000-0005-0000-0000-000082910000}"/>
    <cellStyle name="Normal 7 5 4 6" xfId="40021" xr:uid="{00000000-0005-0000-0000-000083910000}"/>
    <cellStyle name="Normal 7 5 5" xfId="10484" xr:uid="{00000000-0005-0000-0000-000084910000}"/>
    <cellStyle name="Normal 7 5 5 2" xfId="10485" xr:uid="{00000000-0005-0000-0000-000085910000}"/>
    <cellStyle name="Normal 7 5 5 2 2" xfId="10486" xr:uid="{00000000-0005-0000-0000-000086910000}"/>
    <cellStyle name="Normal 7 5 5 2 2 2" xfId="10487" xr:uid="{00000000-0005-0000-0000-000087910000}"/>
    <cellStyle name="Normal 7 5 5 2 2 2 2" xfId="26369" xr:uid="{00000000-0005-0000-0000-000088910000}"/>
    <cellStyle name="Normal 7 5 5 2 2 2 2 2" xfId="53690" xr:uid="{00000000-0005-0000-0000-000089910000}"/>
    <cellStyle name="Normal 7 5 5 2 2 2 3" xfId="40032" xr:uid="{00000000-0005-0000-0000-00008A910000}"/>
    <cellStyle name="Normal 7 5 5 2 2 3" xfId="26368" xr:uid="{00000000-0005-0000-0000-00008B910000}"/>
    <cellStyle name="Normal 7 5 5 2 2 3 2" xfId="53689" xr:uid="{00000000-0005-0000-0000-00008C910000}"/>
    <cellStyle name="Normal 7 5 5 2 2 4" xfId="40031" xr:uid="{00000000-0005-0000-0000-00008D910000}"/>
    <cellStyle name="Normal 7 5 5 2 3" xfId="10488" xr:uid="{00000000-0005-0000-0000-00008E910000}"/>
    <cellStyle name="Normal 7 5 5 2 3 2" xfId="26370" xr:uid="{00000000-0005-0000-0000-00008F910000}"/>
    <cellStyle name="Normal 7 5 5 2 3 2 2" xfId="53691" xr:uid="{00000000-0005-0000-0000-000090910000}"/>
    <cellStyle name="Normal 7 5 5 2 3 3" xfId="40033" xr:uid="{00000000-0005-0000-0000-000091910000}"/>
    <cellStyle name="Normal 7 5 5 2 4" xfId="26367" xr:uid="{00000000-0005-0000-0000-000092910000}"/>
    <cellStyle name="Normal 7 5 5 2 4 2" xfId="53688" xr:uid="{00000000-0005-0000-0000-000093910000}"/>
    <cellStyle name="Normal 7 5 5 2 5" xfId="40030" xr:uid="{00000000-0005-0000-0000-000094910000}"/>
    <cellStyle name="Normal 7 5 5 3" xfId="10489" xr:uid="{00000000-0005-0000-0000-000095910000}"/>
    <cellStyle name="Normal 7 5 5 3 2" xfId="10490" xr:uid="{00000000-0005-0000-0000-000096910000}"/>
    <cellStyle name="Normal 7 5 5 3 2 2" xfId="26372" xr:uid="{00000000-0005-0000-0000-000097910000}"/>
    <cellStyle name="Normal 7 5 5 3 2 2 2" xfId="53693" xr:uid="{00000000-0005-0000-0000-000098910000}"/>
    <cellStyle name="Normal 7 5 5 3 2 3" xfId="40035" xr:uid="{00000000-0005-0000-0000-000099910000}"/>
    <cellStyle name="Normal 7 5 5 3 3" xfId="26371" xr:uid="{00000000-0005-0000-0000-00009A910000}"/>
    <cellStyle name="Normal 7 5 5 3 3 2" xfId="53692" xr:uid="{00000000-0005-0000-0000-00009B910000}"/>
    <cellStyle name="Normal 7 5 5 3 4" xfId="40034" xr:uid="{00000000-0005-0000-0000-00009C910000}"/>
    <cellStyle name="Normal 7 5 5 4" xfId="10491" xr:uid="{00000000-0005-0000-0000-00009D910000}"/>
    <cellStyle name="Normal 7 5 5 4 2" xfId="26373" xr:uid="{00000000-0005-0000-0000-00009E910000}"/>
    <cellStyle name="Normal 7 5 5 4 2 2" xfId="53694" xr:uid="{00000000-0005-0000-0000-00009F910000}"/>
    <cellStyle name="Normal 7 5 5 4 3" xfId="40036" xr:uid="{00000000-0005-0000-0000-0000A0910000}"/>
    <cellStyle name="Normal 7 5 5 5" xfId="26366" xr:uid="{00000000-0005-0000-0000-0000A1910000}"/>
    <cellStyle name="Normal 7 5 5 5 2" xfId="53687" xr:uid="{00000000-0005-0000-0000-0000A2910000}"/>
    <cellStyle name="Normal 7 5 5 6" xfId="40029" xr:uid="{00000000-0005-0000-0000-0000A3910000}"/>
    <cellStyle name="Normal 7 5 6" xfId="10492" xr:uid="{00000000-0005-0000-0000-0000A4910000}"/>
    <cellStyle name="Normal 7 5 6 2" xfId="10493" xr:uid="{00000000-0005-0000-0000-0000A5910000}"/>
    <cellStyle name="Normal 7 5 6 2 2" xfId="10494" xr:uid="{00000000-0005-0000-0000-0000A6910000}"/>
    <cellStyle name="Normal 7 5 6 2 2 2" xfId="26376" xr:uid="{00000000-0005-0000-0000-0000A7910000}"/>
    <cellStyle name="Normal 7 5 6 2 2 2 2" xfId="53697" xr:uid="{00000000-0005-0000-0000-0000A8910000}"/>
    <cellStyle name="Normal 7 5 6 2 2 3" xfId="40039" xr:uid="{00000000-0005-0000-0000-0000A9910000}"/>
    <cellStyle name="Normal 7 5 6 2 3" xfId="26375" xr:uid="{00000000-0005-0000-0000-0000AA910000}"/>
    <cellStyle name="Normal 7 5 6 2 3 2" xfId="53696" xr:uid="{00000000-0005-0000-0000-0000AB910000}"/>
    <cellStyle name="Normal 7 5 6 2 4" xfId="40038" xr:uid="{00000000-0005-0000-0000-0000AC910000}"/>
    <cellStyle name="Normal 7 5 6 3" xfId="10495" xr:uid="{00000000-0005-0000-0000-0000AD910000}"/>
    <cellStyle name="Normal 7 5 6 3 2" xfId="26377" xr:uid="{00000000-0005-0000-0000-0000AE910000}"/>
    <cellStyle name="Normal 7 5 6 3 2 2" xfId="53698" xr:uid="{00000000-0005-0000-0000-0000AF910000}"/>
    <cellStyle name="Normal 7 5 6 3 3" xfId="40040" xr:uid="{00000000-0005-0000-0000-0000B0910000}"/>
    <cellStyle name="Normal 7 5 6 4" xfId="26374" xr:uid="{00000000-0005-0000-0000-0000B1910000}"/>
    <cellStyle name="Normal 7 5 6 4 2" xfId="53695" xr:uid="{00000000-0005-0000-0000-0000B2910000}"/>
    <cellStyle name="Normal 7 5 6 5" xfId="40037" xr:uid="{00000000-0005-0000-0000-0000B3910000}"/>
    <cellStyle name="Normal 7 5 7" xfId="10496" xr:uid="{00000000-0005-0000-0000-0000B4910000}"/>
    <cellStyle name="Normal 7 5 8" xfId="10497" xr:uid="{00000000-0005-0000-0000-0000B5910000}"/>
    <cellStyle name="Normal 7 5 8 2" xfId="10498" xr:uid="{00000000-0005-0000-0000-0000B6910000}"/>
    <cellStyle name="Normal 7 5 8 2 2" xfId="10499" xr:uid="{00000000-0005-0000-0000-0000B7910000}"/>
    <cellStyle name="Normal 7 5 8 2 2 2" xfId="26380" xr:uid="{00000000-0005-0000-0000-0000B8910000}"/>
    <cellStyle name="Normal 7 5 8 2 2 2 2" xfId="53701" xr:uid="{00000000-0005-0000-0000-0000B9910000}"/>
    <cellStyle name="Normal 7 5 8 2 2 3" xfId="40043" xr:uid="{00000000-0005-0000-0000-0000BA910000}"/>
    <cellStyle name="Normal 7 5 8 2 3" xfId="26379" xr:uid="{00000000-0005-0000-0000-0000BB910000}"/>
    <cellStyle name="Normal 7 5 8 2 3 2" xfId="53700" xr:uid="{00000000-0005-0000-0000-0000BC910000}"/>
    <cellStyle name="Normal 7 5 8 2 4" xfId="40042" xr:uid="{00000000-0005-0000-0000-0000BD910000}"/>
    <cellStyle name="Normal 7 5 8 3" xfId="10500" xr:uid="{00000000-0005-0000-0000-0000BE910000}"/>
    <cellStyle name="Normal 7 5 8 3 2" xfId="26381" xr:uid="{00000000-0005-0000-0000-0000BF910000}"/>
    <cellStyle name="Normal 7 5 8 3 2 2" xfId="53702" xr:uid="{00000000-0005-0000-0000-0000C0910000}"/>
    <cellStyle name="Normal 7 5 8 3 3" xfId="40044" xr:uid="{00000000-0005-0000-0000-0000C1910000}"/>
    <cellStyle name="Normal 7 5 8 4" xfId="26378" xr:uid="{00000000-0005-0000-0000-0000C2910000}"/>
    <cellStyle name="Normal 7 5 8 4 2" xfId="53699" xr:uid="{00000000-0005-0000-0000-0000C3910000}"/>
    <cellStyle name="Normal 7 5 8 5" xfId="40041" xr:uid="{00000000-0005-0000-0000-0000C4910000}"/>
    <cellStyle name="Normal 7 5 9" xfId="10501" xr:uid="{00000000-0005-0000-0000-0000C5910000}"/>
    <cellStyle name="Normal 7 5 9 2" xfId="10502" xr:uid="{00000000-0005-0000-0000-0000C6910000}"/>
    <cellStyle name="Normal 7 5 9 2 2" xfId="26383" xr:uid="{00000000-0005-0000-0000-0000C7910000}"/>
    <cellStyle name="Normal 7 5 9 2 2 2" xfId="53704" xr:uid="{00000000-0005-0000-0000-0000C8910000}"/>
    <cellStyle name="Normal 7 5 9 2 3" xfId="40046" xr:uid="{00000000-0005-0000-0000-0000C9910000}"/>
    <cellStyle name="Normal 7 5 9 3" xfId="26382" xr:uid="{00000000-0005-0000-0000-0000CA910000}"/>
    <cellStyle name="Normal 7 5 9 3 2" xfId="53703" xr:uid="{00000000-0005-0000-0000-0000CB910000}"/>
    <cellStyle name="Normal 7 5 9 4" xfId="40045" xr:uid="{00000000-0005-0000-0000-0000CC910000}"/>
    <cellStyle name="Normal 7 6" xfId="10503" xr:uid="{00000000-0005-0000-0000-0000CD910000}"/>
    <cellStyle name="Normal 7 6 10" xfId="40047" xr:uid="{00000000-0005-0000-0000-0000CE910000}"/>
    <cellStyle name="Normal 7 6 2" xfId="10504" xr:uid="{00000000-0005-0000-0000-0000CF910000}"/>
    <cellStyle name="Normal 7 6 2 2" xfId="10505" xr:uid="{00000000-0005-0000-0000-0000D0910000}"/>
    <cellStyle name="Normal 7 6 2 2 2" xfId="10506" xr:uid="{00000000-0005-0000-0000-0000D1910000}"/>
    <cellStyle name="Normal 7 6 2 2 2 2" xfId="10507" xr:uid="{00000000-0005-0000-0000-0000D2910000}"/>
    <cellStyle name="Normal 7 6 2 2 2 2 2" xfId="10508" xr:uid="{00000000-0005-0000-0000-0000D3910000}"/>
    <cellStyle name="Normal 7 6 2 2 2 2 2 2" xfId="26389" xr:uid="{00000000-0005-0000-0000-0000D4910000}"/>
    <cellStyle name="Normal 7 6 2 2 2 2 2 2 2" xfId="53710" xr:uid="{00000000-0005-0000-0000-0000D5910000}"/>
    <cellStyle name="Normal 7 6 2 2 2 2 2 3" xfId="40052" xr:uid="{00000000-0005-0000-0000-0000D6910000}"/>
    <cellStyle name="Normal 7 6 2 2 2 2 3" xfId="26388" xr:uid="{00000000-0005-0000-0000-0000D7910000}"/>
    <cellStyle name="Normal 7 6 2 2 2 2 3 2" xfId="53709" xr:uid="{00000000-0005-0000-0000-0000D8910000}"/>
    <cellStyle name="Normal 7 6 2 2 2 2 4" xfId="40051" xr:uid="{00000000-0005-0000-0000-0000D9910000}"/>
    <cellStyle name="Normal 7 6 2 2 2 3" xfId="10509" xr:uid="{00000000-0005-0000-0000-0000DA910000}"/>
    <cellStyle name="Normal 7 6 2 2 2 3 2" xfId="26390" xr:uid="{00000000-0005-0000-0000-0000DB910000}"/>
    <cellStyle name="Normal 7 6 2 2 2 3 2 2" xfId="53711" xr:uid="{00000000-0005-0000-0000-0000DC910000}"/>
    <cellStyle name="Normal 7 6 2 2 2 3 3" xfId="40053" xr:uid="{00000000-0005-0000-0000-0000DD910000}"/>
    <cellStyle name="Normal 7 6 2 2 2 4" xfId="26387" xr:uid="{00000000-0005-0000-0000-0000DE910000}"/>
    <cellStyle name="Normal 7 6 2 2 2 4 2" xfId="53708" xr:uid="{00000000-0005-0000-0000-0000DF910000}"/>
    <cellStyle name="Normal 7 6 2 2 2 5" xfId="40050" xr:uid="{00000000-0005-0000-0000-0000E0910000}"/>
    <cellStyle name="Normal 7 6 2 2 3" xfId="10510" xr:uid="{00000000-0005-0000-0000-0000E1910000}"/>
    <cellStyle name="Normal 7 6 2 2 3 2" xfId="10511" xr:uid="{00000000-0005-0000-0000-0000E2910000}"/>
    <cellStyle name="Normal 7 6 2 2 3 2 2" xfId="26392" xr:uid="{00000000-0005-0000-0000-0000E3910000}"/>
    <cellStyle name="Normal 7 6 2 2 3 2 2 2" xfId="53713" xr:uid="{00000000-0005-0000-0000-0000E4910000}"/>
    <cellStyle name="Normal 7 6 2 2 3 2 3" xfId="40055" xr:uid="{00000000-0005-0000-0000-0000E5910000}"/>
    <cellStyle name="Normal 7 6 2 2 3 3" xfId="26391" xr:uid="{00000000-0005-0000-0000-0000E6910000}"/>
    <cellStyle name="Normal 7 6 2 2 3 3 2" xfId="53712" xr:uid="{00000000-0005-0000-0000-0000E7910000}"/>
    <cellStyle name="Normal 7 6 2 2 3 4" xfId="40054" xr:uid="{00000000-0005-0000-0000-0000E8910000}"/>
    <cellStyle name="Normal 7 6 2 2 4" xfId="10512" xr:uid="{00000000-0005-0000-0000-0000E9910000}"/>
    <cellStyle name="Normal 7 6 2 2 4 2" xfId="26393" xr:uid="{00000000-0005-0000-0000-0000EA910000}"/>
    <cellStyle name="Normal 7 6 2 2 4 2 2" xfId="53714" xr:uid="{00000000-0005-0000-0000-0000EB910000}"/>
    <cellStyle name="Normal 7 6 2 2 4 3" xfId="40056" xr:uid="{00000000-0005-0000-0000-0000EC910000}"/>
    <cellStyle name="Normal 7 6 2 2 5" xfId="26386" xr:uid="{00000000-0005-0000-0000-0000ED910000}"/>
    <cellStyle name="Normal 7 6 2 2 5 2" xfId="53707" xr:uid="{00000000-0005-0000-0000-0000EE910000}"/>
    <cellStyle name="Normal 7 6 2 2 6" xfId="40049" xr:uid="{00000000-0005-0000-0000-0000EF910000}"/>
    <cellStyle name="Normal 7 6 2 3" xfId="10513" xr:uid="{00000000-0005-0000-0000-0000F0910000}"/>
    <cellStyle name="Normal 7 6 2 3 2" xfId="10514" xr:uid="{00000000-0005-0000-0000-0000F1910000}"/>
    <cellStyle name="Normal 7 6 2 3 2 2" xfId="10515" xr:uid="{00000000-0005-0000-0000-0000F2910000}"/>
    <cellStyle name="Normal 7 6 2 3 2 2 2" xfId="26396" xr:uid="{00000000-0005-0000-0000-0000F3910000}"/>
    <cellStyle name="Normal 7 6 2 3 2 2 2 2" xfId="53717" xr:uid="{00000000-0005-0000-0000-0000F4910000}"/>
    <cellStyle name="Normal 7 6 2 3 2 2 3" xfId="40059" xr:uid="{00000000-0005-0000-0000-0000F5910000}"/>
    <cellStyle name="Normal 7 6 2 3 2 3" xfId="26395" xr:uid="{00000000-0005-0000-0000-0000F6910000}"/>
    <cellStyle name="Normal 7 6 2 3 2 3 2" xfId="53716" xr:uid="{00000000-0005-0000-0000-0000F7910000}"/>
    <cellStyle name="Normal 7 6 2 3 2 4" xfId="40058" xr:uid="{00000000-0005-0000-0000-0000F8910000}"/>
    <cellStyle name="Normal 7 6 2 3 3" xfId="10516" xr:uid="{00000000-0005-0000-0000-0000F9910000}"/>
    <cellStyle name="Normal 7 6 2 3 3 2" xfId="26397" xr:uid="{00000000-0005-0000-0000-0000FA910000}"/>
    <cellStyle name="Normal 7 6 2 3 3 2 2" xfId="53718" xr:uid="{00000000-0005-0000-0000-0000FB910000}"/>
    <cellStyle name="Normal 7 6 2 3 3 3" xfId="40060" xr:uid="{00000000-0005-0000-0000-0000FC910000}"/>
    <cellStyle name="Normal 7 6 2 3 4" xfId="26394" xr:uid="{00000000-0005-0000-0000-0000FD910000}"/>
    <cellStyle name="Normal 7 6 2 3 4 2" xfId="53715" xr:uid="{00000000-0005-0000-0000-0000FE910000}"/>
    <cellStyle name="Normal 7 6 2 3 5" xfId="40057" xr:uid="{00000000-0005-0000-0000-0000FF910000}"/>
    <cellStyle name="Normal 7 6 2 4" xfId="10517" xr:uid="{00000000-0005-0000-0000-000000920000}"/>
    <cellStyle name="Normal 7 6 2 4 2" xfId="10518" xr:uid="{00000000-0005-0000-0000-000001920000}"/>
    <cellStyle name="Normal 7 6 2 4 2 2" xfId="26399" xr:uid="{00000000-0005-0000-0000-000002920000}"/>
    <cellStyle name="Normal 7 6 2 4 2 2 2" xfId="53720" xr:uid="{00000000-0005-0000-0000-000003920000}"/>
    <cellStyle name="Normal 7 6 2 4 2 3" xfId="40062" xr:uid="{00000000-0005-0000-0000-000004920000}"/>
    <cellStyle name="Normal 7 6 2 4 3" xfId="26398" xr:uid="{00000000-0005-0000-0000-000005920000}"/>
    <cellStyle name="Normal 7 6 2 4 3 2" xfId="53719" xr:uid="{00000000-0005-0000-0000-000006920000}"/>
    <cellStyle name="Normal 7 6 2 4 4" xfId="40061" xr:uid="{00000000-0005-0000-0000-000007920000}"/>
    <cellStyle name="Normal 7 6 2 5" xfId="10519" xr:uid="{00000000-0005-0000-0000-000008920000}"/>
    <cellStyle name="Normal 7 6 2 5 2" xfId="10520" xr:uid="{00000000-0005-0000-0000-000009920000}"/>
    <cellStyle name="Normal 7 6 2 5 2 2" xfId="26401" xr:uid="{00000000-0005-0000-0000-00000A920000}"/>
    <cellStyle name="Normal 7 6 2 5 2 2 2" xfId="53722" xr:uid="{00000000-0005-0000-0000-00000B920000}"/>
    <cellStyle name="Normal 7 6 2 5 2 3" xfId="40064" xr:uid="{00000000-0005-0000-0000-00000C920000}"/>
    <cellStyle name="Normal 7 6 2 5 3" xfId="26400" xr:uid="{00000000-0005-0000-0000-00000D920000}"/>
    <cellStyle name="Normal 7 6 2 5 3 2" xfId="53721" xr:uid="{00000000-0005-0000-0000-00000E920000}"/>
    <cellStyle name="Normal 7 6 2 5 4" xfId="40063" xr:uid="{00000000-0005-0000-0000-00000F920000}"/>
    <cellStyle name="Normal 7 6 2 6" xfId="10521" xr:uid="{00000000-0005-0000-0000-000010920000}"/>
    <cellStyle name="Normal 7 6 2 6 2" xfId="26402" xr:uid="{00000000-0005-0000-0000-000011920000}"/>
    <cellStyle name="Normal 7 6 2 6 2 2" xfId="53723" xr:uid="{00000000-0005-0000-0000-000012920000}"/>
    <cellStyle name="Normal 7 6 2 6 3" xfId="40065" xr:uid="{00000000-0005-0000-0000-000013920000}"/>
    <cellStyle name="Normal 7 6 2 7" xfId="26385" xr:uid="{00000000-0005-0000-0000-000014920000}"/>
    <cellStyle name="Normal 7 6 2 7 2" xfId="53706" xr:uid="{00000000-0005-0000-0000-000015920000}"/>
    <cellStyle name="Normal 7 6 2 8" xfId="40048" xr:uid="{00000000-0005-0000-0000-000016920000}"/>
    <cellStyle name="Normal 7 6 3" xfId="10522" xr:uid="{00000000-0005-0000-0000-000017920000}"/>
    <cellStyle name="Normal 7 6 3 2" xfId="10523" xr:uid="{00000000-0005-0000-0000-000018920000}"/>
    <cellStyle name="Normal 7 6 3 2 2" xfId="10524" xr:uid="{00000000-0005-0000-0000-000019920000}"/>
    <cellStyle name="Normal 7 6 3 2 2 2" xfId="10525" xr:uid="{00000000-0005-0000-0000-00001A920000}"/>
    <cellStyle name="Normal 7 6 3 2 2 2 2" xfId="26406" xr:uid="{00000000-0005-0000-0000-00001B920000}"/>
    <cellStyle name="Normal 7 6 3 2 2 2 2 2" xfId="53727" xr:uid="{00000000-0005-0000-0000-00001C920000}"/>
    <cellStyle name="Normal 7 6 3 2 2 2 3" xfId="40069" xr:uid="{00000000-0005-0000-0000-00001D920000}"/>
    <cellStyle name="Normal 7 6 3 2 2 3" xfId="26405" xr:uid="{00000000-0005-0000-0000-00001E920000}"/>
    <cellStyle name="Normal 7 6 3 2 2 3 2" xfId="53726" xr:uid="{00000000-0005-0000-0000-00001F920000}"/>
    <cellStyle name="Normal 7 6 3 2 2 4" xfId="40068" xr:uid="{00000000-0005-0000-0000-000020920000}"/>
    <cellStyle name="Normal 7 6 3 2 3" xfId="10526" xr:uid="{00000000-0005-0000-0000-000021920000}"/>
    <cellStyle name="Normal 7 6 3 2 3 2" xfId="26407" xr:uid="{00000000-0005-0000-0000-000022920000}"/>
    <cellStyle name="Normal 7 6 3 2 3 2 2" xfId="53728" xr:uid="{00000000-0005-0000-0000-000023920000}"/>
    <cellStyle name="Normal 7 6 3 2 3 3" xfId="40070" xr:uid="{00000000-0005-0000-0000-000024920000}"/>
    <cellStyle name="Normal 7 6 3 2 4" xfId="26404" xr:uid="{00000000-0005-0000-0000-000025920000}"/>
    <cellStyle name="Normal 7 6 3 2 4 2" xfId="53725" xr:uid="{00000000-0005-0000-0000-000026920000}"/>
    <cellStyle name="Normal 7 6 3 2 5" xfId="40067" xr:uid="{00000000-0005-0000-0000-000027920000}"/>
    <cellStyle name="Normal 7 6 3 3" xfId="10527" xr:uid="{00000000-0005-0000-0000-000028920000}"/>
    <cellStyle name="Normal 7 6 3 3 2" xfId="10528" xr:uid="{00000000-0005-0000-0000-000029920000}"/>
    <cellStyle name="Normal 7 6 3 3 2 2" xfId="26409" xr:uid="{00000000-0005-0000-0000-00002A920000}"/>
    <cellStyle name="Normal 7 6 3 3 2 2 2" xfId="53730" xr:uid="{00000000-0005-0000-0000-00002B920000}"/>
    <cellStyle name="Normal 7 6 3 3 2 3" xfId="40072" xr:uid="{00000000-0005-0000-0000-00002C920000}"/>
    <cellStyle name="Normal 7 6 3 3 3" xfId="26408" xr:uid="{00000000-0005-0000-0000-00002D920000}"/>
    <cellStyle name="Normal 7 6 3 3 3 2" xfId="53729" xr:uid="{00000000-0005-0000-0000-00002E920000}"/>
    <cellStyle name="Normal 7 6 3 3 4" xfId="40071" xr:uid="{00000000-0005-0000-0000-00002F920000}"/>
    <cellStyle name="Normal 7 6 3 4" xfId="10529" xr:uid="{00000000-0005-0000-0000-000030920000}"/>
    <cellStyle name="Normal 7 6 3 4 2" xfId="26410" xr:uid="{00000000-0005-0000-0000-000031920000}"/>
    <cellStyle name="Normal 7 6 3 4 2 2" xfId="53731" xr:uid="{00000000-0005-0000-0000-000032920000}"/>
    <cellStyle name="Normal 7 6 3 4 3" xfId="40073" xr:uid="{00000000-0005-0000-0000-000033920000}"/>
    <cellStyle name="Normal 7 6 3 5" xfId="26403" xr:uid="{00000000-0005-0000-0000-000034920000}"/>
    <cellStyle name="Normal 7 6 3 5 2" xfId="53724" xr:uid="{00000000-0005-0000-0000-000035920000}"/>
    <cellStyle name="Normal 7 6 3 6" xfId="40066" xr:uid="{00000000-0005-0000-0000-000036920000}"/>
    <cellStyle name="Normal 7 6 4" xfId="10530" xr:uid="{00000000-0005-0000-0000-000037920000}"/>
    <cellStyle name="Normal 7 6 4 2" xfId="10531" xr:uid="{00000000-0005-0000-0000-000038920000}"/>
    <cellStyle name="Normal 7 6 4 2 2" xfId="10532" xr:uid="{00000000-0005-0000-0000-000039920000}"/>
    <cellStyle name="Normal 7 6 4 2 2 2" xfId="26413" xr:uid="{00000000-0005-0000-0000-00003A920000}"/>
    <cellStyle name="Normal 7 6 4 2 2 2 2" xfId="53734" xr:uid="{00000000-0005-0000-0000-00003B920000}"/>
    <cellStyle name="Normal 7 6 4 2 2 3" xfId="40076" xr:uid="{00000000-0005-0000-0000-00003C920000}"/>
    <cellStyle name="Normal 7 6 4 2 3" xfId="26412" xr:uid="{00000000-0005-0000-0000-00003D920000}"/>
    <cellStyle name="Normal 7 6 4 2 3 2" xfId="53733" xr:uid="{00000000-0005-0000-0000-00003E920000}"/>
    <cellStyle name="Normal 7 6 4 2 4" xfId="40075" xr:uid="{00000000-0005-0000-0000-00003F920000}"/>
    <cellStyle name="Normal 7 6 4 3" xfId="10533" xr:uid="{00000000-0005-0000-0000-000040920000}"/>
    <cellStyle name="Normal 7 6 4 3 2" xfId="26414" xr:uid="{00000000-0005-0000-0000-000041920000}"/>
    <cellStyle name="Normal 7 6 4 3 2 2" xfId="53735" xr:uid="{00000000-0005-0000-0000-000042920000}"/>
    <cellStyle name="Normal 7 6 4 3 3" xfId="40077" xr:uid="{00000000-0005-0000-0000-000043920000}"/>
    <cellStyle name="Normal 7 6 4 4" xfId="26411" xr:uid="{00000000-0005-0000-0000-000044920000}"/>
    <cellStyle name="Normal 7 6 4 4 2" xfId="53732" xr:uid="{00000000-0005-0000-0000-000045920000}"/>
    <cellStyle name="Normal 7 6 4 5" xfId="40074" xr:uid="{00000000-0005-0000-0000-000046920000}"/>
    <cellStyle name="Normal 7 6 5" xfId="10534" xr:uid="{00000000-0005-0000-0000-000047920000}"/>
    <cellStyle name="Normal 7 6 5 2" xfId="10535" xr:uid="{00000000-0005-0000-0000-000048920000}"/>
    <cellStyle name="Normal 7 6 5 2 2" xfId="10536" xr:uid="{00000000-0005-0000-0000-000049920000}"/>
    <cellStyle name="Normal 7 6 5 2 2 2" xfId="26417" xr:uid="{00000000-0005-0000-0000-00004A920000}"/>
    <cellStyle name="Normal 7 6 5 2 2 2 2" xfId="53738" xr:uid="{00000000-0005-0000-0000-00004B920000}"/>
    <cellStyle name="Normal 7 6 5 2 2 3" xfId="40080" xr:uid="{00000000-0005-0000-0000-00004C920000}"/>
    <cellStyle name="Normal 7 6 5 2 3" xfId="26416" xr:uid="{00000000-0005-0000-0000-00004D920000}"/>
    <cellStyle name="Normal 7 6 5 2 3 2" xfId="53737" xr:uid="{00000000-0005-0000-0000-00004E920000}"/>
    <cellStyle name="Normal 7 6 5 2 4" xfId="40079" xr:uid="{00000000-0005-0000-0000-00004F920000}"/>
    <cellStyle name="Normal 7 6 5 3" xfId="10537" xr:uid="{00000000-0005-0000-0000-000050920000}"/>
    <cellStyle name="Normal 7 6 5 3 2" xfId="26418" xr:uid="{00000000-0005-0000-0000-000051920000}"/>
    <cellStyle name="Normal 7 6 5 3 2 2" xfId="53739" xr:uid="{00000000-0005-0000-0000-000052920000}"/>
    <cellStyle name="Normal 7 6 5 3 3" xfId="40081" xr:uid="{00000000-0005-0000-0000-000053920000}"/>
    <cellStyle name="Normal 7 6 5 4" xfId="26415" xr:uid="{00000000-0005-0000-0000-000054920000}"/>
    <cellStyle name="Normal 7 6 5 4 2" xfId="53736" xr:uid="{00000000-0005-0000-0000-000055920000}"/>
    <cellStyle name="Normal 7 6 5 5" xfId="40078" xr:uid="{00000000-0005-0000-0000-000056920000}"/>
    <cellStyle name="Normal 7 6 6" xfId="10538" xr:uid="{00000000-0005-0000-0000-000057920000}"/>
    <cellStyle name="Normal 7 6 6 2" xfId="10539" xr:uid="{00000000-0005-0000-0000-000058920000}"/>
    <cellStyle name="Normal 7 6 6 2 2" xfId="26420" xr:uid="{00000000-0005-0000-0000-000059920000}"/>
    <cellStyle name="Normal 7 6 6 2 2 2" xfId="53741" xr:uid="{00000000-0005-0000-0000-00005A920000}"/>
    <cellStyle name="Normal 7 6 6 2 3" xfId="40083" xr:uid="{00000000-0005-0000-0000-00005B920000}"/>
    <cellStyle name="Normal 7 6 6 3" xfId="26419" xr:uid="{00000000-0005-0000-0000-00005C920000}"/>
    <cellStyle name="Normal 7 6 6 3 2" xfId="53740" xr:uid="{00000000-0005-0000-0000-00005D920000}"/>
    <cellStyle name="Normal 7 6 6 4" xfId="40082" xr:uid="{00000000-0005-0000-0000-00005E920000}"/>
    <cellStyle name="Normal 7 6 7" xfId="10540" xr:uid="{00000000-0005-0000-0000-00005F920000}"/>
    <cellStyle name="Normal 7 6 7 2" xfId="10541" xr:uid="{00000000-0005-0000-0000-000060920000}"/>
    <cellStyle name="Normal 7 6 7 2 2" xfId="26422" xr:uid="{00000000-0005-0000-0000-000061920000}"/>
    <cellStyle name="Normal 7 6 7 2 2 2" xfId="53743" xr:uid="{00000000-0005-0000-0000-000062920000}"/>
    <cellStyle name="Normal 7 6 7 2 3" xfId="40085" xr:uid="{00000000-0005-0000-0000-000063920000}"/>
    <cellStyle name="Normal 7 6 7 3" xfId="26421" xr:uid="{00000000-0005-0000-0000-000064920000}"/>
    <cellStyle name="Normal 7 6 7 3 2" xfId="53742" xr:uid="{00000000-0005-0000-0000-000065920000}"/>
    <cellStyle name="Normal 7 6 7 4" xfId="40084" xr:uid="{00000000-0005-0000-0000-000066920000}"/>
    <cellStyle name="Normal 7 6 8" xfId="10542" xr:uid="{00000000-0005-0000-0000-000067920000}"/>
    <cellStyle name="Normal 7 6 8 2" xfId="26423" xr:uid="{00000000-0005-0000-0000-000068920000}"/>
    <cellStyle name="Normal 7 6 8 2 2" xfId="53744" xr:uid="{00000000-0005-0000-0000-000069920000}"/>
    <cellStyle name="Normal 7 6 8 3" xfId="40086" xr:uid="{00000000-0005-0000-0000-00006A920000}"/>
    <cellStyle name="Normal 7 6 9" xfId="26384" xr:uid="{00000000-0005-0000-0000-00006B920000}"/>
    <cellStyle name="Normal 7 6 9 2" xfId="53705" xr:uid="{00000000-0005-0000-0000-00006C920000}"/>
    <cellStyle name="Normal 7 7" xfId="10543" xr:uid="{00000000-0005-0000-0000-00006D920000}"/>
    <cellStyle name="Normal 7 7 2" xfId="10544" xr:uid="{00000000-0005-0000-0000-00006E920000}"/>
    <cellStyle name="Normal 7 7 2 2" xfId="10545" xr:uid="{00000000-0005-0000-0000-00006F920000}"/>
    <cellStyle name="Normal 7 7 2 2 2" xfId="10546" xr:uid="{00000000-0005-0000-0000-000070920000}"/>
    <cellStyle name="Normal 7 7 2 2 2 2" xfId="10547" xr:uid="{00000000-0005-0000-0000-000071920000}"/>
    <cellStyle name="Normal 7 7 2 2 2 2 2" xfId="26428" xr:uid="{00000000-0005-0000-0000-000072920000}"/>
    <cellStyle name="Normal 7 7 2 2 2 2 2 2" xfId="53749" xr:uid="{00000000-0005-0000-0000-000073920000}"/>
    <cellStyle name="Normal 7 7 2 2 2 2 3" xfId="40091" xr:uid="{00000000-0005-0000-0000-000074920000}"/>
    <cellStyle name="Normal 7 7 2 2 2 3" xfId="26427" xr:uid="{00000000-0005-0000-0000-000075920000}"/>
    <cellStyle name="Normal 7 7 2 2 2 3 2" xfId="53748" xr:uid="{00000000-0005-0000-0000-000076920000}"/>
    <cellStyle name="Normal 7 7 2 2 2 4" xfId="40090" xr:uid="{00000000-0005-0000-0000-000077920000}"/>
    <cellStyle name="Normal 7 7 2 2 3" xfId="10548" xr:uid="{00000000-0005-0000-0000-000078920000}"/>
    <cellStyle name="Normal 7 7 2 2 3 2" xfId="26429" xr:uid="{00000000-0005-0000-0000-000079920000}"/>
    <cellStyle name="Normal 7 7 2 2 3 2 2" xfId="53750" xr:uid="{00000000-0005-0000-0000-00007A920000}"/>
    <cellStyle name="Normal 7 7 2 2 3 3" xfId="40092" xr:uid="{00000000-0005-0000-0000-00007B920000}"/>
    <cellStyle name="Normal 7 7 2 2 4" xfId="26426" xr:uid="{00000000-0005-0000-0000-00007C920000}"/>
    <cellStyle name="Normal 7 7 2 2 4 2" xfId="53747" xr:uid="{00000000-0005-0000-0000-00007D920000}"/>
    <cellStyle name="Normal 7 7 2 2 5" xfId="40089" xr:uid="{00000000-0005-0000-0000-00007E920000}"/>
    <cellStyle name="Normal 7 7 2 3" xfId="10549" xr:uid="{00000000-0005-0000-0000-00007F920000}"/>
    <cellStyle name="Normal 7 7 2 3 2" xfId="10550" xr:uid="{00000000-0005-0000-0000-000080920000}"/>
    <cellStyle name="Normal 7 7 2 3 2 2" xfId="26431" xr:uid="{00000000-0005-0000-0000-000081920000}"/>
    <cellStyle name="Normal 7 7 2 3 2 2 2" xfId="53752" xr:uid="{00000000-0005-0000-0000-000082920000}"/>
    <cellStyle name="Normal 7 7 2 3 2 3" xfId="40094" xr:uid="{00000000-0005-0000-0000-000083920000}"/>
    <cellStyle name="Normal 7 7 2 3 3" xfId="26430" xr:uid="{00000000-0005-0000-0000-000084920000}"/>
    <cellStyle name="Normal 7 7 2 3 3 2" xfId="53751" xr:uid="{00000000-0005-0000-0000-000085920000}"/>
    <cellStyle name="Normal 7 7 2 3 4" xfId="40093" xr:uid="{00000000-0005-0000-0000-000086920000}"/>
    <cellStyle name="Normal 7 7 2 4" xfId="10551" xr:uid="{00000000-0005-0000-0000-000087920000}"/>
    <cellStyle name="Normal 7 7 2 4 2" xfId="10552" xr:uid="{00000000-0005-0000-0000-000088920000}"/>
    <cellStyle name="Normal 7 7 2 4 2 2" xfId="26433" xr:uid="{00000000-0005-0000-0000-000089920000}"/>
    <cellStyle name="Normal 7 7 2 4 2 2 2" xfId="53754" xr:uid="{00000000-0005-0000-0000-00008A920000}"/>
    <cellStyle name="Normal 7 7 2 4 2 3" xfId="40096" xr:uid="{00000000-0005-0000-0000-00008B920000}"/>
    <cellStyle name="Normal 7 7 2 4 3" xfId="26432" xr:uid="{00000000-0005-0000-0000-00008C920000}"/>
    <cellStyle name="Normal 7 7 2 4 3 2" xfId="53753" xr:uid="{00000000-0005-0000-0000-00008D920000}"/>
    <cellStyle name="Normal 7 7 2 4 4" xfId="40095" xr:uid="{00000000-0005-0000-0000-00008E920000}"/>
    <cellStyle name="Normal 7 7 2 5" xfId="10553" xr:uid="{00000000-0005-0000-0000-00008F920000}"/>
    <cellStyle name="Normal 7 7 2 5 2" xfId="26434" xr:uid="{00000000-0005-0000-0000-000090920000}"/>
    <cellStyle name="Normal 7 7 2 5 2 2" xfId="53755" xr:uid="{00000000-0005-0000-0000-000091920000}"/>
    <cellStyle name="Normal 7 7 2 5 3" xfId="40097" xr:uid="{00000000-0005-0000-0000-000092920000}"/>
    <cellStyle name="Normal 7 7 2 6" xfId="26425" xr:uid="{00000000-0005-0000-0000-000093920000}"/>
    <cellStyle name="Normal 7 7 2 6 2" xfId="53746" xr:uid="{00000000-0005-0000-0000-000094920000}"/>
    <cellStyle name="Normal 7 7 2 7" xfId="40088" xr:uid="{00000000-0005-0000-0000-000095920000}"/>
    <cellStyle name="Normal 7 7 3" xfId="10554" xr:uid="{00000000-0005-0000-0000-000096920000}"/>
    <cellStyle name="Normal 7 7 3 2" xfId="10555" xr:uid="{00000000-0005-0000-0000-000097920000}"/>
    <cellStyle name="Normal 7 7 3 2 2" xfId="10556" xr:uid="{00000000-0005-0000-0000-000098920000}"/>
    <cellStyle name="Normal 7 7 3 2 2 2" xfId="26437" xr:uid="{00000000-0005-0000-0000-000099920000}"/>
    <cellStyle name="Normal 7 7 3 2 2 2 2" xfId="53758" xr:uid="{00000000-0005-0000-0000-00009A920000}"/>
    <cellStyle name="Normal 7 7 3 2 2 3" xfId="40100" xr:uid="{00000000-0005-0000-0000-00009B920000}"/>
    <cellStyle name="Normal 7 7 3 2 3" xfId="26436" xr:uid="{00000000-0005-0000-0000-00009C920000}"/>
    <cellStyle name="Normal 7 7 3 2 3 2" xfId="53757" xr:uid="{00000000-0005-0000-0000-00009D920000}"/>
    <cellStyle name="Normal 7 7 3 2 4" xfId="40099" xr:uid="{00000000-0005-0000-0000-00009E920000}"/>
    <cellStyle name="Normal 7 7 3 3" xfId="10557" xr:uid="{00000000-0005-0000-0000-00009F920000}"/>
    <cellStyle name="Normal 7 7 3 3 2" xfId="26438" xr:uid="{00000000-0005-0000-0000-0000A0920000}"/>
    <cellStyle name="Normal 7 7 3 3 2 2" xfId="53759" xr:uid="{00000000-0005-0000-0000-0000A1920000}"/>
    <cellStyle name="Normal 7 7 3 3 3" xfId="40101" xr:uid="{00000000-0005-0000-0000-0000A2920000}"/>
    <cellStyle name="Normal 7 7 3 4" xfId="26435" xr:uid="{00000000-0005-0000-0000-0000A3920000}"/>
    <cellStyle name="Normal 7 7 3 4 2" xfId="53756" xr:uid="{00000000-0005-0000-0000-0000A4920000}"/>
    <cellStyle name="Normal 7 7 3 5" xfId="40098" xr:uid="{00000000-0005-0000-0000-0000A5920000}"/>
    <cellStyle name="Normal 7 7 4" xfId="10558" xr:uid="{00000000-0005-0000-0000-0000A6920000}"/>
    <cellStyle name="Normal 7 7 4 2" xfId="10559" xr:uid="{00000000-0005-0000-0000-0000A7920000}"/>
    <cellStyle name="Normal 7 7 4 2 2" xfId="10560" xr:uid="{00000000-0005-0000-0000-0000A8920000}"/>
    <cellStyle name="Normal 7 7 4 2 2 2" xfId="26441" xr:uid="{00000000-0005-0000-0000-0000A9920000}"/>
    <cellStyle name="Normal 7 7 4 2 2 2 2" xfId="53762" xr:uid="{00000000-0005-0000-0000-0000AA920000}"/>
    <cellStyle name="Normal 7 7 4 2 2 3" xfId="40104" xr:uid="{00000000-0005-0000-0000-0000AB920000}"/>
    <cellStyle name="Normal 7 7 4 2 3" xfId="26440" xr:uid="{00000000-0005-0000-0000-0000AC920000}"/>
    <cellStyle name="Normal 7 7 4 2 3 2" xfId="53761" xr:uid="{00000000-0005-0000-0000-0000AD920000}"/>
    <cellStyle name="Normal 7 7 4 2 4" xfId="40103" xr:uid="{00000000-0005-0000-0000-0000AE920000}"/>
    <cellStyle name="Normal 7 7 4 3" xfId="10561" xr:uid="{00000000-0005-0000-0000-0000AF920000}"/>
    <cellStyle name="Normal 7 7 4 3 2" xfId="26442" xr:uid="{00000000-0005-0000-0000-0000B0920000}"/>
    <cellStyle name="Normal 7 7 4 3 2 2" xfId="53763" xr:uid="{00000000-0005-0000-0000-0000B1920000}"/>
    <cellStyle name="Normal 7 7 4 3 3" xfId="40105" xr:uid="{00000000-0005-0000-0000-0000B2920000}"/>
    <cellStyle name="Normal 7 7 4 4" xfId="26439" xr:uid="{00000000-0005-0000-0000-0000B3920000}"/>
    <cellStyle name="Normal 7 7 4 4 2" xfId="53760" xr:uid="{00000000-0005-0000-0000-0000B4920000}"/>
    <cellStyle name="Normal 7 7 4 5" xfId="40102" xr:uid="{00000000-0005-0000-0000-0000B5920000}"/>
    <cellStyle name="Normal 7 7 5" xfId="10562" xr:uid="{00000000-0005-0000-0000-0000B6920000}"/>
    <cellStyle name="Normal 7 7 5 2" xfId="10563" xr:uid="{00000000-0005-0000-0000-0000B7920000}"/>
    <cellStyle name="Normal 7 7 5 2 2" xfId="26444" xr:uid="{00000000-0005-0000-0000-0000B8920000}"/>
    <cellStyle name="Normal 7 7 5 2 2 2" xfId="53765" xr:uid="{00000000-0005-0000-0000-0000B9920000}"/>
    <cellStyle name="Normal 7 7 5 2 3" xfId="40107" xr:uid="{00000000-0005-0000-0000-0000BA920000}"/>
    <cellStyle name="Normal 7 7 5 3" xfId="26443" xr:uid="{00000000-0005-0000-0000-0000BB920000}"/>
    <cellStyle name="Normal 7 7 5 3 2" xfId="53764" xr:uid="{00000000-0005-0000-0000-0000BC920000}"/>
    <cellStyle name="Normal 7 7 5 4" xfId="40106" xr:uid="{00000000-0005-0000-0000-0000BD920000}"/>
    <cellStyle name="Normal 7 7 6" xfId="10564" xr:uid="{00000000-0005-0000-0000-0000BE920000}"/>
    <cellStyle name="Normal 7 7 6 2" xfId="10565" xr:uid="{00000000-0005-0000-0000-0000BF920000}"/>
    <cellStyle name="Normal 7 7 6 2 2" xfId="26446" xr:uid="{00000000-0005-0000-0000-0000C0920000}"/>
    <cellStyle name="Normal 7 7 6 2 2 2" xfId="53767" xr:uid="{00000000-0005-0000-0000-0000C1920000}"/>
    <cellStyle name="Normal 7 7 6 2 3" xfId="40109" xr:uid="{00000000-0005-0000-0000-0000C2920000}"/>
    <cellStyle name="Normal 7 7 6 3" xfId="26445" xr:uid="{00000000-0005-0000-0000-0000C3920000}"/>
    <cellStyle name="Normal 7 7 6 3 2" xfId="53766" xr:uid="{00000000-0005-0000-0000-0000C4920000}"/>
    <cellStyle name="Normal 7 7 6 4" xfId="40108" xr:uid="{00000000-0005-0000-0000-0000C5920000}"/>
    <cellStyle name="Normal 7 7 7" xfId="10566" xr:uid="{00000000-0005-0000-0000-0000C6920000}"/>
    <cellStyle name="Normal 7 7 7 2" xfId="26447" xr:uid="{00000000-0005-0000-0000-0000C7920000}"/>
    <cellStyle name="Normal 7 7 7 2 2" xfId="53768" xr:uid="{00000000-0005-0000-0000-0000C8920000}"/>
    <cellStyle name="Normal 7 7 7 3" xfId="40110" xr:uid="{00000000-0005-0000-0000-0000C9920000}"/>
    <cellStyle name="Normal 7 7 8" xfId="26424" xr:uid="{00000000-0005-0000-0000-0000CA920000}"/>
    <cellStyle name="Normal 7 7 8 2" xfId="53745" xr:uid="{00000000-0005-0000-0000-0000CB920000}"/>
    <cellStyle name="Normal 7 7 9" xfId="40087" xr:uid="{00000000-0005-0000-0000-0000CC920000}"/>
    <cellStyle name="Normal 7 8" xfId="10567" xr:uid="{00000000-0005-0000-0000-0000CD920000}"/>
    <cellStyle name="Normal 7 8 2" xfId="10568" xr:uid="{00000000-0005-0000-0000-0000CE920000}"/>
    <cellStyle name="Normal 7 8 3" xfId="10569" xr:uid="{00000000-0005-0000-0000-0000CF920000}"/>
    <cellStyle name="Normal 7 8 3 2" xfId="26449" xr:uid="{00000000-0005-0000-0000-0000D0920000}"/>
    <cellStyle name="Normal 7 8 3 2 2" xfId="53770" xr:uid="{00000000-0005-0000-0000-0000D1920000}"/>
    <cellStyle name="Normal 7 8 3 3" xfId="40112" xr:uid="{00000000-0005-0000-0000-0000D2920000}"/>
    <cellStyle name="Normal 7 8 4" xfId="26448" xr:uid="{00000000-0005-0000-0000-0000D3920000}"/>
    <cellStyle name="Normal 7 8 4 2" xfId="53769" xr:uid="{00000000-0005-0000-0000-0000D4920000}"/>
    <cellStyle name="Normal 7 8 5" xfId="40111" xr:uid="{00000000-0005-0000-0000-0000D5920000}"/>
    <cellStyle name="Normal 7 9" xfId="10570" xr:uid="{00000000-0005-0000-0000-0000D6920000}"/>
    <cellStyle name="Normal 7 9 2" xfId="10571" xr:uid="{00000000-0005-0000-0000-0000D7920000}"/>
    <cellStyle name="Normal 7 9 2 2" xfId="10572" xr:uid="{00000000-0005-0000-0000-0000D8920000}"/>
    <cellStyle name="Normal 7 9 2 2 2" xfId="10573" xr:uid="{00000000-0005-0000-0000-0000D9920000}"/>
    <cellStyle name="Normal 7 9 2 2 2 2" xfId="26453" xr:uid="{00000000-0005-0000-0000-0000DA920000}"/>
    <cellStyle name="Normal 7 9 2 2 2 2 2" xfId="53774" xr:uid="{00000000-0005-0000-0000-0000DB920000}"/>
    <cellStyle name="Normal 7 9 2 2 2 3" xfId="40116" xr:uid="{00000000-0005-0000-0000-0000DC920000}"/>
    <cellStyle name="Normal 7 9 2 2 3" xfId="26452" xr:uid="{00000000-0005-0000-0000-0000DD920000}"/>
    <cellStyle name="Normal 7 9 2 2 3 2" xfId="53773" xr:uid="{00000000-0005-0000-0000-0000DE920000}"/>
    <cellStyle name="Normal 7 9 2 2 4" xfId="40115" xr:uid="{00000000-0005-0000-0000-0000DF920000}"/>
    <cellStyle name="Normal 7 9 2 3" xfId="10574" xr:uid="{00000000-0005-0000-0000-0000E0920000}"/>
    <cellStyle name="Normal 7 9 2 3 2" xfId="26454" xr:uid="{00000000-0005-0000-0000-0000E1920000}"/>
    <cellStyle name="Normal 7 9 2 3 2 2" xfId="53775" xr:uid="{00000000-0005-0000-0000-0000E2920000}"/>
    <cellStyle name="Normal 7 9 2 3 3" xfId="40117" xr:uid="{00000000-0005-0000-0000-0000E3920000}"/>
    <cellStyle name="Normal 7 9 2 4" xfId="26451" xr:uid="{00000000-0005-0000-0000-0000E4920000}"/>
    <cellStyle name="Normal 7 9 2 4 2" xfId="53772" xr:uid="{00000000-0005-0000-0000-0000E5920000}"/>
    <cellStyle name="Normal 7 9 2 5" xfId="40114" xr:uid="{00000000-0005-0000-0000-0000E6920000}"/>
    <cellStyle name="Normal 7 9 3" xfId="10575" xr:uid="{00000000-0005-0000-0000-0000E7920000}"/>
    <cellStyle name="Normal 7 9 3 2" xfId="10576" xr:uid="{00000000-0005-0000-0000-0000E8920000}"/>
    <cellStyle name="Normal 7 9 3 2 2" xfId="26456" xr:uid="{00000000-0005-0000-0000-0000E9920000}"/>
    <cellStyle name="Normal 7 9 3 2 2 2" xfId="53777" xr:uid="{00000000-0005-0000-0000-0000EA920000}"/>
    <cellStyle name="Normal 7 9 3 2 3" xfId="40119" xr:uid="{00000000-0005-0000-0000-0000EB920000}"/>
    <cellStyle name="Normal 7 9 3 3" xfId="26455" xr:uid="{00000000-0005-0000-0000-0000EC920000}"/>
    <cellStyle name="Normal 7 9 3 3 2" xfId="53776" xr:uid="{00000000-0005-0000-0000-0000ED920000}"/>
    <cellStyle name="Normal 7 9 3 4" xfId="40118" xr:uid="{00000000-0005-0000-0000-0000EE920000}"/>
    <cellStyle name="Normal 7 9 4" xfId="10577" xr:uid="{00000000-0005-0000-0000-0000EF920000}"/>
    <cellStyle name="Normal 7 9 4 2" xfId="10578" xr:uid="{00000000-0005-0000-0000-0000F0920000}"/>
    <cellStyle name="Normal 7 9 4 2 2" xfId="26458" xr:uid="{00000000-0005-0000-0000-0000F1920000}"/>
    <cellStyle name="Normal 7 9 4 2 2 2" xfId="53779" xr:uid="{00000000-0005-0000-0000-0000F2920000}"/>
    <cellStyle name="Normal 7 9 4 2 3" xfId="40121" xr:uid="{00000000-0005-0000-0000-0000F3920000}"/>
    <cellStyle name="Normal 7 9 4 3" xfId="26457" xr:uid="{00000000-0005-0000-0000-0000F4920000}"/>
    <cellStyle name="Normal 7 9 4 3 2" xfId="53778" xr:uid="{00000000-0005-0000-0000-0000F5920000}"/>
    <cellStyle name="Normal 7 9 4 4" xfId="40120" xr:uid="{00000000-0005-0000-0000-0000F6920000}"/>
    <cellStyle name="Normal 7 9 5" xfId="10579" xr:uid="{00000000-0005-0000-0000-0000F7920000}"/>
    <cellStyle name="Normal 7 9 5 2" xfId="26459" xr:uid="{00000000-0005-0000-0000-0000F8920000}"/>
    <cellStyle name="Normal 7 9 5 2 2" xfId="53780" xr:uid="{00000000-0005-0000-0000-0000F9920000}"/>
    <cellStyle name="Normal 7 9 5 3" xfId="40122" xr:uid="{00000000-0005-0000-0000-0000FA920000}"/>
    <cellStyle name="Normal 7 9 6" xfId="26450" xr:uid="{00000000-0005-0000-0000-0000FB920000}"/>
    <cellStyle name="Normal 7 9 6 2" xfId="53771" xr:uid="{00000000-0005-0000-0000-0000FC920000}"/>
    <cellStyle name="Normal 7 9 7" xfId="40113" xr:uid="{00000000-0005-0000-0000-0000FD920000}"/>
    <cellStyle name="Normal 70" xfId="10580" xr:uid="{00000000-0005-0000-0000-0000FE920000}"/>
    <cellStyle name="Normal 70 2" xfId="10581" xr:uid="{00000000-0005-0000-0000-0000FF920000}"/>
    <cellStyle name="Normal 70 2 2" xfId="10582" xr:uid="{00000000-0005-0000-0000-000000930000}"/>
    <cellStyle name="Normal 70 2 2 2" xfId="10583" xr:uid="{00000000-0005-0000-0000-000001930000}"/>
    <cellStyle name="Normal 70 2 2 2 2" xfId="10584" xr:uid="{00000000-0005-0000-0000-000002930000}"/>
    <cellStyle name="Normal 70 2 2 2 2 2" xfId="26464" xr:uid="{00000000-0005-0000-0000-000003930000}"/>
    <cellStyle name="Normal 70 2 2 2 2 2 2" xfId="53785" xr:uid="{00000000-0005-0000-0000-000004930000}"/>
    <cellStyle name="Normal 70 2 2 2 2 3" xfId="40127" xr:uid="{00000000-0005-0000-0000-000005930000}"/>
    <cellStyle name="Normal 70 2 2 2 3" xfId="26463" xr:uid="{00000000-0005-0000-0000-000006930000}"/>
    <cellStyle name="Normal 70 2 2 2 3 2" xfId="53784" xr:uid="{00000000-0005-0000-0000-000007930000}"/>
    <cellStyle name="Normal 70 2 2 2 4" xfId="40126" xr:uid="{00000000-0005-0000-0000-000008930000}"/>
    <cellStyle name="Normal 70 2 2 3" xfId="10585" xr:uid="{00000000-0005-0000-0000-000009930000}"/>
    <cellStyle name="Normal 70 2 2 3 2" xfId="26465" xr:uid="{00000000-0005-0000-0000-00000A930000}"/>
    <cellStyle name="Normal 70 2 2 3 2 2" xfId="53786" xr:uid="{00000000-0005-0000-0000-00000B930000}"/>
    <cellStyle name="Normal 70 2 2 3 3" xfId="40128" xr:uid="{00000000-0005-0000-0000-00000C930000}"/>
    <cellStyle name="Normal 70 2 2 4" xfId="26462" xr:uid="{00000000-0005-0000-0000-00000D930000}"/>
    <cellStyle name="Normal 70 2 2 4 2" xfId="53783" xr:uid="{00000000-0005-0000-0000-00000E930000}"/>
    <cellStyle name="Normal 70 2 2 5" xfId="40125" xr:uid="{00000000-0005-0000-0000-00000F930000}"/>
    <cellStyle name="Normal 70 2 3" xfId="10586" xr:uid="{00000000-0005-0000-0000-000010930000}"/>
    <cellStyle name="Normal 70 2 3 2" xfId="10587" xr:uid="{00000000-0005-0000-0000-000011930000}"/>
    <cellStyle name="Normal 70 2 3 2 2" xfId="26467" xr:uid="{00000000-0005-0000-0000-000012930000}"/>
    <cellStyle name="Normal 70 2 3 2 2 2" xfId="53788" xr:uid="{00000000-0005-0000-0000-000013930000}"/>
    <cellStyle name="Normal 70 2 3 2 3" xfId="40130" xr:uid="{00000000-0005-0000-0000-000014930000}"/>
    <cellStyle name="Normal 70 2 3 3" xfId="26466" xr:uid="{00000000-0005-0000-0000-000015930000}"/>
    <cellStyle name="Normal 70 2 3 3 2" xfId="53787" xr:uid="{00000000-0005-0000-0000-000016930000}"/>
    <cellStyle name="Normal 70 2 3 4" xfId="40129" xr:uid="{00000000-0005-0000-0000-000017930000}"/>
    <cellStyle name="Normal 70 2 4" xfId="10588" xr:uid="{00000000-0005-0000-0000-000018930000}"/>
    <cellStyle name="Normal 70 2 4 2" xfId="26468" xr:uid="{00000000-0005-0000-0000-000019930000}"/>
    <cellStyle name="Normal 70 2 4 2 2" xfId="53789" xr:uid="{00000000-0005-0000-0000-00001A930000}"/>
    <cellStyle name="Normal 70 2 4 3" xfId="40131" xr:uid="{00000000-0005-0000-0000-00001B930000}"/>
    <cellStyle name="Normal 70 2 5" xfId="26461" xr:uid="{00000000-0005-0000-0000-00001C930000}"/>
    <cellStyle name="Normal 70 2 5 2" xfId="53782" xr:uid="{00000000-0005-0000-0000-00001D930000}"/>
    <cellStyle name="Normal 70 2 6" xfId="40124" xr:uid="{00000000-0005-0000-0000-00001E930000}"/>
    <cellStyle name="Normal 70 3" xfId="10589" xr:uid="{00000000-0005-0000-0000-00001F930000}"/>
    <cellStyle name="Normal 70 3 2" xfId="10590" xr:uid="{00000000-0005-0000-0000-000020930000}"/>
    <cellStyle name="Normal 70 3 2 2" xfId="10591" xr:uid="{00000000-0005-0000-0000-000021930000}"/>
    <cellStyle name="Normal 70 3 2 2 2" xfId="10592" xr:uid="{00000000-0005-0000-0000-000022930000}"/>
    <cellStyle name="Normal 70 3 2 2 2 2" xfId="26472" xr:uid="{00000000-0005-0000-0000-000023930000}"/>
    <cellStyle name="Normal 70 3 2 2 2 2 2" xfId="53793" xr:uid="{00000000-0005-0000-0000-000024930000}"/>
    <cellStyle name="Normal 70 3 2 2 2 3" xfId="40135" xr:uid="{00000000-0005-0000-0000-000025930000}"/>
    <cellStyle name="Normal 70 3 2 2 3" xfId="26471" xr:uid="{00000000-0005-0000-0000-000026930000}"/>
    <cellStyle name="Normal 70 3 2 2 3 2" xfId="53792" xr:uid="{00000000-0005-0000-0000-000027930000}"/>
    <cellStyle name="Normal 70 3 2 2 4" xfId="40134" xr:uid="{00000000-0005-0000-0000-000028930000}"/>
    <cellStyle name="Normal 70 3 2 3" xfId="10593" xr:uid="{00000000-0005-0000-0000-000029930000}"/>
    <cellStyle name="Normal 70 3 2 3 2" xfId="26473" xr:uid="{00000000-0005-0000-0000-00002A930000}"/>
    <cellStyle name="Normal 70 3 2 3 2 2" xfId="53794" xr:uid="{00000000-0005-0000-0000-00002B930000}"/>
    <cellStyle name="Normal 70 3 2 3 3" xfId="40136" xr:uid="{00000000-0005-0000-0000-00002C930000}"/>
    <cellStyle name="Normal 70 3 2 4" xfId="26470" xr:uid="{00000000-0005-0000-0000-00002D930000}"/>
    <cellStyle name="Normal 70 3 2 4 2" xfId="53791" xr:uid="{00000000-0005-0000-0000-00002E930000}"/>
    <cellStyle name="Normal 70 3 2 5" xfId="40133" xr:uid="{00000000-0005-0000-0000-00002F930000}"/>
    <cellStyle name="Normal 70 3 3" xfId="10594" xr:uid="{00000000-0005-0000-0000-000030930000}"/>
    <cellStyle name="Normal 70 3 3 2" xfId="10595" xr:uid="{00000000-0005-0000-0000-000031930000}"/>
    <cellStyle name="Normal 70 3 3 2 2" xfId="26475" xr:uid="{00000000-0005-0000-0000-000032930000}"/>
    <cellStyle name="Normal 70 3 3 2 2 2" xfId="53796" xr:uid="{00000000-0005-0000-0000-000033930000}"/>
    <cellStyle name="Normal 70 3 3 2 3" xfId="40138" xr:uid="{00000000-0005-0000-0000-000034930000}"/>
    <cellStyle name="Normal 70 3 3 3" xfId="26474" xr:uid="{00000000-0005-0000-0000-000035930000}"/>
    <cellStyle name="Normal 70 3 3 3 2" xfId="53795" xr:uid="{00000000-0005-0000-0000-000036930000}"/>
    <cellStyle name="Normal 70 3 3 4" xfId="40137" xr:uid="{00000000-0005-0000-0000-000037930000}"/>
    <cellStyle name="Normal 70 3 4" xfId="10596" xr:uid="{00000000-0005-0000-0000-000038930000}"/>
    <cellStyle name="Normal 70 3 4 2" xfId="26476" xr:uid="{00000000-0005-0000-0000-000039930000}"/>
    <cellStyle name="Normal 70 3 4 2 2" xfId="53797" xr:uid="{00000000-0005-0000-0000-00003A930000}"/>
    <cellStyle name="Normal 70 3 4 3" xfId="40139" xr:uid="{00000000-0005-0000-0000-00003B930000}"/>
    <cellStyle name="Normal 70 3 5" xfId="26469" xr:uid="{00000000-0005-0000-0000-00003C930000}"/>
    <cellStyle name="Normal 70 3 5 2" xfId="53790" xr:uid="{00000000-0005-0000-0000-00003D930000}"/>
    <cellStyle name="Normal 70 3 6" xfId="40132" xr:uid="{00000000-0005-0000-0000-00003E930000}"/>
    <cellStyle name="Normal 70 4" xfId="10597" xr:uid="{00000000-0005-0000-0000-00003F930000}"/>
    <cellStyle name="Normal 70 4 2" xfId="10598" xr:uid="{00000000-0005-0000-0000-000040930000}"/>
    <cellStyle name="Normal 70 4 2 2" xfId="10599" xr:uid="{00000000-0005-0000-0000-000041930000}"/>
    <cellStyle name="Normal 70 4 2 2 2" xfId="26479" xr:uid="{00000000-0005-0000-0000-000042930000}"/>
    <cellStyle name="Normal 70 4 2 2 2 2" xfId="53800" xr:uid="{00000000-0005-0000-0000-000043930000}"/>
    <cellStyle name="Normal 70 4 2 2 3" xfId="40142" xr:uid="{00000000-0005-0000-0000-000044930000}"/>
    <cellStyle name="Normal 70 4 2 3" xfId="26478" xr:uid="{00000000-0005-0000-0000-000045930000}"/>
    <cellStyle name="Normal 70 4 2 3 2" xfId="53799" xr:uid="{00000000-0005-0000-0000-000046930000}"/>
    <cellStyle name="Normal 70 4 2 4" xfId="40141" xr:uid="{00000000-0005-0000-0000-000047930000}"/>
    <cellStyle name="Normal 70 4 3" xfId="10600" xr:uid="{00000000-0005-0000-0000-000048930000}"/>
    <cellStyle name="Normal 70 4 3 2" xfId="26480" xr:uid="{00000000-0005-0000-0000-000049930000}"/>
    <cellStyle name="Normal 70 4 3 2 2" xfId="53801" xr:uid="{00000000-0005-0000-0000-00004A930000}"/>
    <cellStyle name="Normal 70 4 3 3" xfId="40143" xr:uid="{00000000-0005-0000-0000-00004B930000}"/>
    <cellStyle name="Normal 70 4 4" xfId="26477" xr:uid="{00000000-0005-0000-0000-00004C930000}"/>
    <cellStyle name="Normal 70 4 4 2" xfId="53798" xr:uid="{00000000-0005-0000-0000-00004D930000}"/>
    <cellStyle name="Normal 70 4 5" xfId="40140" xr:uid="{00000000-0005-0000-0000-00004E930000}"/>
    <cellStyle name="Normal 70 5" xfId="10601" xr:uid="{00000000-0005-0000-0000-00004F930000}"/>
    <cellStyle name="Normal 70 5 2" xfId="10602" xr:uid="{00000000-0005-0000-0000-000050930000}"/>
    <cellStyle name="Normal 70 5 2 2" xfId="26482" xr:uid="{00000000-0005-0000-0000-000051930000}"/>
    <cellStyle name="Normal 70 5 2 2 2" xfId="53803" xr:uid="{00000000-0005-0000-0000-000052930000}"/>
    <cellStyle name="Normal 70 5 2 3" xfId="40145" xr:uid="{00000000-0005-0000-0000-000053930000}"/>
    <cellStyle name="Normal 70 5 3" xfId="26481" xr:uid="{00000000-0005-0000-0000-000054930000}"/>
    <cellStyle name="Normal 70 5 3 2" xfId="53802" xr:uid="{00000000-0005-0000-0000-000055930000}"/>
    <cellStyle name="Normal 70 5 4" xfId="40144" xr:uid="{00000000-0005-0000-0000-000056930000}"/>
    <cellStyle name="Normal 70 6" xfId="10603" xr:uid="{00000000-0005-0000-0000-000057930000}"/>
    <cellStyle name="Normal 70 6 2" xfId="26483" xr:uid="{00000000-0005-0000-0000-000058930000}"/>
    <cellStyle name="Normal 70 6 2 2" xfId="53804" xr:uid="{00000000-0005-0000-0000-000059930000}"/>
    <cellStyle name="Normal 70 6 3" xfId="40146" xr:uid="{00000000-0005-0000-0000-00005A930000}"/>
    <cellStyle name="Normal 70 7" xfId="10604" xr:uid="{00000000-0005-0000-0000-00005B930000}"/>
    <cellStyle name="Normal 70 8" xfId="26460" xr:uid="{00000000-0005-0000-0000-00005C930000}"/>
    <cellStyle name="Normal 70 8 2" xfId="53781" xr:uid="{00000000-0005-0000-0000-00005D930000}"/>
    <cellStyle name="Normal 70 9" xfId="40123" xr:uid="{00000000-0005-0000-0000-00005E930000}"/>
    <cellStyle name="Normal 71" xfId="10605" xr:uid="{00000000-0005-0000-0000-00005F930000}"/>
    <cellStyle name="Normal 71 2" xfId="10606" xr:uid="{00000000-0005-0000-0000-000060930000}"/>
    <cellStyle name="Normal 71 2 2" xfId="10607" xr:uid="{00000000-0005-0000-0000-000061930000}"/>
    <cellStyle name="Normal 71 2 2 2" xfId="10608" xr:uid="{00000000-0005-0000-0000-000062930000}"/>
    <cellStyle name="Normal 71 2 2 2 2" xfId="10609" xr:uid="{00000000-0005-0000-0000-000063930000}"/>
    <cellStyle name="Normal 71 2 2 2 2 2" xfId="26488" xr:uid="{00000000-0005-0000-0000-000064930000}"/>
    <cellStyle name="Normal 71 2 2 2 2 2 2" xfId="53809" xr:uid="{00000000-0005-0000-0000-000065930000}"/>
    <cellStyle name="Normal 71 2 2 2 2 3" xfId="40151" xr:uid="{00000000-0005-0000-0000-000066930000}"/>
    <cellStyle name="Normal 71 2 2 2 3" xfId="26487" xr:uid="{00000000-0005-0000-0000-000067930000}"/>
    <cellStyle name="Normal 71 2 2 2 3 2" xfId="53808" xr:uid="{00000000-0005-0000-0000-000068930000}"/>
    <cellStyle name="Normal 71 2 2 2 4" xfId="40150" xr:uid="{00000000-0005-0000-0000-000069930000}"/>
    <cellStyle name="Normal 71 2 2 3" xfId="10610" xr:uid="{00000000-0005-0000-0000-00006A930000}"/>
    <cellStyle name="Normal 71 2 2 3 2" xfId="26489" xr:uid="{00000000-0005-0000-0000-00006B930000}"/>
    <cellStyle name="Normal 71 2 2 3 2 2" xfId="53810" xr:uid="{00000000-0005-0000-0000-00006C930000}"/>
    <cellStyle name="Normal 71 2 2 3 3" xfId="40152" xr:uid="{00000000-0005-0000-0000-00006D930000}"/>
    <cellStyle name="Normal 71 2 2 4" xfId="26486" xr:uid="{00000000-0005-0000-0000-00006E930000}"/>
    <cellStyle name="Normal 71 2 2 4 2" xfId="53807" xr:uid="{00000000-0005-0000-0000-00006F930000}"/>
    <cellStyle name="Normal 71 2 2 5" xfId="40149" xr:uid="{00000000-0005-0000-0000-000070930000}"/>
    <cellStyle name="Normal 71 2 3" xfId="10611" xr:uid="{00000000-0005-0000-0000-000071930000}"/>
    <cellStyle name="Normal 71 2 3 2" xfId="10612" xr:uid="{00000000-0005-0000-0000-000072930000}"/>
    <cellStyle name="Normal 71 2 3 2 2" xfId="26491" xr:uid="{00000000-0005-0000-0000-000073930000}"/>
    <cellStyle name="Normal 71 2 3 2 2 2" xfId="53812" xr:uid="{00000000-0005-0000-0000-000074930000}"/>
    <cellStyle name="Normal 71 2 3 2 3" xfId="40154" xr:uid="{00000000-0005-0000-0000-000075930000}"/>
    <cellStyle name="Normal 71 2 3 3" xfId="26490" xr:uid="{00000000-0005-0000-0000-000076930000}"/>
    <cellStyle name="Normal 71 2 3 3 2" xfId="53811" xr:uid="{00000000-0005-0000-0000-000077930000}"/>
    <cellStyle name="Normal 71 2 3 4" xfId="40153" xr:uid="{00000000-0005-0000-0000-000078930000}"/>
    <cellStyle name="Normal 71 2 4" xfId="10613" xr:uid="{00000000-0005-0000-0000-000079930000}"/>
    <cellStyle name="Normal 71 2 4 2" xfId="26492" xr:uid="{00000000-0005-0000-0000-00007A930000}"/>
    <cellStyle name="Normal 71 2 4 2 2" xfId="53813" xr:uid="{00000000-0005-0000-0000-00007B930000}"/>
    <cellStyle name="Normal 71 2 4 3" xfId="40155" xr:uid="{00000000-0005-0000-0000-00007C930000}"/>
    <cellStyle name="Normal 71 2 5" xfId="26485" xr:uid="{00000000-0005-0000-0000-00007D930000}"/>
    <cellStyle name="Normal 71 2 5 2" xfId="53806" xr:uid="{00000000-0005-0000-0000-00007E930000}"/>
    <cellStyle name="Normal 71 2 6" xfId="40148" xr:uid="{00000000-0005-0000-0000-00007F930000}"/>
    <cellStyle name="Normal 71 3" xfId="10614" xr:uid="{00000000-0005-0000-0000-000080930000}"/>
    <cellStyle name="Normal 71 3 2" xfId="10615" xr:uid="{00000000-0005-0000-0000-000081930000}"/>
    <cellStyle name="Normal 71 3 2 2" xfId="10616" xr:uid="{00000000-0005-0000-0000-000082930000}"/>
    <cellStyle name="Normal 71 3 2 2 2" xfId="10617" xr:uid="{00000000-0005-0000-0000-000083930000}"/>
    <cellStyle name="Normal 71 3 2 2 2 2" xfId="26496" xr:uid="{00000000-0005-0000-0000-000084930000}"/>
    <cellStyle name="Normal 71 3 2 2 2 2 2" xfId="53817" xr:uid="{00000000-0005-0000-0000-000085930000}"/>
    <cellStyle name="Normal 71 3 2 2 2 3" xfId="40159" xr:uid="{00000000-0005-0000-0000-000086930000}"/>
    <cellStyle name="Normal 71 3 2 2 3" xfId="26495" xr:uid="{00000000-0005-0000-0000-000087930000}"/>
    <cellStyle name="Normal 71 3 2 2 3 2" xfId="53816" xr:uid="{00000000-0005-0000-0000-000088930000}"/>
    <cellStyle name="Normal 71 3 2 2 4" xfId="40158" xr:uid="{00000000-0005-0000-0000-000089930000}"/>
    <cellStyle name="Normal 71 3 2 3" xfId="10618" xr:uid="{00000000-0005-0000-0000-00008A930000}"/>
    <cellStyle name="Normal 71 3 2 3 2" xfId="26497" xr:uid="{00000000-0005-0000-0000-00008B930000}"/>
    <cellStyle name="Normal 71 3 2 3 2 2" xfId="53818" xr:uid="{00000000-0005-0000-0000-00008C930000}"/>
    <cellStyle name="Normal 71 3 2 3 3" xfId="40160" xr:uid="{00000000-0005-0000-0000-00008D930000}"/>
    <cellStyle name="Normal 71 3 2 4" xfId="26494" xr:uid="{00000000-0005-0000-0000-00008E930000}"/>
    <cellStyle name="Normal 71 3 2 4 2" xfId="53815" xr:uid="{00000000-0005-0000-0000-00008F930000}"/>
    <cellStyle name="Normal 71 3 2 5" xfId="40157" xr:uid="{00000000-0005-0000-0000-000090930000}"/>
    <cellStyle name="Normal 71 3 3" xfId="10619" xr:uid="{00000000-0005-0000-0000-000091930000}"/>
    <cellStyle name="Normal 71 3 3 2" xfId="10620" xr:uid="{00000000-0005-0000-0000-000092930000}"/>
    <cellStyle name="Normal 71 3 3 2 2" xfId="26499" xr:uid="{00000000-0005-0000-0000-000093930000}"/>
    <cellStyle name="Normal 71 3 3 2 2 2" xfId="53820" xr:uid="{00000000-0005-0000-0000-000094930000}"/>
    <cellStyle name="Normal 71 3 3 2 3" xfId="40162" xr:uid="{00000000-0005-0000-0000-000095930000}"/>
    <cellStyle name="Normal 71 3 3 3" xfId="26498" xr:uid="{00000000-0005-0000-0000-000096930000}"/>
    <cellStyle name="Normal 71 3 3 3 2" xfId="53819" xr:uid="{00000000-0005-0000-0000-000097930000}"/>
    <cellStyle name="Normal 71 3 3 4" xfId="40161" xr:uid="{00000000-0005-0000-0000-000098930000}"/>
    <cellStyle name="Normal 71 3 4" xfId="10621" xr:uid="{00000000-0005-0000-0000-000099930000}"/>
    <cellStyle name="Normal 71 3 4 2" xfId="26500" xr:uid="{00000000-0005-0000-0000-00009A930000}"/>
    <cellStyle name="Normal 71 3 4 2 2" xfId="53821" xr:uid="{00000000-0005-0000-0000-00009B930000}"/>
    <cellStyle name="Normal 71 3 4 3" xfId="40163" xr:uid="{00000000-0005-0000-0000-00009C930000}"/>
    <cellStyle name="Normal 71 3 5" xfId="26493" xr:uid="{00000000-0005-0000-0000-00009D930000}"/>
    <cellStyle name="Normal 71 3 5 2" xfId="53814" xr:uid="{00000000-0005-0000-0000-00009E930000}"/>
    <cellStyle name="Normal 71 3 6" xfId="40156" xr:uid="{00000000-0005-0000-0000-00009F930000}"/>
    <cellStyle name="Normal 71 4" xfId="10622" xr:uid="{00000000-0005-0000-0000-0000A0930000}"/>
    <cellStyle name="Normal 71 4 2" xfId="10623" xr:uid="{00000000-0005-0000-0000-0000A1930000}"/>
    <cellStyle name="Normal 71 4 2 2" xfId="10624" xr:uid="{00000000-0005-0000-0000-0000A2930000}"/>
    <cellStyle name="Normal 71 4 2 2 2" xfId="26503" xr:uid="{00000000-0005-0000-0000-0000A3930000}"/>
    <cellStyle name="Normal 71 4 2 2 2 2" xfId="53824" xr:uid="{00000000-0005-0000-0000-0000A4930000}"/>
    <cellStyle name="Normal 71 4 2 2 3" xfId="40166" xr:uid="{00000000-0005-0000-0000-0000A5930000}"/>
    <cellStyle name="Normal 71 4 2 3" xfId="26502" xr:uid="{00000000-0005-0000-0000-0000A6930000}"/>
    <cellStyle name="Normal 71 4 2 3 2" xfId="53823" xr:uid="{00000000-0005-0000-0000-0000A7930000}"/>
    <cellStyle name="Normal 71 4 2 4" xfId="40165" xr:uid="{00000000-0005-0000-0000-0000A8930000}"/>
    <cellStyle name="Normal 71 4 3" xfId="10625" xr:uid="{00000000-0005-0000-0000-0000A9930000}"/>
    <cellStyle name="Normal 71 4 3 2" xfId="26504" xr:uid="{00000000-0005-0000-0000-0000AA930000}"/>
    <cellStyle name="Normal 71 4 3 2 2" xfId="53825" xr:uid="{00000000-0005-0000-0000-0000AB930000}"/>
    <cellStyle name="Normal 71 4 3 3" xfId="40167" xr:uid="{00000000-0005-0000-0000-0000AC930000}"/>
    <cellStyle name="Normal 71 4 4" xfId="26501" xr:uid="{00000000-0005-0000-0000-0000AD930000}"/>
    <cellStyle name="Normal 71 4 4 2" xfId="53822" xr:uid="{00000000-0005-0000-0000-0000AE930000}"/>
    <cellStyle name="Normal 71 4 5" xfId="40164" xr:uid="{00000000-0005-0000-0000-0000AF930000}"/>
    <cellStyle name="Normal 71 5" xfId="10626" xr:uid="{00000000-0005-0000-0000-0000B0930000}"/>
    <cellStyle name="Normal 71 5 2" xfId="10627" xr:uid="{00000000-0005-0000-0000-0000B1930000}"/>
    <cellStyle name="Normal 71 5 2 2" xfId="26506" xr:uid="{00000000-0005-0000-0000-0000B2930000}"/>
    <cellStyle name="Normal 71 5 2 2 2" xfId="53827" xr:uid="{00000000-0005-0000-0000-0000B3930000}"/>
    <cellStyle name="Normal 71 5 2 3" xfId="40169" xr:uid="{00000000-0005-0000-0000-0000B4930000}"/>
    <cellStyle name="Normal 71 5 3" xfId="26505" xr:uid="{00000000-0005-0000-0000-0000B5930000}"/>
    <cellStyle name="Normal 71 5 3 2" xfId="53826" xr:uid="{00000000-0005-0000-0000-0000B6930000}"/>
    <cellStyle name="Normal 71 5 4" xfId="40168" xr:uid="{00000000-0005-0000-0000-0000B7930000}"/>
    <cellStyle name="Normal 71 6" xfId="10628" xr:uid="{00000000-0005-0000-0000-0000B8930000}"/>
    <cellStyle name="Normal 71 6 2" xfId="26507" xr:uid="{00000000-0005-0000-0000-0000B9930000}"/>
    <cellStyle name="Normal 71 6 2 2" xfId="53828" xr:uid="{00000000-0005-0000-0000-0000BA930000}"/>
    <cellStyle name="Normal 71 6 3" xfId="40170" xr:uid="{00000000-0005-0000-0000-0000BB930000}"/>
    <cellStyle name="Normal 71 7" xfId="10629" xr:uid="{00000000-0005-0000-0000-0000BC930000}"/>
    <cellStyle name="Normal 71 8" xfId="26484" xr:uid="{00000000-0005-0000-0000-0000BD930000}"/>
    <cellStyle name="Normal 71 8 2" xfId="53805" xr:uid="{00000000-0005-0000-0000-0000BE930000}"/>
    <cellStyle name="Normal 71 9" xfId="40147" xr:uid="{00000000-0005-0000-0000-0000BF930000}"/>
    <cellStyle name="Normal 72" xfId="10630" xr:uid="{00000000-0005-0000-0000-0000C0930000}"/>
    <cellStyle name="Normal 72 2" xfId="10631" xr:uid="{00000000-0005-0000-0000-0000C1930000}"/>
    <cellStyle name="Normal 72 2 2" xfId="10632" xr:uid="{00000000-0005-0000-0000-0000C2930000}"/>
    <cellStyle name="Normal 72 2 2 2" xfId="10633" xr:uid="{00000000-0005-0000-0000-0000C3930000}"/>
    <cellStyle name="Normal 72 2 2 2 2" xfId="10634" xr:uid="{00000000-0005-0000-0000-0000C4930000}"/>
    <cellStyle name="Normal 72 2 2 2 2 2" xfId="26512" xr:uid="{00000000-0005-0000-0000-0000C5930000}"/>
    <cellStyle name="Normal 72 2 2 2 2 2 2" xfId="53833" xr:uid="{00000000-0005-0000-0000-0000C6930000}"/>
    <cellStyle name="Normal 72 2 2 2 2 3" xfId="40175" xr:uid="{00000000-0005-0000-0000-0000C7930000}"/>
    <cellStyle name="Normal 72 2 2 2 3" xfId="26511" xr:uid="{00000000-0005-0000-0000-0000C8930000}"/>
    <cellStyle name="Normal 72 2 2 2 3 2" xfId="53832" xr:uid="{00000000-0005-0000-0000-0000C9930000}"/>
    <cellStyle name="Normal 72 2 2 2 4" xfId="40174" xr:uid="{00000000-0005-0000-0000-0000CA930000}"/>
    <cellStyle name="Normal 72 2 2 3" xfId="10635" xr:uid="{00000000-0005-0000-0000-0000CB930000}"/>
    <cellStyle name="Normal 72 2 2 3 2" xfId="26513" xr:uid="{00000000-0005-0000-0000-0000CC930000}"/>
    <cellStyle name="Normal 72 2 2 3 2 2" xfId="53834" xr:uid="{00000000-0005-0000-0000-0000CD930000}"/>
    <cellStyle name="Normal 72 2 2 3 3" xfId="40176" xr:uid="{00000000-0005-0000-0000-0000CE930000}"/>
    <cellStyle name="Normal 72 2 2 4" xfId="26510" xr:uid="{00000000-0005-0000-0000-0000CF930000}"/>
    <cellStyle name="Normal 72 2 2 4 2" xfId="53831" xr:uid="{00000000-0005-0000-0000-0000D0930000}"/>
    <cellStyle name="Normal 72 2 2 5" xfId="40173" xr:uid="{00000000-0005-0000-0000-0000D1930000}"/>
    <cellStyle name="Normal 72 2 3" xfId="10636" xr:uid="{00000000-0005-0000-0000-0000D2930000}"/>
    <cellStyle name="Normal 72 2 3 2" xfId="10637" xr:uid="{00000000-0005-0000-0000-0000D3930000}"/>
    <cellStyle name="Normal 72 2 3 2 2" xfId="26515" xr:uid="{00000000-0005-0000-0000-0000D4930000}"/>
    <cellStyle name="Normal 72 2 3 2 2 2" xfId="53836" xr:uid="{00000000-0005-0000-0000-0000D5930000}"/>
    <cellStyle name="Normal 72 2 3 2 3" xfId="40178" xr:uid="{00000000-0005-0000-0000-0000D6930000}"/>
    <cellStyle name="Normal 72 2 3 3" xfId="26514" xr:uid="{00000000-0005-0000-0000-0000D7930000}"/>
    <cellStyle name="Normal 72 2 3 3 2" xfId="53835" xr:uid="{00000000-0005-0000-0000-0000D8930000}"/>
    <cellStyle name="Normal 72 2 3 4" xfId="40177" xr:uid="{00000000-0005-0000-0000-0000D9930000}"/>
    <cellStyle name="Normal 72 2 4" xfId="10638" xr:uid="{00000000-0005-0000-0000-0000DA930000}"/>
    <cellStyle name="Normal 72 2 4 2" xfId="26516" xr:uid="{00000000-0005-0000-0000-0000DB930000}"/>
    <cellStyle name="Normal 72 2 4 2 2" xfId="53837" xr:uid="{00000000-0005-0000-0000-0000DC930000}"/>
    <cellStyle name="Normal 72 2 4 3" xfId="40179" xr:uid="{00000000-0005-0000-0000-0000DD930000}"/>
    <cellStyle name="Normal 72 2 5" xfId="26509" xr:uid="{00000000-0005-0000-0000-0000DE930000}"/>
    <cellStyle name="Normal 72 2 5 2" xfId="53830" xr:uid="{00000000-0005-0000-0000-0000DF930000}"/>
    <cellStyle name="Normal 72 2 6" xfId="40172" xr:uid="{00000000-0005-0000-0000-0000E0930000}"/>
    <cellStyle name="Normal 72 3" xfId="10639" xr:uid="{00000000-0005-0000-0000-0000E1930000}"/>
    <cellStyle name="Normal 72 3 2" xfId="10640" xr:uid="{00000000-0005-0000-0000-0000E2930000}"/>
    <cellStyle name="Normal 72 3 2 2" xfId="10641" xr:uid="{00000000-0005-0000-0000-0000E3930000}"/>
    <cellStyle name="Normal 72 3 2 2 2" xfId="10642" xr:uid="{00000000-0005-0000-0000-0000E4930000}"/>
    <cellStyle name="Normal 72 3 2 2 2 2" xfId="26520" xr:uid="{00000000-0005-0000-0000-0000E5930000}"/>
    <cellStyle name="Normal 72 3 2 2 2 2 2" xfId="53841" xr:uid="{00000000-0005-0000-0000-0000E6930000}"/>
    <cellStyle name="Normal 72 3 2 2 2 3" xfId="40183" xr:uid="{00000000-0005-0000-0000-0000E7930000}"/>
    <cellStyle name="Normal 72 3 2 2 3" xfId="26519" xr:uid="{00000000-0005-0000-0000-0000E8930000}"/>
    <cellStyle name="Normal 72 3 2 2 3 2" xfId="53840" xr:uid="{00000000-0005-0000-0000-0000E9930000}"/>
    <cellStyle name="Normal 72 3 2 2 4" xfId="40182" xr:uid="{00000000-0005-0000-0000-0000EA930000}"/>
    <cellStyle name="Normal 72 3 2 3" xfId="10643" xr:uid="{00000000-0005-0000-0000-0000EB930000}"/>
    <cellStyle name="Normal 72 3 2 3 2" xfId="26521" xr:uid="{00000000-0005-0000-0000-0000EC930000}"/>
    <cellStyle name="Normal 72 3 2 3 2 2" xfId="53842" xr:uid="{00000000-0005-0000-0000-0000ED930000}"/>
    <cellStyle name="Normal 72 3 2 3 3" xfId="40184" xr:uid="{00000000-0005-0000-0000-0000EE930000}"/>
    <cellStyle name="Normal 72 3 2 4" xfId="26518" xr:uid="{00000000-0005-0000-0000-0000EF930000}"/>
    <cellStyle name="Normal 72 3 2 4 2" xfId="53839" xr:uid="{00000000-0005-0000-0000-0000F0930000}"/>
    <cellStyle name="Normal 72 3 2 5" xfId="40181" xr:uid="{00000000-0005-0000-0000-0000F1930000}"/>
    <cellStyle name="Normal 72 3 3" xfId="10644" xr:uid="{00000000-0005-0000-0000-0000F2930000}"/>
    <cellStyle name="Normal 72 3 3 2" xfId="10645" xr:uid="{00000000-0005-0000-0000-0000F3930000}"/>
    <cellStyle name="Normal 72 3 3 2 2" xfId="26523" xr:uid="{00000000-0005-0000-0000-0000F4930000}"/>
    <cellStyle name="Normal 72 3 3 2 2 2" xfId="53844" xr:uid="{00000000-0005-0000-0000-0000F5930000}"/>
    <cellStyle name="Normal 72 3 3 2 3" xfId="40186" xr:uid="{00000000-0005-0000-0000-0000F6930000}"/>
    <cellStyle name="Normal 72 3 3 3" xfId="26522" xr:uid="{00000000-0005-0000-0000-0000F7930000}"/>
    <cellStyle name="Normal 72 3 3 3 2" xfId="53843" xr:uid="{00000000-0005-0000-0000-0000F8930000}"/>
    <cellStyle name="Normal 72 3 3 4" xfId="40185" xr:uid="{00000000-0005-0000-0000-0000F9930000}"/>
    <cellStyle name="Normal 72 3 4" xfId="10646" xr:uid="{00000000-0005-0000-0000-0000FA930000}"/>
    <cellStyle name="Normal 72 3 4 2" xfId="26524" xr:uid="{00000000-0005-0000-0000-0000FB930000}"/>
    <cellStyle name="Normal 72 3 4 2 2" xfId="53845" xr:uid="{00000000-0005-0000-0000-0000FC930000}"/>
    <cellStyle name="Normal 72 3 4 3" xfId="40187" xr:uid="{00000000-0005-0000-0000-0000FD930000}"/>
    <cellStyle name="Normal 72 3 5" xfId="26517" xr:uid="{00000000-0005-0000-0000-0000FE930000}"/>
    <cellStyle name="Normal 72 3 5 2" xfId="53838" xr:uid="{00000000-0005-0000-0000-0000FF930000}"/>
    <cellStyle name="Normal 72 3 6" xfId="40180" xr:uid="{00000000-0005-0000-0000-000000940000}"/>
    <cellStyle name="Normal 72 4" xfId="10647" xr:uid="{00000000-0005-0000-0000-000001940000}"/>
    <cellStyle name="Normal 72 4 2" xfId="10648" xr:uid="{00000000-0005-0000-0000-000002940000}"/>
    <cellStyle name="Normal 72 4 2 2" xfId="10649" xr:uid="{00000000-0005-0000-0000-000003940000}"/>
    <cellStyle name="Normal 72 4 2 2 2" xfId="26527" xr:uid="{00000000-0005-0000-0000-000004940000}"/>
    <cellStyle name="Normal 72 4 2 2 2 2" xfId="53848" xr:uid="{00000000-0005-0000-0000-000005940000}"/>
    <cellStyle name="Normal 72 4 2 2 3" xfId="40190" xr:uid="{00000000-0005-0000-0000-000006940000}"/>
    <cellStyle name="Normal 72 4 2 3" xfId="26526" xr:uid="{00000000-0005-0000-0000-000007940000}"/>
    <cellStyle name="Normal 72 4 2 3 2" xfId="53847" xr:uid="{00000000-0005-0000-0000-000008940000}"/>
    <cellStyle name="Normal 72 4 2 4" xfId="40189" xr:uid="{00000000-0005-0000-0000-000009940000}"/>
    <cellStyle name="Normal 72 4 3" xfId="10650" xr:uid="{00000000-0005-0000-0000-00000A940000}"/>
    <cellStyle name="Normal 72 4 3 2" xfId="26528" xr:uid="{00000000-0005-0000-0000-00000B940000}"/>
    <cellStyle name="Normal 72 4 3 2 2" xfId="53849" xr:uid="{00000000-0005-0000-0000-00000C940000}"/>
    <cellStyle name="Normal 72 4 3 3" xfId="40191" xr:uid="{00000000-0005-0000-0000-00000D940000}"/>
    <cellStyle name="Normal 72 4 4" xfId="26525" xr:uid="{00000000-0005-0000-0000-00000E940000}"/>
    <cellStyle name="Normal 72 4 4 2" xfId="53846" xr:uid="{00000000-0005-0000-0000-00000F940000}"/>
    <cellStyle name="Normal 72 4 5" xfId="40188" xr:uid="{00000000-0005-0000-0000-000010940000}"/>
    <cellStyle name="Normal 72 5" xfId="10651" xr:uid="{00000000-0005-0000-0000-000011940000}"/>
    <cellStyle name="Normal 72 5 2" xfId="10652" xr:uid="{00000000-0005-0000-0000-000012940000}"/>
    <cellStyle name="Normal 72 5 2 2" xfId="26530" xr:uid="{00000000-0005-0000-0000-000013940000}"/>
    <cellStyle name="Normal 72 5 2 2 2" xfId="53851" xr:uid="{00000000-0005-0000-0000-000014940000}"/>
    <cellStyle name="Normal 72 5 2 3" xfId="40193" xr:uid="{00000000-0005-0000-0000-000015940000}"/>
    <cellStyle name="Normal 72 5 3" xfId="26529" xr:uid="{00000000-0005-0000-0000-000016940000}"/>
    <cellStyle name="Normal 72 5 3 2" xfId="53850" xr:uid="{00000000-0005-0000-0000-000017940000}"/>
    <cellStyle name="Normal 72 5 4" xfId="40192" xr:uid="{00000000-0005-0000-0000-000018940000}"/>
    <cellStyle name="Normal 72 6" xfId="10653" xr:uid="{00000000-0005-0000-0000-000019940000}"/>
    <cellStyle name="Normal 72 6 2" xfId="26531" xr:uid="{00000000-0005-0000-0000-00001A940000}"/>
    <cellStyle name="Normal 72 6 2 2" xfId="53852" xr:uid="{00000000-0005-0000-0000-00001B940000}"/>
    <cellStyle name="Normal 72 6 3" xfId="40194" xr:uid="{00000000-0005-0000-0000-00001C940000}"/>
    <cellStyle name="Normal 72 7" xfId="10654" xr:uid="{00000000-0005-0000-0000-00001D940000}"/>
    <cellStyle name="Normal 72 8" xfId="26508" xr:uid="{00000000-0005-0000-0000-00001E940000}"/>
    <cellStyle name="Normal 72 8 2" xfId="53829" xr:uid="{00000000-0005-0000-0000-00001F940000}"/>
    <cellStyle name="Normal 72 9" xfId="40171" xr:uid="{00000000-0005-0000-0000-000020940000}"/>
    <cellStyle name="Normal 73" xfId="10655" xr:uid="{00000000-0005-0000-0000-000021940000}"/>
    <cellStyle name="Normal 73 2" xfId="10656" xr:uid="{00000000-0005-0000-0000-000022940000}"/>
    <cellStyle name="Normal 73 2 2" xfId="10657" xr:uid="{00000000-0005-0000-0000-000023940000}"/>
    <cellStyle name="Normal 73 2 2 2" xfId="10658" xr:uid="{00000000-0005-0000-0000-000024940000}"/>
    <cellStyle name="Normal 73 2 2 2 2" xfId="10659" xr:uid="{00000000-0005-0000-0000-000025940000}"/>
    <cellStyle name="Normal 73 2 2 2 2 2" xfId="26536" xr:uid="{00000000-0005-0000-0000-000026940000}"/>
    <cellStyle name="Normal 73 2 2 2 2 2 2" xfId="53857" xr:uid="{00000000-0005-0000-0000-000027940000}"/>
    <cellStyle name="Normal 73 2 2 2 2 3" xfId="40199" xr:uid="{00000000-0005-0000-0000-000028940000}"/>
    <cellStyle name="Normal 73 2 2 2 3" xfId="26535" xr:uid="{00000000-0005-0000-0000-000029940000}"/>
    <cellStyle name="Normal 73 2 2 2 3 2" xfId="53856" xr:uid="{00000000-0005-0000-0000-00002A940000}"/>
    <cellStyle name="Normal 73 2 2 2 4" xfId="40198" xr:uid="{00000000-0005-0000-0000-00002B940000}"/>
    <cellStyle name="Normal 73 2 2 3" xfId="10660" xr:uid="{00000000-0005-0000-0000-00002C940000}"/>
    <cellStyle name="Normal 73 2 2 3 2" xfId="26537" xr:uid="{00000000-0005-0000-0000-00002D940000}"/>
    <cellStyle name="Normal 73 2 2 3 2 2" xfId="53858" xr:uid="{00000000-0005-0000-0000-00002E940000}"/>
    <cellStyle name="Normal 73 2 2 3 3" xfId="40200" xr:uid="{00000000-0005-0000-0000-00002F940000}"/>
    <cellStyle name="Normal 73 2 2 4" xfId="26534" xr:uid="{00000000-0005-0000-0000-000030940000}"/>
    <cellStyle name="Normal 73 2 2 4 2" xfId="53855" xr:uid="{00000000-0005-0000-0000-000031940000}"/>
    <cellStyle name="Normal 73 2 2 5" xfId="40197" xr:uid="{00000000-0005-0000-0000-000032940000}"/>
    <cellStyle name="Normal 73 2 3" xfId="10661" xr:uid="{00000000-0005-0000-0000-000033940000}"/>
    <cellStyle name="Normal 73 2 3 2" xfId="10662" xr:uid="{00000000-0005-0000-0000-000034940000}"/>
    <cellStyle name="Normal 73 2 3 2 2" xfId="26539" xr:uid="{00000000-0005-0000-0000-000035940000}"/>
    <cellStyle name="Normal 73 2 3 2 2 2" xfId="53860" xr:uid="{00000000-0005-0000-0000-000036940000}"/>
    <cellStyle name="Normal 73 2 3 2 3" xfId="40202" xr:uid="{00000000-0005-0000-0000-000037940000}"/>
    <cellStyle name="Normal 73 2 3 3" xfId="26538" xr:uid="{00000000-0005-0000-0000-000038940000}"/>
    <cellStyle name="Normal 73 2 3 3 2" xfId="53859" xr:uid="{00000000-0005-0000-0000-000039940000}"/>
    <cellStyle name="Normal 73 2 3 4" xfId="40201" xr:uid="{00000000-0005-0000-0000-00003A940000}"/>
    <cellStyle name="Normal 73 2 4" xfId="10663" xr:uid="{00000000-0005-0000-0000-00003B940000}"/>
    <cellStyle name="Normal 73 2 4 2" xfId="26540" xr:uid="{00000000-0005-0000-0000-00003C940000}"/>
    <cellStyle name="Normal 73 2 4 2 2" xfId="53861" xr:uid="{00000000-0005-0000-0000-00003D940000}"/>
    <cellStyle name="Normal 73 2 4 3" xfId="40203" xr:uid="{00000000-0005-0000-0000-00003E940000}"/>
    <cellStyle name="Normal 73 2 5" xfId="26533" xr:uid="{00000000-0005-0000-0000-00003F940000}"/>
    <cellStyle name="Normal 73 2 5 2" xfId="53854" xr:uid="{00000000-0005-0000-0000-000040940000}"/>
    <cellStyle name="Normal 73 2 6" xfId="40196" xr:uid="{00000000-0005-0000-0000-000041940000}"/>
    <cellStyle name="Normal 73 3" xfId="10664" xr:uid="{00000000-0005-0000-0000-000042940000}"/>
    <cellStyle name="Normal 73 3 2" xfId="10665" xr:uid="{00000000-0005-0000-0000-000043940000}"/>
    <cellStyle name="Normal 73 3 2 2" xfId="10666" xr:uid="{00000000-0005-0000-0000-000044940000}"/>
    <cellStyle name="Normal 73 3 2 2 2" xfId="10667" xr:uid="{00000000-0005-0000-0000-000045940000}"/>
    <cellStyle name="Normal 73 3 2 2 2 2" xfId="26544" xr:uid="{00000000-0005-0000-0000-000046940000}"/>
    <cellStyle name="Normal 73 3 2 2 2 2 2" xfId="53865" xr:uid="{00000000-0005-0000-0000-000047940000}"/>
    <cellStyle name="Normal 73 3 2 2 2 3" xfId="40207" xr:uid="{00000000-0005-0000-0000-000048940000}"/>
    <cellStyle name="Normal 73 3 2 2 3" xfId="26543" xr:uid="{00000000-0005-0000-0000-000049940000}"/>
    <cellStyle name="Normal 73 3 2 2 3 2" xfId="53864" xr:uid="{00000000-0005-0000-0000-00004A940000}"/>
    <cellStyle name="Normal 73 3 2 2 4" xfId="40206" xr:uid="{00000000-0005-0000-0000-00004B940000}"/>
    <cellStyle name="Normal 73 3 2 3" xfId="10668" xr:uid="{00000000-0005-0000-0000-00004C940000}"/>
    <cellStyle name="Normal 73 3 2 3 2" xfId="26545" xr:uid="{00000000-0005-0000-0000-00004D940000}"/>
    <cellStyle name="Normal 73 3 2 3 2 2" xfId="53866" xr:uid="{00000000-0005-0000-0000-00004E940000}"/>
    <cellStyle name="Normal 73 3 2 3 3" xfId="40208" xr:uid="{00000000-0005-0000-0000-00004F940000}"/>
    <cellStyle name="Normal 73 3 2 4" xfId="26542" xr:uid="{00000000-0005-0000-0000-000050940000}"/>
    <cellStyle name="Normal 73 3 2 4 2" xfId="53863" xr:uid="{00000000-0005-0000-0000-000051940000}"/>
    <cellStyle name="Normal 73 3 2 5" xfId="40205" xr:uid="{00000000-0005-0000-0000-000052940000}"/>
    <cellStyle name="Normal 73 3 3" xfId="10669" xr:uid="{00000000-0005-0000-0000-000053940000}"/>
    <cellStyle name="Normal 73 3 3 2" xfId="10670" xr:uid="{00000000-0005-0000-0000-000054940000}"/>
    <cellStyle name="Normal 73 3 3 2 2" xfId="26547" xr:uid="{00000000-0005-0000-0000-000055940000}"/>
    <cellStyle name="Normal 73 3 3 2 2 2" xfId="53868" xr:uid="{00000000-0005-0000-0000-000056940000}"/>
    <cellStyle name="Normal 73 3 3 2 3" xfId="40210" xr:uid="{00000000-0005-0000-0000-000057940000}"/>
    <cellStyle name="Normal 73 3 3 3" xfId="26546" xr:uid="{00000000-0005-0000-0000-000058940000}"/>
    <cellStyle name="Normal 73 3 3 3 2" xfId="53867" xr:uid="{00000000-0005-0000-0000-000059940000}"/>
    <cellStyle name="Normal 73 3 3 4" xfId="40209" xr:uid="{00000000-0005-0000-0000-00005A940000}"/>
    <cellStyle name="Normal 73 3 4" xfId="10671" xr:uid="{00000000-0005-0000-0000-00005B940000}"/>
    <cellStyle name="Normal 73 3 4 2" xfId="26548" xr:uid="{00000000-0005-0000-0000-00005C940000}"/>
    <cellStyle name="Normal 73 3 4 2 2" xfId="53869" xr:uid="{00000000-0005-0000-0000-00005D940000}"/>
    <cellStyle name="Normal 73 3 4 3" xfId="40211" xr:uid="{00000000-0005-0000-0000-00005E940000}"/>
    <cellStyle name="Normal 73 3 5" xfId="26541" xr:uid="{00000000-0005-0000-0000-00005F940000}"/>
    <cellStyle name="Normal 73 3 5 2" xfId="53862" xr:uid="{00000000-0005-0000-0000-000060940000}"/>
    <cellStyle name="Normal 73 3 6" xfId="40204" xr:uid="{00000000-0005-0000-0000-000061940000}"/>
    <cellStyle name="Normal 73 4" xfId="10672" xr:uid="{00000000-0005-0000-0000-000062940000}"/>
    <cellStyle name="Normal 73 4 2" xfId="10673" xr:uid="{00000000-0005-0000-0000-000063940000}"/>
    <cellStyle name="Normal 73 4 2 2" xfId="10674" xr:uid="{00000000-0005-0000-0000-000064940000}"/>
    <cellStyle name="Normal 73 4 2 2 2" xfId="26551" xr:uid="{00000000-0005-0000-0000-000065940000}"/>
    <cellStyle name="Normal 73 4 2 2 2 2" xfId="53872" xr:uid="{00000000-0005-0000-0000-000066940000}"/>
    <cellStyle name="Normal 73 4 2 2 3" xfId="40214" xr:uid="{00000000-0005-0000-0000-000067940000}"/>
    <cellStyle name="Normal 73 4 2 3" xfId="26550" xr:uid="{00000000-0005-0000-0000-000068940000}"/>
    <cellStyle name="Normal 73 4 2 3 2" xfId="53871" xr:uid="{00000000-0005-0000-0000-000069940000}"/>
    <cellStyle name="Normal 73 4 2 4" xfId="40213" xr:uid="{00000000-0005-0000-0000-00006A940000}"/>
    <cellStyle name="Normal 73 4 3" xfId="10675" xr:uid="{00000000-0005-0000-0000-00006B940000}"/>
    <cellStyle name="Normal 73 4 3 2" xfId="26552" xr:uid="{00000000-0005-0000-0000-00006C940000}"/>
    <cellStyle name="Normal 73 4 3 2 2" xfId="53873" xr:uid="{00000000-0005-0000-0000-00006D940000}"/>
    <cellStyle name="Normal 73 4 3 3" xfId="40215" xr:uid="{00000000-0005-0000-0000-00006E940000}"/>
    <cellStyle name="Normal 73 4 4" xfId="26549" xr:uid="{00000000-0005-0000-0000-00006F940000}"/>
    <cellStyle name="Normal 73 4 4 2" xfId="53870" xr:uid="{00000000-0005-0000-0000-000070940000}"/>
    <cellStyle name="Normal 73 4 5" xfId="40212" xr:uid="{00000000-0005-0000-0000-000071940000}"/>
    <cellStyle name="Normal 73 5" xfId="10676" xr:uid="{00000000-0005-0000-0000-000072940000}"/>
    <cellStyle name="Normal 73 5 2" xfId="10677" xr:uid="{00000000-0005-0000-0000-000073940000}"/>
    <cellStyle name="Normal 73 5 2 2" xfId="26554" xr:uid="{00000000-0005-0000-0000-000074940000}"/>
    <cellStyle name="Normal 73 5 2 2 2" xfId="53875" xr:uid="{00000000-0005-0000-0000-000075940000}"/>
    <cellStyle name="Normal 73 5 2 3" xfId="40217" xr:uid="{00000000-0005-0000-0000-000076940000}"/>
    <cellStyle name="Normal 73 5 3" xfId="26553" xr:uid="{00000000-0005-0000-0000-000077940000}"/>
    <cellStyle name="Normal 73 5 3 2" xfId="53874" xr:uid="{00000000-0005-0000-0000-000078940000}"/>
    <cellStyle name="Normal 73 5 4" xfId="40216" xr:uid="{00000000-0005-0000-0000-000079940000}"/>
    <cellStyle name="Normal 73 6" xfId="10678" xr:uid="{00000000-0005-0000-0000-00007A940000}"/>
    <cellStyle name="Normal 73 6 2" xfId="26555" xr:uid="{00000000-0005-0000-0000-00007B940000}"/>
    <cellStyle name="Normal 73 6 2 2" xfId="53876" xr:uid="{00000000-0005-0000-0000-00007C940000}"/>
    <cellStyle name="Normal 73 6 3" xfId="40218" xr:uid="{00000000-0005-0000-0000-00007D940000}"/>
    <cellStyle name="Normal 73 7" xfId="10679" xr:uid="{00000000-0005-0000-0000-00007E940000}"/>
    <cellStyle name="Normal 73 8" xfId="26532" xr:uid="{00000000-0005-0000-0000-00007F940000}"/>
    <cellStyle name="Normal 73 8 2" xfId="53853" xr:uid="{00000000-0005-0000-0000-000080940000}"/>
    <cellStyle name="Normal 73 9" xfId="40195" xr:uid="{00000000-0005-0000-0000-000081940000}"/>
    <cellStyle name="Normal 74" xfId="10680" xr:uid="{00000000-0005-0000-0000-000082940000}"/>
    <cellStyle name="Normal 74 2" xfId="10681" xr:uid="{00000000-0005-0000-0000-000083940000}"/>
    <cellStyle name="Normal 74 2 2" xfId="10682" xr:uid="{00000000-0005-0000-0000-000084940000}"/>
    <cellStyle name="Normal 74 2 2 2" xfId="10683" xr:uid="{00000000-0005-0000-0000-000085940000}"/>
    <cellStyle name="Normal 74 2 2 2 2" xfId="10684" xr:uid="{00000000-0005-0000-0000-000086940000}"/>
    <cellStyle name="Normal 74 2 2 2 2 2" xfId="26560" xr:uid="{00000000-0005-0000-0000-000087940000}"/>
    <cellStyle name="Normal 74 2 2 2 2 2 2" xfId="53881" xr:uid="{00000000-0005-0000-0000-000088940000}"/>
    <cellStyle name="Normal 74 2 2 2 2 3" xfId="40223" xr:uid="{00000000-0005-0000-0000-000089940000}"/>
    <cellStyle name="Normal 74 2 2 2 3" xfId="26559" xr:uid="{00000000-0005-0000-0000-00008A940000}"/>
    <cellStyle name="Normal 74 2 2 2 3 2" xfId="53880" xr:uid="{00000000-0005-0000-0000-00008B940000}"/>
    <cellStyle name="Normal 74 2 2 2 4" xfId="40222" xr:uid="{00000000-0005-0000-0000-00008C940000}"/>
    <cellStyle name="Normal 74 2 2 3" xfId="10685" xr:uid="{00000000-0005-0000-0000-00008D940000}"/>
    <cellStyle name="Normal 74 2 2 3 2" xfId="26561" xr:uid="{00000000-0005-0000-0000-00008E940000}"/>
    <cellStyle name="Normal 74 2 2 3 2 2" xfId="53882" xr:uid="{00000000-0005-0000-0000-00008F940000}"/>
    <cellStyle name="Normal 74 2 2 3 3" xfId="40224" xr:uid="{00000000-0005-0000-0000-000090940000}"/>
    <cellStyle name="Normal 74 2 2 4" xfId="26558" xr:uid="{00000000-0005-0000-0000-000091940000}"/>
    <cellStyle name="Normal 74 2 2 4 2" xfId="53879" xr:uid="{00000000-0005-0000-0000-000092940000}"/>
    <cellStyle name="Normal 74 2 2 5" xfId="40221" xr:uid="{00000000-0005-0000-0000-000093940000}"/>
    <cellStyle name="Normal 74 2 3" xfId="10686" xr:uid="{00000000-0005-0000-0000-000094940000}"/>
    <cellStyle name="Normal 74 2 3 2" xfId="10687" xr:uid="{00000000-0005-0000-0000-000095940000}"/>
    <cellStyle name="Normal 74 2 3 2 2" xfId="26563" xr:uid="{00000000-0005-0000-0000-000096940000}"/>
    <cellStyle name="Normal 74 2 3 2 2 2" xfId="53884" xr:uid="{00000000-0005-0000-0000-000097940000}"/>
    <cellStyle name="Normal 74 2 3 2 3" xfId="40226" xr:uid="{00000000-0005-0000-0000-000098940000}"/>
    <cellStyle name="Normal 74 2 3 3" xfId="26562" xr:uid="{00000000-0005-0000-0000-000099940000}"/>
    <cellStyle name="Normal 74 2 3 3 2" xfId="53883" xr:uid="{00000000-0005-0000-0000-00009A940000}"/>
    <cellStyle name="Normal 74 2 3 4" xfId="40225" xr:uid="{00000000-0005-0000-0000-00009B940000}"/>
    <cellStyle name="Normal 74 2 4" xfId="10688" xr:uid="{00000000-0005-0000-0000-00009C940000}"/>
    <cellStyle name="Normal 74 2 4 2" xfId="26564" xr:uid="{00000000-0005-0000-0000-00009D940000}"/>
    <cellStyle name="Normal 74 2 4 2 2" xfId="53885" xr:uid="{00000000-0005-0000-0000-00009E940000}"/>
    <cellStyle name="Normal 74 2 4 3" xfId="40227" xr:uid="{00000000-0005-0000-0000-00009F940000}"/>
    <cellStyle name="Normal 74 2 5" xfId="26557" xr:uid="{00000000-0005-0000-0000-0000A0940000}"/>
    <cellStyle name="Normal 74 2 5 2" xfId="53878" xr:uid="{00000000-0005-0000-0000-0000A1940000}"/>
    <cellStyle name="Normal 74 2 6" xfId="40220" xr:uid="{00000000-0005-0000-0000-0000A2940000}"/>
    <cellStyle name="Normal 74 3" xfId="10689" xr:uid="{00000000-0005-0000-0000-0000A3940000}"/>
    <cellStyle name="Normal 74 3 2" xfId="10690" xr:uid="{00000000-0005-0000-0000-0000A4940000}"/>
    <cellStyle name="Normal 74 3 2 2" xfId="10691" xr:uid="{00000000-0005-0000-0000-0000A5940000}"/>
    <cellStyle name="Normal 74 3 2 2 2" xfId="10692" xr:uid="{00000000-0005-0000-0000-0000A6940000}"/>
    <cellStyle name="Normal 74 3 2 2 2 2" xfId="26568" xr:uid="{00000000-0005-0000-0000-0000A7940000}"/>
    <cellStyle name="Normal 74 3 2 2 2 2 2" xfId="53889" xr:uid="{00000000-0005-0000-0000-0000A8940000}"/>
    <cellStyle name="Normal 74 3 2 2 2 3" xfId="40231" xr:uid="{00000000-0005-0000-0000-0000A9940000}"/>
    <cellStyle name="Normal 74 3 2 2 3" xfId="26567" xr:uid="{00000000-0005-0000-0000-0000AA940000}"/>
    <cellStyle name="Normal 74 3 2 2 3 2" xfId="53888" xr:uid="{00000000-0005-0000-0000-0000AB940000}"/>
    <cellStyle name="Normal 74 3 2 2 4" xfId="40230" xr:uid="{00000000-0005-0000-0000-0000AC940000}"/>
    <cellStyle name="Normal 74 3 2 3" xfId="10693" xr:uid="{00000000-0005-0000-0000-0000AD940000}"/>
    <cellStyle name="Normal 74 3 2 3 2" xfId="26569" xr:uid="{00000000-0005-0000-0000-0000AE940000}"/>
    <cellStyle name="Normal 74 3 2 3 2 2" xfId="53890" xr:uid="{00000000-0005-0000-0000-0000AF940000}"/>
    <cellStyle name="Normal 74 3 2 3 3" xfId="40232" xr:uid="{00000000-0005-0000-0000-0000B0940000}"/>
    <cellStyle name="Normal 74 3 2 4" xfId="26566" xr:uid="{00000000-0005-0000-0000-0000B1940000}"/>
    <cellStyle name="Normal 74 3 2 4 2" xfId="53887" xr:uid="{00000000-0005-0000-0000-0000B2940000}"/>
    <cellStyle name="Normal 74 3 2 5" xfId="40229" xr:uid="{00000000-0005-0000-0000-0000B3940000}"/>
    <cellStyle name="Normal 74 3 3" xfId="10694" xr:uid="{00000000-0005-0000-0000-0000B4940000}"/>
    <cellStyle name="Normal 74 3 3 2" xfId="10695" xr:uid="{00000000-0005-0000-0000-0000B5940000}"/>
    <cellStyle name="Normal 74 3 3 2 2" xfId="26571" xr:uid="{00000000-0005-0000-0000-0000B6940000}"/>
    <cellStyle name="Normal 74 3 3 2 2 2" xfId="53892" xr:uid="{00000000-0005-0000-0000-0000B7940000}"/>
    <cellStyle name="Normal 74 3 3 2 3" xfId="40234" xr:uid="{00000000-0005-0000-0000-0000B8940000}"/>
    <cellStyle name="Normal 74 3 3 3" xfId="26570" xr:uid="{00000000-0005-0000-0000-0000B9940000}"/>
    <cellStyle name="Normal 74 3 3 3 2" xfId="53891" xr:uid="{00000000-0005-0000-0000-0000BA940000}"/>
    <cellStyle name="Normal 74 3 3 4" xfId="40233" xr:uid="{00000000-0005-0000-0000-0000BB940000}"/>
    <cellStyle name="Normal 74 3 4" xfId="10696" xr:uid="{00000000-0005-0000-0000-0000BC940000}"/>
    <cellStyle name="Normal 74 3 4 2" xfId="26572" xr:uid="{00000000-0005-0000-0000-0000BD940000}"/>
    <cellStyle name="Normal 74 3 4 2 2" xfId="53893" xr:uid="{00000000-0005-0000-0000-0000BE940000}"/>
    <cellStyle name="Normal 74 3 4 3" xfId="40235" xr:uid="{00000000-0005-0000-0000-0000BF940000}"/>
    <cellStyle name="Normal 74 3 5" xfId="26565" xr:uid="{00000000-0005-0000-0000-0000C0940000}"/>
    <cellStyle name="Normal 74 3 5 2" xfId="53886" xr:uid="{00000000-0005-0000-0000-0000C1940000}"/>
    <cellStyle name="Normal 74 3 6" xfId="40228" xr:uid="{00000000-0005-0000-0000-0000C2940000}"/>
    <cellStyle name="Normal 74 4" xfId="10697" xr:uid="{00000000-0005-0000-0000-0000C3940000}"/>
    <cellStyle name="Normal 74 4 2" xfId="10698" xr:uid="{00000000-0005-0000-0000-0000C4940000}"/>
    <cellStyle name="Normal 74 4 2 2" xfId="10699" xr:uid="{00000000-0005-0000-0000-0000C5940000}"/>
    <cellStyle name="Normal 74 4 2 2 2" xfId="26575" xr:uid="{00000000-0005-0000-0000-0000C6940000}"/>
    <cellStyle name="Normal 74 4 2 2 2 2" xfId="53896" xr:uid="{00000000-0005-0000-0000-0000C7940000}"/>
    <cellStyle name="Normal 74 4 2 2 3" xfId="40238" xr:uid="{00000000-0005-0000-0000-0000C8940000}"/>
    <cellStyle name="Normal 74 4 2 3" xfId="26574" xr:uid="{00000000-0005-0000-0000-0000C9940000}"/>
    <cellStyle name="Normal 74 4 2 3 2" xfId="53895" xr:uid="{00000000-0005-0000-0000-0000CA940000}"/>
    <cellStyle name="Normal 74 4 2 4" xfId="40237" xr:uid="{00000000-0005-0000-0000-0000CB940000}"/>
    <cellStyle name="Normal 74 4 3" xfId="10700" xr:uid="{00000000-0005-0000-0000-0000CC940000}"/>
    <cellStyle name="Normal 74 4 3 2" xfId="26576" xr:uid="{00000000-0005-0000-0000-0000CD940000}"/>
    <cellStyle name="Normal 74 4 3 2 2" xfId="53897" xr:uid="{00000000-0005-0000-0000-0000CE940000}"/>
    <cellStyle name="Normal 74 4 3 3" xfId="40239" xr:uid="{00000000-0005-0000-0000-0000CF940000}"/>
    <cellStyle name="Normal 74 4 4" xfId="26573" xr:uid="{00000000-0005-0000-0000-0000D0940000}"/>
    <cellStyle name="Normal 74 4 4 2" xfId="53894" xr:uid="{00000000-0005-0000-0000-0000D1940000}"/>
    <cellStyle name="Normal 74 4 5" xfId="40236" xr:uid="{00000000-0005-0000-0000-0000D2940000}"/>
    <cellStyle name="Normal 74 5" xfId="10701" xr:uid="{00000000-0005-0000-0000-0000D3940000}"/>
    <cellStyle name="Normal 74 5 2" xfId="10702" xr:uid="{00000000-0005-0000-0000-0000D4940000}"/>
    <cellStyle name="Normal 74 5 2 2" xfId="26578" xr:uid="{00000000-0005-0000-0000-0000D5940000}"/>
    <cellStyle name="Normal 74 5 2 2 2" xfId="53899" xr:uid="{00000000-0005-0000-0000-0000D6940000}"/>
    <cellStyle name="Normal 74 5 2 3" xfId="40241" xr:uid="{00000000-0005-0000-0000-0000D7940000}"/>
    <cellStyle name="Normal 74 5 3" xfId="26577" xr:uid="{00000000-0005-0000-0000-0000D8940000}"/>
    <cellStyle name="Normal 74 5 3 2" xfId="53898" xr:uid="{00000000-0005-0000-0000-0000D9940000}"/>
    <cellStyle name="Normal 74 5 4" xfId="40240" xr:uid="{00000000-0005-0000-0000-0000DA940000}"/>
    <cellStyle name="Normal 74 6" xfId="10703" xr:uid="{00000000-0005-0000-0000-0000DB940000}"/>
    <cellStyle name="Normal 74 6 2" xfId="26579" xr:uid="{00000000-0005-0000-0000-0000DC940000}"/>
    <cellStyle name="Normal 74 6 2 2" xfId="53900" xr:uid="{00000000-0005-0000-0000-0000DD940000}"/>
    <cellStyle name="Normal 74 6 3" xfId="40242" xr:uid="{00000000-0005-0000-0000-0000DE940000}"/>
    <cellStyle name="Normal 74 7" xfId="10704" xr:uid="{00000000-0005-0000-0000-0000DF940000}"/>
    <cellStyle name="Normal 74 8" xfId="26556" xr:uid="{00000000-0005-0000-0000-0000E0940000}"/>
    <cellStyle name="Normal 74 8 2" xfId="53877" xr:uid="{00000000-0005-0000-0000-0000E1940000}"/>
    <cellStyle name="Normal 74 9" xfId="40219" xr:uid="{00000000-0005-0000-0000-0000E2940000}"/>
    <cellStyle name="Normal 75" xfId="10705" xr:uid="{00000000-0005-0000-0000-0000E3940000}"/>
    <cellStyle name="Normal 75 2" xfId="10706" xr:uid="{00000000-0005-0000-0000-0000E4940000}"/>
    <cellStyle name="Normal 75 2 2" xfId="10707" xr:uid="{00000000-0005-0000-0000-0000E5940000}"/>
    <cellStyle name="Normal 75 2 2 2" xfId="10708" xr:uid="{00000000-0005-0000-0000-0000E6940000}"/>
    <cellStyle name="Normal 75 2 2 2 2" xfId="10709" xr:uid="{00000000-0005-0000-0000-0000E7940000}"/>
    <cellStyle name="Normal 75 2 2 2 2 2" xfId="26584" xr:uid="{00000000-0005-0000-0000-0000E8940000}"/>
    <cellStyle name="Normal 75 2 2 2 2 2 2" xfId="53905" xr:uid="{00000000-0005-0000-0000-0000E9940000}"/>
    <cellStyle name="Normal 75 2 2 2 2 3" xfId="40247" xr:uid="{00000000-0005-0000-0000-0000EA940000}"/>
    <cellStyle name="Normal 75 2 2 2 3" xfId="26583" xr:uid="{00000000-0005-0000-0000-0000EB940000}"/>
    <cellStyle name="Normal 75 2 2 2 3 2" xfId="53904" xr:uid="{00000000-0005-0000-0000-0000EC940000}"/>
    <cellStyle name="Normal 75 2 2 2 4" xfId="40246" xr:uid="{00000000-0005-0000-0000-0000ED940000}"/>
    <cellStyle name="Normal 75 2 2 3" xfId="10710" xr:uid="{00000000-0005-0000-0000-0000EE940000}"/>
    <cellStyle name="Normal 75 2 2 3 2" xfId="26585" xr:uid="{00000000-0005-0000-0000-0000EF940000}"/>
    <cellStyle name="Normal 75 2 2 3 2 2" xfId="53906" xr:uid="{00000000-0005-0000-0000-0000F0940000}"/>
    <cellStyle name="Normal 75 2 2 3 3" xfId="40248" xr:uid="{00000000-0005-0000-0000-0000F1940000}"/>
    <cellStyle name="Normal 75 2 2 4" xfId="26582" xr:uid="{00000000-0005-0000-0000-0000F2940000}"/>
    <cellStyle name="Normal 75 2 2 4 2" xfId="53903" xr:uid="{00000000-0005-0000-0000-0000F3940000}"/>
    <cellStyle name="Normal 75 2 2 5" xfId="40245" xr:uid="{00000000-0005-0000-0000-0000F4940000}"/>
    <cellStyle name="Normal 75 2 3" xfId="10711" xr:uid="{00000000-0005-0000-0000-0000F5940000}"/>
    <cellStyle name="Normal 75 2 3 2" xfId="10712" xr:uid="{00000000-0005-0000-0000-0000F6940000}"/>
    <cellStyle name="Normal 75 2 3 2 2" xfId="26587" xr:uid="{00000000-0005-0000-0000-0000F7940000}"/>
    <cellStyle name="Normal 75 2 3 2 2 2" xfId="53908" xr:uid="{00000000-0005-0000-0000-0000F8940000}"/>
    <cellStyle name="Normal 75 2 3 2 3" xfId="40250" xr:uid="{00000000-0005-0000-0000-0000F9940000}"/>
    <cellStyle name="Normal 75 2 3 3" xfId="26586" xr:uid="{00000000-0005-0000-0000-0000FA940000}"/>
    <cellStyle name="Normal 75 2 3 3 2" xfId="53907" xr:uid="{00000000-0005-0000-0000-0000FB940000}"/>
    <cellStyle name="Normal 75 2 3 4" xfId="40249" xr:uid="{00000000-0005-0000-0000-0000FC940000}"/>
    <cellStyle name="Normal 75 2 4" xfId="10713" xr:uid="{00000000-0005-0000-0000-0000FD940000}"/>
    <cellStyle name="Normal 75 2 4 2" xfId="26588" xr:uid="{00000000-0005-0000-0000-0000FE940000}"/>
    <cellStyle name="Normal 75 2 4 2 2" xfId="53909" xr:uid="{00000000-0005-0000-0000-0000FF940000}"/>
    <cellStyle name="Normal 75 2 4 3" xfId="40251" xr:uid="{00000000-0005-0000-0000-000000950000}"/>
    <cellStyle name="Normal 75 2 5" xfId="10714" xr:uid="{00000000-0005-0000-0000-000001950000}"/>
    <cellStyle name="Normal 75 2 6" xfId="26581" xr:uid="{00000000-0005-0000-0000-000002950000}"/>
    <cellStyle name="Normal 75 2 6 2" xfId="53902" xr:uid="{00000000-0005-0000-0000-000003950000}"/>
    <cellStyle name="Normal 75 2 7" xfId="40244" xr:uid="{00000000-0005-0000-0000-000004950000}"/>
    <cellStyle name="Normal 75 3" xfId="10715" xr:uid="{00000000-0005-0000-0000-000005950000}"/>
    <cellStyle name="Normal 75 3 2" xfId="10716" xr:uid="{00000000-0005-0000-0000-000006950000}"/>
    <cellStyle name="Normal 75 3 2 2" xfId="10717" xr:uid="{00000000-0005-0000-0000-000007950000}"/>
    <cellStyle name="Normal 75 3 2 2 2" xfId="10718" xr:uid="{00000000-0005-0000-0000-000008950000}"/>
    <cellStyle name="Normal 75 3 2 2 2 2" xfId="26592" xr:uid="{00000000-0005-0000-0000-000009950000}"/>
    <cellStyle name="Normal 75 3 2 2 2 2 2" xfId="53913" xr:uid="{00000000-0005-0000-0000-00000A950000}"/>
    <cellStyle name="Normal 75 3 2 2 2 3" xfId="40255" xr:uid="{00000000-0005-0000-0000-00000B950000}"/>
    <cellStyle name="Normal 75 3 2 2 3" xfId="26591" xr:uid="{00000000-0005-0000-0000-00000C950000}"/>
    <cellStyle name="Normal 75 3 2 2 3 2" xfId="53912" xr:uid="{00000000-0005-0000-0000-00000D950000}"/>
    <cellStyle name="Normal 75 3 2 2 4" xfId="40254" xr:uid="{00000000-0005-0000-0000-00000E950000}"/>
    <cellStyle name="Normal 75 3 2 3" xfId="10719" xr:uid="{00000000-0005-0000-0000-00000F950000}"/>
    <cellStyle name="Normal 75 3 2 3 2" xfId="26593" xr:uid="{00000000-0005-0000-0000-000010950000}"/>
    <cellStyle name="Normal 75 3 2 3 2 2" xfId="53914" xr:uid="{00000000-0005-0000-0000-000011950000}"/>
    <cellStyle name="Normal 75 3 2 3 3" xfId="40256" xr:uid="{00000000-0005-0000-0000-000012950000}"/>
    <cellStyle name="Normal 75 3 2 4" xfId="26590" xr:uid="{00000000-0005-0000-0000-000013950000}"/>
    <cellStyle name="Normal 75 3 2 4 2" xfId="53911" xr:uid="{00000000-0005-0000-0000-000014950000}"/>
    <cellStyle name="Normal 75 3 2 5" xfId="40253" xr:uid="{00000000-0005-0000-0000-000015950000}"/>
    <cellStyle name="Normal 75 3 3" xfId="10720" xr:uid="{00000000-0005-0000-0000-000016950000}"/>
    <cellStyle name="Normal 75 3 3 2" xfId="10721" xr:uid="{00000000-0005-0000-0000-000017950000}"/>
    <cellStyle name="Normal 75 3 3 2 2" xfId="26595" xr:uid="{00000000-0005-0000-0000-000018950000}"/>
    <cellStyle name="Normal 75 3 3 2 2 2" xfId="53916" xr:uid="{00000000-0005-0000-0000-000019950000}"/>
    <cellStyle name="Normal 75 3 3 2 3" xfId="40258" xr:uid="{00000000-0005-0000-0000-00001A950000}"/>
    <cellStyle name="Normal 75 3 3 3" xfId="26594" xr:uid="{00000000-0005-0000-0000-00001B950000}"/>
    <cellStyle name="Normal 75 3 3 3 2" xfId="53915" xr:uid="{00000000-0005-0000-0000-00001C950000}"/>
    <cellStyle name="Normal 75 3 3 4" xfId="40257" xr:uid="{00000000-0005-0000-0000-00001D950000}"/>
    <cellStyle name="Normal 75 3 4" xfId="10722" xr:uid="{00000000-0005-0000-0000-00001E950000}"/>
    <cellStyle name="Normal 75 3 4 2" xfId="26596" xr:uid="{00000000-0005-0000-0000-00001F950000}"/>
    <cellStyle name="Normal 75 3 4 2 2" xfId="53917" xr:uid="{00000000-0005-0000-0000-000020950000}"/>
    <cellStyle name="Normal 75 3 4 3" xfId="40259" xr:uid="{00000000-0005-0000-0000-000021950000}"/>
    <cellStyle name="Normal 75 3 5" xfId="26589" xr:uid="{00000000-0005-0000-0000-000022950000}"/>
    <cellStyle name="Normal 75 3 5 2" xfId="53910" xr:uid="{00000000-0005-0000-0000-000023950000}"/>
    <cellStyle name="Normal 75 3 6" xfId="40252" xr:uid="{00000000-0005-0000-0000-000024950000}"/>
    <cellStyle name="Normal 75 4" xfId="10723" xr:uid="{00000000-0005-0000-0000-000025950000}"/>
    <cellStyle name="Normal 75 4 2" xfId="10724" xr:uid="{00000000-0005-0000-0000-000026950000}"/>
    <cellStyle name="Normal 75 4 2 2" xfId="10725" xr:uid="{00000000-0005-0000-0000-000027950000}"/>
    <cellStyle name="Normal 75 4 2 2 2" xfId="26599" xr:uid="{00000000-0005-0000-0000-000028950000}"/>
    <cellStyle name="Normal 75 4 2 2 2 2" xfId="53920" xr:uid="{00000000-0005-0000-0000-000029950000}"/>
    <cellStyle name="Normal 75 4 2 2 3" xfId="40262" xr:uid="{00000000-0005-0000-0000-00002A950000}"/>
    <cellStyle name="Normal 75 4 2 3" xfId="26598" xr:uid="{00000000-0005-0000-0000-00002B950000}"/>
    <cellStyle name="Normal 75 4 2 3 2" xfId="53919" xr:uid="{00000000-0005-0000-0000-00002C950000}"/>
    <cellStyle name="Normal 75 4 2 4" xfId="40261" xr:uid="{00000000-0005-0000-0000-00002D950000}"/>
    <cellStyle name="Normal 75 4 3" xfId="10726" xr:uid="{00000000-0005-0000-0000-00002E950000}"/>
    <cellStyle name="Normal 75 4 3 2" xfId="26600" xr:uid="{00000000-0005-0000-0000-00002F950000}"/>
    <cellStyle name="Normal 75 4 3 2 2" xfId="53921" xr:uid="{00000000-0005-0000-0000-000030950000}"/>
    <cellStyle name="Normal 75 4 3 3" xfId="40263" xr:uid="{00000000-0005-0000-0000-000031950000}"/>
    <cellStyle name="Normal 75 4 4" xfId="26597" xr:uid="{00000000-0005-0000-0000-000032950000}"/>
    <cellStyle name="Normal 75 4 4 2" xfId="53918" xr:uid="{00000000-0005-0000-0000-000033950000}"/>
    <cellStyle name="Normal 75 4 5" xfId="40260" xr:uid="{00000000-0005-0000-0000-000034950000}"/>
    <cellStyle name="Normal 75 5" xfId="10727" xr:uid="{00000000-0005-0000-0000-000035950000}"/>
    <cellStyle name="Normal 75 5 2" xfId="10728" xr:uid="{00000000-0005-0000-0000-000036950000}"/>
    <cellStyle name="Normal 75 5 2 2" xfId="26602" xr:uid="{00000000-0005-0000-0000-000037950000}"/>
    <cellStyle name="Normal 75 5 2 2 2" xfId="53923" xr:uid="{00000000-0005-0000-0000-000038950000}"/>
    <cellStyle name="Normal 75 5 2 3" xfId="40265" xr:uid="{00000000-0005-0000-0000-000039950000}"/>
    <cellStyle name="Normal 75 5 3" xfId="26601" xr:uid="{00000000-0005-0000-0000-00003A950000}"/>
    <cellStyle name="Normal 75 5 3 2" xfId="53922" xr:uid="{00000000-0005-0000-0000-00003B950000}"/>
    <cellStyle name="Normal 75 5 4" xfId="40264" xr:uid="{00000000-0005-0000-0000-00003C950000}"/>
    <cellStyle name="Normal 75 6" xfId="10729" xr:uid="{00000000-0005-0000-0000-00003D950000}"/>
    <cellStyle name="Normal 75 6 2" xfId="26603" xr:uid="{00000000-0005-0000-0000-00003E950000}"/>
    <cellStyle name="Normal 75 6 2 2" xfId="53924" xr:uid="{00000000-0005-0000-0000-00003F950000}"/>
    <cellStyle name="Normal 75 6 3" xfId="40266" xr:uid="{00000000-0005-0000-0000-000040950000}"/>
    <cellStyle name="Normal 75 7" xfId="10730" xr:uid="{00000000-0005-0000-0000-000041950000}"/>
    <cellStyle name="Normal 75 7 2" xfId="10731" xr:uid="{00000000-0005-0000-0000-000042950000}"/>
    <cellStyle name="Normal 75 8" xfId="26580" xr:uid="{00000000-0005-0000-0000-000043950000}"/>
    <cellStyle name="Normal 75 8 2" xfId="53901" xr:uid="{00000000-0005-0000-0000-000044950000}"/>
    <cellStyle name="Normal 75 9" xfId="40243" xr:uid="{00000000-0005-0000-0000-000045950000}"/>
    <cellStyle name="Normal 76" xfId="10732" xr:uid="{00000000-0005-0000-0000-000046950000}"/>
    <cellStyle name="Normal 76 2" xfId="10733" xr:uid="{00000000-0005-0000-0000-000047950000}"/>
    <cellStyle name="Normal 76 2 2" xfId="10734" xr:uid="{00000000-0005-0000-0000-000048950000}"/>
    <cellStyle name="Normal 76 2 2 2" xfId="10735" xr:uid="{00000000-0005-0000-0000-000049950000}"/>
    <cellStyle name="Normal 76 2 2 2 2" xfId="10736" xr:uid="{00000000-0005-0000-0000-00004A950000}"/>
    <cellStyle name="Normal 76 2 2 2 2 2" xfId="26608" xr:uid="{00000000-0005-0000-0000-00004B950000}"/>
    <cellStyle name="Normal 76 2 2 2 2 2 2" xfId="53929" xr:uid="{00000000-0005-0000-0000-00004C950000}"/>
    <cellStyle name="Normal 76 2 2 2 2 3" xfId="40271" xr:uid="{00000000-0005-0000-0000-00004D950000}"/>
    <cellStyle name="Normal 76 2 2 2 3" xfId="26607" xr:uid="{00000000-0005-0000-0000-00004E950000}"/>
    <cellStyle name="Normal 76 2 2 2 3 2" xfId="53928" xr:uid="{00000000-0005-0000-0000-00004F950000}"/>
    <cellStyle name="Normal 76 2 2 2 4" xfId="40270" xr:uid="{00000000-0005-0000-0000-000050950000}"/>
    <cellStyle name="Normal 76 2 2 3" xfId="10737" xr:uid="{00000000-0005-0000-0000-000051950000}"/>
    <cellStyle name="Normal 76 2 2 3 2" xfId="26609" xr:uid="{00000000-0005-0000-0000-000052950000}"/>
    <cellStyle name="Normal 76 2 2 3 2 2" xfId="53930" xr:uid="{00000000-0005-0000-0000-000053950000}"/>
    <cellStyle name="Normal 76 2 2 3 3" xfId="40272" xr:uid="{00000000-0005-0000-0000-000054950000}"/>
    <cellStyle name="Normal 76 2 2 4" xfId="26606" xr:uid="{00000000-0005-0000-0000-000055950000}"/>
    <cellStyle name="Normal 76 2 2 4 2" xfId="53927" xr:uid="{00000000-0005-0000-0000-000056950000}"/>
    <cellStyle name="Normal 76 2 2 5" xfId="40269" xr:uid="{00000000-0005-0000-0000-000057950000}"/>
    <cellStyle name="Normal 76 2 3" xfId="10738" xr:uid="{00000000-0005-0000-0000-000058950000}"/>
    <cellStyle name="Normal 76 2 3 2" xfId="10739" xr:uid="{00000000-0005-0000-0000-000059950000}"/>
    <cellStyle name="Normal 76 2 3 2 2" xfId="26611" xr:uid="{00000000-0005-0000-0000-00005A950000}"/>
    <cellStyle name="Normal 76 2 3 2 2 2" xfId="53932" xr:uid="{00000000-0005-0000-0000-00005B950000}"/>
    <cellStyle name="Normal 76 2 3 2 3" xfId="40274" xr:uid="{00000000-0005-0000-0000-00005C950000}"/>
    <cellStyle name="Normal 76 2 3 3" xfId="26610" xr:uid="{00000000-0005-0000-0000-00005D950000}"/>
    <cellStyle name="Normal 76 2 3 3 2" xfId="53931" xr:uid="{00000000-0005-0000-0000-00005E950000}"/>
    <cellStyle name="Normal 76 2 3 4" xfId="40273" xr:uid="{00000000-0005-0000-0000-00005F950000}"/>
    <cellStyle name="Normal 76 2 4" xfId="10740" xr:uid="{00000000-0005-0000-0000-000060950000}"/>
    <cellStyle name="Normal 76 2 4 2" xfId="26612" xr:uid="{00000000-0005-0000-0000-000061950000}"/>
    <cellStyle name="Normal 76 2 4 2 2" xfId="53933" xr:uid="{00000000-0005-0000-0000-000062950000}"/>
    <cellStyle name="Normal 76 2 4 3" xfId="40275" xr:uid="{00000000-0005-0000-0000-000063950000}"/>
    <cellStyle name="Normal 76 2 5" xfId="10741" xr:uid="{00000000-0005-0000-0000-000064950000}"/>
    <cellStyle name="Normal 76 2 6" xfId="26605" xr:uid="{00000000-0005-0000-0000-000065950000}"/>
    <cellStyle name="Normal 76 2 6 2" xfId="53926" xr:uid="{00000000-0005-0000-0000-000066950000}"/>
    <cellStyle name="Normal 76 2 7" xfId="40268" xr:uid="{00000000-0005-0000-0000-000067950000}"/>
    <cellStyle name="Normal 76 3" xfId="10742" xr:uid="{00000000-0005-0000-0000-000068950000}"/>
    <cellStyle name="Normal 76 3 2" xfId="10743" xr:uid="{00000000-0005-0000-0000-000069950000}"/>
    <cellStyle name="Normal 76 3 2 2" xfId="10744" xr:uid="{00000000-0005-0000-0000-00006A950000}"/>
    <cellStyle name="Normal 76 3 2 2 2" xfId="10745" xr:uid="{00000000-0005-0000-0000-00006B950000}"/>
    <cellStyle name="Normal 76 3 2 2 2 2" xfId="26616" xr:uid="{00000000-0005-0000-0000-00006C950000}"/>
    <cellStyle name="Normal 76 3 2 2 2 2 2" xfId="53937" xr:uid="{00000000-0005-0000-0000-00006D950000}"/>
    <cellStyle name="Normal 76 3 2 2 2 3" xfId="40279" xr:uid="{00000000-0005-0000-0000-00006E950000}"/>
    <cellStyle name="Normal 76 3 2 2 3" xfId="26615" xr:uid="{00000000-0005-0000-0000-00006F950000}"/>
    <cellStyle name="Normal 76 3 2 2 3 2" xfId="53936" xr:uid="{00000000-0005-0000-0000-000070950000}"/>
    <cellStyle name="Normal 76 3 2 2 4" xfId="40278" xr:uid="{00000000-0005-0000-0000-000071950000}"/>
    <cellStyle name="Normal 76 3 2 3" xfId="10746" xr:uid="{00000000-0005-0000-0000-000072950000}"/>
    <cellStyle name="Normal 76 3 2 3 2" xfId="26617" xr:uid="{00000000-0005-0000-0000-000073950000}"/>
    <cellStyle name="Normal 76 3 2 3 2 2" xfId="53938" xr:uid="{00000000-0005-0000-0000-000074950000}"/>
    <cellStyle name="Normal 76 3 2 3 3" xfId="40280" xr:uid="{00000000-0005-0000-0000-000075950000}"/>
    <cellStyle name="Normal 76 3 2 4" xfId="26614" xr:uid="{00000000-0005-0000-0000-000076950000}"/>
    <cellStyle name="Normal 76 3 2 4 2" xfId="53935" xr:uid="{00000000-0005-0000-0000-000077950000}"/>
    <cellStyle name="Normal 76 3 2 5" xfId="40277" xr:uid="{00000000-0005-0000-0000-000078950000}"/>
    <cellStyle name="Normal 76 3 3" xfId="10747" xr:uid="{00000000-0005-0000-0000-000079950000}"/>
    <cellStyle name="Normal 76 3 3 2" xfId="10748" xr:uid="{00000000-0005-0000-0000-00007A950000}"/>
    <cellStyle name="Normal 76 3 3 2 2" xfId="26619" xr:uid="{00000000-0005-0000-0000-00007B950000}"/>
    <cellStyle name="Normal 76 3 3 2 2 2" xfId="53940" xr:uid="{00000000-0005-0000-0000-00007C950000}"/>
    <cellStyle name="Normal 76 3 3 2 3" xfId="40282" xr:uid="{00000000-0005-0000-0000-00007D950000}"/>
    <cellStyle name="Normal 76 3 3 3" xfId="26618" xr:uid="{00000000-0005-0000-0000-00007E950000}"/>
    <cellStyle name="Normal 76 3 3 3 2" xfId="53939" xr:uid="{00000000-0005-0000-0000-00007F950000}"/>
    <cellStyle name="Normal 76 3 3 4" xfId="40281" xr:uid="{00000000-0005-0000-0000-000080950000}"/>
    <cellStyle name="Normal 76 3 4" xfId="10749" xr:uid="{00000000-0005-0000-0000-000081950000}"/>
    <cellStyle name="Normal 76 3 4 2" xfId="26620" xr:uid="{00000000-0005-0000-0000-000082950000}"/>
    <cellStyle name="Normal 76 3 4 2 2" xfId="53941" xr:uid="{00000000-0005-0000-0000-000083950000}"/>
    <cellStyle name="Normal 76 3 4 3" xfId="40283" xr:uid="{00000000-0005-0000-0000-000084950000}"/>
    <cellStyle name="Normal 76 3 5" xfId="26613" xr:uid="{00000000-0005-0000-0000-000085950000}"/>
    <cellStyle name="Normal 76 3 5 2" xfId="53934" xr:uid="{00000000-0005-0000-0000-000086950000}"/>
    <cellStyle name="Normal 76 3 6" xfId="40276" xr:uid="{00000000-0005-0000-0000-000087950000}"/>
    <cellStyle name="Normal 76 4" xfId="10750" xr:uid="{00000000-0005-0000-0000-000088950000}"/>
    <cellStyle name="Normal 76 4 2" xfId="10751" xr:uid="{00000000-0005-0000-0000-000089950000}"/>
    <cellStyle name="Normal 76 4 2 2" xfId="10752" xr:uid="{00000000-0005-0000-0000-00008A950000}"/>
    <cellStyle name="Normal 76 4 2 2 2" xfId="26623" xr:uid="{00000000-0005-0000-0000-00008B950000}"/>
    <cellStyle name="Normal 76 4 2 2 2 2" xfId="53944" xr:uid="{00000000-0005-0000-0000-00008C950000}"/>
    <cellStyle name="Normal 76 4 2 2 3" xfId="40286" xr:uid="{00000000-0005-0000-0000-00008D950000}"/>
    <cellStyle name="Normal 76 4 2 3" xfId="26622" xr:uid="{00000000-0005-0000-0000-00008E950000}"/>
    <cellStyle name="Normal 76 4 2 3 2" xfId="53943" xr:uid="{00000000-0005-0000-0000-00008F950000}"/>
    <cellStyle name="Normal 76 4 2 4" xfId="40285" xr:uid="{00000000-0005-0000-0000-000090950000}"/>
    <cellStyle name="Normal 76 4 3" xfId="10753" xr:uid="{00000000-0005-0000-0000-000091950000}"/>
    <cellStyle name="Normal 76 4 3 2" xfId="26624" xr:uid="{00000000-0005-0000-0000-000092950000}"/>
    <cellStyle name="Normal 76 4 3 2 2" xfId="53945" xr:uid="{00000000-0005-0000-0000-000093950000}"/>
    <cellStyle name="Normal 76 4 3 3" xfId="40287" xr:uid="{00000000-0005-0000-0000-000094950000}"/>
    <cellStyle name="Normal 76 4 4" xfId="26621" xr:uid="{00000000-0005-0000-0000-000095950000}"/>
    <cellStyle name="Normal 76 4 4 2" xfId="53942" xr:uid="{00000000-0005-0000-0000-000096950000}"/>
    <cellStyle name="Normal 76 4 5" xfId="40284" xr:uid="{00000000-0005-0000-0000-000097950000}"/>
    <cellStyle name="Normal 76 5" xfId="10754" xr:uid="{00000000-0005-0000-0000-000098950000}"/>
    <cellStyle name="Normal 76 5 2" xfId="10755" xr:uid="{00000000-0005-0000-0000-000099950000}"/>
    <cellStyle name="Normal 76 5 2 2" xfId="26626" xr:uid="{00000000-0005-0000-0000-00009A950000}"/>
    <cellStyle name="Normal 76 5 2 2 2" xfId="53947" xr:uid="{00000000-0005-0000-0000-00009B950000}"/>
    <cellStyle name="Normal 76 5 2 3" xfId="40289" xr:uid="{00000000-0005-0000-0000-00009C950000}"/>
    <cellStyle name="Normal 76 5 3" xfId="26625" xr:uid="{00000000-0005-0000-0000-00009D950000}"/>
    <cellStyle name="Normal 76 5 3 2" xfId="53946" xr:uid="{00000000-0005-0000-0000-00009E950000}"/>
    <cellStyle name="Normal 76 5 4" xfId="40288" xr:uid="{00000000-0005-0000-0000-00009F950000}"/>
    <cellStyle name="Normal 76 6" xfId="10756" xr:uid="{00000000-0005-0000-0000-0000A0950000}"/>
    <cellStyle name="Normal 76 6 2" xfId="26627" xr:uid="{00000000-0005-0000-0000-0000A1950000}"/>
    <cellStyle name="Normal 76 6 2 2" xfId="53948" xr:uid="{00000000-0005-0000-0000-0000A2950000}"/>
    <cellStyle name="Normal 76 6 3" xfId="40290" xr:uid="{00000000-0005-0000-0000-0000A3950000}"/>
    <cellStyle name="Normal 76 7" xfId="10757" xr:uid="{00000000-0005-0000-0000-0000A4950000}"/>
    <cellStyle name="Normal 76 7 2" xfId="10758" xr:uid="{00000000-0005-0000-0000-0000A5950000}"/>
    <cellStyle name="Normal 76 8" xfId="26604" xr:uid="{00000000-0005-0000-0000-0000A6950000}"/>
    <cellStyle name="Normal 76 8 2" xfId="53925" xr:uid="{00000000-0005-0000-0000-0000A7950000}"/>
    <cellStyle name="Normal 76 9" xfId="40267" xr:uid="{00000000-0005-0000-0000-0000A8950000}"/>
    <cellStyle name="Normal 77" xfId="10759" xr:uid="{00000000-0005-0000-0000-0000A9950000}"/>
    <cellStyle name="Normal 77 2" xfId="10760" xr:uid="{00000000-0005-0000-0000-0000AA950000}"/>
    <cellStyle name="Normal 77 2 2" xfId="10761" xr:uid="{00000000-0005-0000-0000-0000AB950000}"/>
    <cellStyle name="Normal 77 2 2 2" xfId="10762" xr:uid="{00000000-0005-0000-0000-0000AC950000}"/>
    <cellStyle name="Normal 77 2 2 2 2" xfId="10763" xr:uid="{00000000-0005-0000-0000-0000AD950000}"/>
    <cellStyle name="Normal 77 2 2 2 2 2" xfId="26632" xr:uid="{00000000-0005-0000-0000-0000AE950000}"/>
    <cellStyle name="Normal 77 2 2 2 2 2 2" xfId="53953" xr:uid="{00000000-0005-0000-0000-0000AF950000}"/>
    <cellStyle name="Normal 77 2 2 2 2 3" xfId="40295" xr:uid="{00000000-0005-0000-0000-0000B0950000}"/>
    <cellStyle name="Normal 77 2 2 2 3" xfId="26631" xr:uid="{00000000-0005-0000-0000-0000B1950000}"/>
    <cellStyle name="Normal 77 2 2 2 3 2" xfId="53952" xr:uid="{00000000-0005-0000-0000-0000B2950000}"/>
    <cellStyle name="Normal 77 2 2 2 4" xfId="40294" xr:uid="{00000000-0005-0000-0000-0000B3950000}"/>
    <cellStyle name="Normal 77 2 2 3" xfId="10764" xr:uid="{00000000-0005-0000-0000-0000B4950000}"/>
    <cellStyle name="Normal 77 2 2 3 2" xfId="26633" xr:uid="{00000000-0005-0000-0000-0000B5950000}"/>
    <cellStyle name="Normal 77 2 2 3 2 2" xfId="53954" xr:uid="{00000000-0005-0000-0000-0000B6950000}"/>
    <cellStyle name="Normal 77 2 2 3 3" xfId="40296" xr:uid="{00000000-0005-0000-0000-0000B7950000}"/>
    <cellStyle name="Normal 77 2 2 4" xfId="26630" xr:uid="{00000000-0005-0000-0000-0000B8950000}"/>
    <cellStyle name="Normal 77 2 2 4 2" xfId="53951" xr:uid="{00000000-0005-0000-0000-0000B9950000}"/>
    <cellStyle name="Normal 77 2 2 5" xfId="40293" xr:uid="{00000000-0005-0000-0000-0000BA950000}"/>
    <cellStyle name="Normal 77 2 3" xfId="10765" xr:uid="{00000000-0005-0000-0000-0000BB950000}"/>
    <cellStyle name="Normal 77 2 3 2" xfId="10766" xr:uid="{00000000-0005-0000-0000-0000BC950000}"/>
    <cellStyle name="Normal 77 2 3 2 2" xfId="26635" xr:uid="{00000000-0005-0000-0000-0000BD950000}"/>
    <cellStyle name="Normal 77 2 3 2 2 2" xfId="53956" xr:uid="{00000000-0005-0000-0000-0000BE950000}"/>
    <cellStyle name="Normal 77 2 3 2 3" xfId="40298" xr:uid="{00000000-0005-0000-0000-0000BF950000}"/>
    <cellStyle name="Normal 77 2 3 3" xfId="26634" xr:uid="{00000000-0005-0000-0000-0000C0950000}"/>
    <cellStyle name="Normal 77 2 3 3 2" xfId="53955" xr:uid="{00000000-0005-0000-0000-0000C1950000}"/>
    <cellStyle name="Normal 77 2 3 4" xfId="40297" xr:uid="{00000000-0005-0000-0000-0000C2950000}"/>
    <cellStyle name="Normal 77 2 4" xfId="10767" xr:uid="{00000000-0005-0000-0000-0000C3950000}"/>
    <cellStyle name="Normal 77 2 4 2" xfId="26636" xr:uid="{00000000-0005-0000-0000-0000C4950000}"/>
    <cellStyle name="Normal 77 2 4 2 2" xfId="53957" xr:uid="{00000000-0005-0000-0000-0000C5950000}"/>
    <cellStyle name="Normal 77 2 4 3" xfId="40299" xr:uid="{00000000-0005-0000-0000-0000C6950000}"/>
    <cellStyle name="Normal 77 2 5" xfId="10768" xr:uid="{00000000-0005-0000-0000-0000C7950000}"/>
    <cellStyle name="Normal 77 2 6" xfId="26629" xr:uid="{00000000-0005-0000-0000-0000C8950000}"/>
    <cellStyle name="Normal 77 2 6 2" xfId="53950" xr:uid="{00000000-0005-0000-0000-0000C9950000}"/>
    <cellStyle name="Normal 77 2 7" xfId="40292" xr:uid="{00000000-0005-0000-0000-0000CA950000}"/>
    <cellStyle name="Normal 77 3" xfId="10769" xr:uid="{00000000-0005-0000-0000-0000CB950000}"/>
    <cellStyle name="Normal 77 3 2" xfId="10770" xr:uid="{00000000-0005-0000-0000-0000CC950000}"/>
    <cellStyle name="Normal 77 3 2 2" xfId="10771" xr:uid="{00000000-0005-0000-0000-0000CD950000}"/>
    <cellStyle name="Normal 77 3 2 2 2" xfId="10772" xr:uid="{00000000-0005-0000-0000-0000CE950000}"/>
    <cellStyle name="Normal 77 3 2 2 2 2" xfId="26640" xr:uid="{00000000-0005-0000-0000-0000CF950000}"/>
    <cellStyle name="Normal 77 3 2 2 2 2 2" xfId="53961" xr:uid="{00000000-0005-0000-0000-0000D0950000}"/>
    <cellStyle name="Normal 77 3 2 2 2 3" xfId="40303" xr:uid="{00000000-0005-0000-0000-0000D1950000}"/>
    <cellStyle name="Normal 77 3 2 2 3" xfId="26639" xr:uid="{00000000-0005-0000-0000-0000D2950000}"/>
    <cellStyle name="Normal 77 3 2 2 3 2" xfId="53960" xr:uid="{00000000-0005-0000-0000-0000D3950000}"/>
    <cellStyle name="Normal 77 3 2 2 4" xfId="40302" xr:uid="{00000000-0005-0000-0000-0000D4950000}"/>
    <cellStyle name="Normal 77 3 2 3" xfId="10773" xr:uid="{00000000-0005-0000-0000-0000D5950000}"/>
    <cellStyle name="Normal 77 3 2 3 2" xfId="26641" xr:uid="{00000000-0005-0000-0000-0000D6950000}"/>
    <cellStyle name="Normal 77 3 2 3 2 2" xfId="53962" xr:uid="{00000000-0005-0000-0000-0000D7950000}"/>
    <cellStyle name="Normal 77 3 2 3 3" xfId="40304" xr:uid="{00000000-0005-0000-0000-0000D8950000}"/>
    <cellStyle name="Normal 77 3 2 4" xfId="26638" xr:uid="{00000000-0005-0000-0000-0000D9950000}"/>
    <cellStyle name="Normal 77 3 2 4 2" xfId="53959" xr:uid="{00000000-0005-0000-0000-0000DA950000}"/>
    <cellStyle name="Normal 77 3 2 5" xfId="40301" xr:uid="{00000000-0005-0000-0000-0000DB950000}"/>
    <cellStyle name="Normal 77 3 3" xfId="10774" xr:uid="{00000000-0005-0000-0000-0000DC950000}"/>
    <cellStyle name="Normal 77 3 3 2" xfId="10775" xr:uid="{00000000-0005-0000-0000-0000DD950000}"/>
    <cellStyle name="Normal 77 3 3 2 2" xfId="26643" xr:uid="{00000000-0005-0000-0000-0000DE950000}"/>
    <cellStyle name="Normal 77 3 3 2 2 2" xfId="53964" xr:uid="{00000000-0005-0000-0000-0000DF950000}"/>
    <cellStyle name="Normal 77 3 3 2 3" xfId="40306" xr:uid="{00000000-0005-0000-0000-0000E0950000}"/>
    <cellStyle name="Normal 77 3 3 3" xfId="26642" xr:uid="{00000000-0005-0000-0000-0000E1950000}"/>
    <cellStyle name="Normal 77 3 3 3 2" xfId="53963" xr:uid="{00000000-0005-0000-0000-0000E2950000}"/>
    <cellStyle name="Normal 77 3 3 4" xfId="40305" xr:uid="{00000000-0005-0000-0000-0000E3950000}"/>
    <cellStyle name="Normal 77 3 4" xfId="10776" xr:uid="{00000000-0005-0000-0000-0000E4950000}"/>
    <cellStyle name="Normal 77 3 4 2" xfId="26644" xr:uid="{00000000-0005-0000-0000-0000E5950000}"/>
    <cellStyle name="Normal 77 3 4 2 2" xfId="53965" xr:uid="{00000000-0005-0000-0000-0000E6950000}"/>
    <cellStyle name="Normal 77 3 4 3" xfId="40307" xr:uid="{00000000-0005-0000-0000-0000E7950000}"/>
    <cellStyle name="Normal 77 3 5" xfId="26637" xr:uid="{00000000-0005-0000-0000-0000E8950000}"/>
    <cellStyle name="Normal 77 3 5 2" xfId="53958" xr:uid="{00000000-0005-0000-0000-0000E9950000}"/>
    <cellStyle name="Normal 77 3 6" xfId="40300" xr:uid="{00000000-0005-0000-0000-0000EA950000}"/>
    <cellStyle name="Normal 77 4" xfId="10777" xr:uid="{00000000-0005-0000-0000-0000EB950000}"/>
    <cellStyle name="Normal 77 4 2" xfId="10778" xr:uid="{00000000-0005-0000-0000-0000EC950000}"/>
    <cellStyle name="Normal 77 4 2 2" xfId="10779" xr:uid="{00000000-0005-0000-0000-0000ED950000}"/>
    <cellStyle name="Normal 77 4 2 2 2" xfId="26647" xr:uid="{00000000-0005-0000-0000-0000EE950000}"/>
    <cellStyle name="Normal 77 4 2 2 2 2" xfId="53968" xr:uid="{00000000-0005-0000-0000-0000EF950000}"/>
    <cellStyle name="Normal 77 4 2 2 3" xfId="40310" xr:uid="{00000000-0005-0000-0000-0000F0950000}"/>
    <cellStyle name="Normal 77 4 2 3" xfId="26646" xr:uid="{00000000-0005-0000-0000-0000F1950000}"/>
    <cellStyle name="Normal 77 4 2 3 2" xfId="53967" xr:uid="{00000000-0005-0000-0000-0000F2950000}"/>
    <cellStyle name="Normal 77 4 2 4" xfId="40309" xr:uid="{00000000-0005-0000-0000-0000F3950000}"/>
    <cellStyle name="Normal 77 4 3" xfId="10780" xr:uid="{00000000-0005-0000-0000-0000F4950000}"/>
    <cellStyle name="Normal 77 4 3 2" xfId="26648" xr:uid="{00000000-0005-0000-0000-0000F5950000}"/>
    <cellStyle name="Normal 77 4 3 2 2" xfId="53969" xr:uid="{00000000-0005-0000-0000-0000F6950000}"/>
    <cellStyle name="Normal 77 4 3 3" xfId="40311" xr:uid="{00000000-0005-0000-0000-0000F7950000}"/>
    <cellStyle name="Normal 77 4 4" xfId="26645" xr:uid="{00000000-0005-0000-0000-0000F8950000}"/>
    <cellStyle name="Normal 77 4 4 2" xfId="53966" xr:uid="{00000000-0005-0000-0000-0000F9950000}"/>
    <cellStyle name="Normal 77 4 5" xfId="40308" xr:uid="{00000000-0005-0000-0000-0000FA950000}"/>
    <cellStyle name="Normal 77 5" xfId="10781" xr:uid="{00000000-0005-0000-0000-0000FB950000}"/>
    <cellStyle name="Normal 77 5 2" xfId="10782" xr:uid="{00000000-0005-0000-0000-0000FC950000}"/>
    <cellStyle name="Normal 77 5 2 2" xfId="26650" xr:uid="{00000000-0005-0000-0000-0000FD950000}"/>
    <cellStyle name="Normal 77 5 2 2 2" xfId="53971" xr:uid="{00000000-0005-0000-0000-0000FE950000}"/>
    <cellStyle name="Normal 77 5 2 3" xfId="40313" xr:uid="{00000000-0005-0000-0000-0000FF950000}"/>
    <cellStyle name="Normal 77 5 3" xfId="26649" xr:uid="{00000000-0005-0000-0000-000000960000}"/>
    <cellStyle name="Normal 77 5 3 2" xfId="53970" xr:uid="{00000000-0005-0000-0000-000001960000}"/>
    <cellStyle name="Normal 77 5 4" xfId="40312" xr:uid="{00000000-0005-0000-0000-000002960000}"/>
    <cellStyle name="Normal 77 6" xfId="10783" xr:uid="{00000000-0005-0000-0000-000003960000}"/>
    <cellStyle name="Normal 77 6 2" xfId="26651" xr:uid="{00000000-0005-0000-0000-000004960000}"/>
    <cellStyle name="Normal 77 6 2 2" xfId="53972" xr:uid="{00000000-0005-0000-0000-000005960000}"/>
    <cellStyle name="Normal 77 6 3" xfId="40314" xr:uid="{00000000-0005-0000-0000-000006960000}"/>
    <cellStyle name="Normal 77 7" xfId="10784" xr:uid="{00000000-0005-0000-0000-000007960000}"/>
    <cellStyle name="Normal 77 7 2" xfId="10785" xr:uid="{00000000-0005-0000-0000-000008960000}"/>
    <cellStyle name="Normal 77 8" xfId="26628" xr:uid="{00000000-0005-0000-0000-000009960000}"/>
    <cellStyle name="Normal 77 8 2" xfId="53949" xr:uid="{00000000-0005-0000-0000-00000A960000}"/>
    <cellStyle name="Normal 77 9" xfId="40291" xr:uid="{00000000-0005-0000-0000-00000B960000}"/>
    <cellStyle name="Normal 78" xfId="10786" xr:uid="{00000000-0005-0000-0000-00000C960000}"/>
    <cellStyle name="Normal 78 2" xfId="10787" xr:uid="{00000000-0005-0000-0000-00000D960000}"/>
    <cellStyle name="Normal 78 2 2" xfId="10788" xr:uid="{00000000-0005-0000-0000-00000E960000}"/>
    <cellStyle name="Normal 78 2 2 2" xfId="10789" xr:uid="{00000000-0005-0000-0000-00000F960000}"/>
    <cellStyle name="Normal 78 2 2 2 2" xfId="10790" xr:uid="{00000000-0005-0000-0000-000010960000}"/>
    <cellStyle name="Normal 78 2 2 2 2 2" xfId="26656" xr:uid="{00000000-0005-0000-0000-000011960000}"/>
    <cellStyle name="Normal 78 2 2 2 2 2 2" xfId="53977" xr:uid="{00000000-0005-0000-0000-000012960000}"/>
    <cellStyle name="Normal 78 2 2 2 2 3" xfId="40319" xr:uid="{00000000-0005-0000-0000-000013960000}"/>
    <cellStyle name="Normal 78 2 2 2 3" xfId="26655" xr:uid="{00000000-0005-0000-0000-000014960000}"/>
    <cellStyle name="Normal 78 2 2 2 3 2" xfId="53976" xr:uid="{00000000-0005-0000-0000-000015960000}"/>
    <cellStyle name="Normal 78 2 2 2 4" xfId="40318" xr:uid="{00000000-0005-0000-0000-000016960000}"/>
    <cellStyle name="Normal 78 2 2 3" xfId="10791" xr:uid="{00000000-0005-0000-0000-000017960000}"/>
    <cellStyle name="Normal 78 2 2 3 2" xfId="26657" xr:uid="{00000000-0005-0000-0000-000018960000}"/>
    <cellStyle name="Normal 78 2 2 3 2 2" xfId="53978" xr:uid="{00000000-0005-0000-0000-000019960000}"/>
    <cellStyle name="Normal 78 2 2 3 3" xfId="40320" xr:uid="{00000000-0005-0000-0000-00001A960000}"/>
    <cellStyle name="Normal 78 2 2 4" xfId="26654" xr:uid="{00000000-0005-0000-0000-00001B960000}"/>
    <cellStyle name="Normal 78 2 2 4 2" xfId="53975" xr:uid="{00000000-0005-0000-0000-00001C960000}"/>
    <cellStyle name="Normal 78 2 2 5" xfId="40317" xr:uid="{00000000-0005-0000-0000-00001D960000}"/>
    <cellStyle name="Normal 78 2 3" xfId="10792" xr:uid="{00000000-0005-0000-0000-00001E960000}"/>
    <cellStyle name="Normal 78 2 3 2" xfId="10793" xr:uid="{00000000-0005-0000-0000-00001F960000}"/>
    <cellStyle name="Normal 78 2 3 2 2" xfId="26659" xr:uid="{00000000-0005-0000-0000-000020960000}"/>
    <cellStyle name="Normal 78 2 3 2 2 2" xfId="53980" xr:uid="{00000000-0005-0000-0000-000021960000}"/>
    <cellStyle name="Normal 78 2 3 2 3" xfId="40322" xr:uid="{00000000-0005-0000-0000-000022960000}"/>
    <cellStyle name="Normal 78 2 3 3" xfId="26658" xr:uid="{00000000-0005-0000-0000-000023960000}"/>
    <cellStyle name="Normal 78 2 3 3 2" xfId="53979" xr:uid="{00000000-0005-0000-0000-000024960000}"/>
    <cellStyle name="Normal 78 2 3 4" xfId="40321" xr:uid="{00000000-0005-0000-0000-000025960000}"/>
    <cellStyle name="Normal 78 2 4" xfId="10794" xr:uid="{00000000-0005-0000-0000-000026960000}"/>
    <cellStyle name="Normal 78 2 4 2" xfId="26660" xr:uid="{00000000-0005-0000-0000-000027960000}"/>
    <cellStyle name="Normal 78 2 4 2 2" xfId="53981" xr:uid="{00000000-0005-0000-0000-000028960000}"/>
    <cellStyle name="Normal 78 2 4 3" xfId="40323" xr:uid="{00000000-0005-0000-0000-000029960000}"/>
    <cellStyle name="Normal 78 2 5" xfId="10795" xr:uid="{00000000-0005-0000-0000-00002A960000}"/>
    <cellStyle name="Normal 78 2 6" xfId="26653" xr:uid="{00000000-0005-0000-0000-00002B960000}"/>
    <cellStyle name="Normal 78 2 6 2" xfId="53974" xr:uid="{00000000-0005-0000-0000-00002C960000}"/>
    <cellStyle name="Normal 78 2 7" xfId="40316" xr:uid="{00000000-0005-0000-0000-00002D960000}"/>
    <cellStyle name="Normal 78 3" xfId="10796" xr:uid="{00000000-0005-0000-0000-00002E960000}"/>
    <cellStyle name="Normal 78 3 2" xfId="10797" xr:uid="{00000000-0005-0000-0000-00002F960000}"/>
    <cellStyle name="Normal 78 3 2 2" xfId="10798" xr:uid="{00000000-0005-0000-0000-000030960000}"/>
    <cellStyle name="Normal 78 3 2 2 2" xfId="10799" xr:uid="{00000000-0005-0000-0000-000031960000}"/>
    <cellStyle name="Normal 78 3 2 2 2 2" xfId="26664" xr:uid="{00000000-0005-0000-0000-000032960000}"/>
    <cellStyle name="Normal 78 3 2 2 2 2 2" xfId="53985" xr:uid="{00000000-0005-0000-0000-000033960000}"/>
    <cellStyle name="Normal 78 3 2 2 2 3" xfId="40327" xr:uid="{00000000-0005-0000-0000-000034960000}"/>
    <cellStyle name="Normal 78 3 2 2 3" xfId="26663" xr:uid="{00000000-0005-0000-0000-000035960000}"/>
    <cellStyle name="Normal 78 3 2 2 3 2" xfId="53984" xr:uid="{00000000-0005-0000-0000-000036960000}"/>
    <cellStyle name="Normal 78 3 2 2 4" xfId="40326" xr:uid="{00000000-0005-0000-0000-000037960000}"/>
    <cellStyle name="Normal 78 3 2 3" xfId="10800" xr:uid="{00000000-0005-0000-0000-000038960000}"/>
    <cellStyle name="Normal 78 3 2 3 2" xfId="26665" xr:uid="{00000000-0005-0000-0000-000039960000}"/>
    <cellStyle name="Normal 78 3 2 3 2 2" xfId="53986" xr:uid="{00000000-0005-0000-0000-00003A960000}"/>
    <cellStyle name="Normal 78 3 2 3 3" xfId="40328" xr:uid="{00000000-0005-0000-0000-00003B960000}"/>
    <cellStyle name="Normal 78 3 2 4" xfId="26662" xr:uid="{00000000-0005-0000-0000-00003C960000}"/>
    <cellStyle name="Normal 78 3 2 4 2" xfId="53983" xr:uid="{00000000-0005-0000-0000-00003D960000}"/>
    <cellStyle name="Normal 78 3 2 5" xfId="40325" xr:uid="{00000000-0005-0000-0000-00003E960000}"/>
    <cellStyle name="Normal 78 3 3" xfId="10801" xr:uid="{00000000-0005-0000-0000-00003F960000}"/>
    <cellStyle name="Normal 78 3 3 2" xfId="10802" xr:uid="{00000000-0005-0000-0000-000040960000}"/>
    <cellStyle name="Normal 78 3 3 2 2" xfId="26667" xr:uid="{00000000-0005-0000-0000-000041960000}"/>
    <cellStyle name="Normal 78 3 3 2 2 2" xfId="53988" xr:uid="{00000000-0005-0000-0000-000042960000}"/>
    <cellStyle name="Normal 78 3 3 2 3" xfId="40330" xr:uid="{00000000-0005-0000-0000-000043960000}"/>
    <cellStyle name="Normal 78 3 3 3" xfId="26666" xr:uid="{00000000-0005-0000-0000-000044960000}"/>
    <cellStyle name="Normal 78 3 3 3 2" xfId="53987" xr:uid="{00000000-0005-0000-0000-000045960000}"/>
    <cellStyle name="Normal 78 3 3 4" xfId="40329" xr:uid="{00000000-0005-0000-0000-000046960000}"/>
    <cellStyle name="Normal 78 3 4" xfId="10803" xr:uid="{00000000-0005-0000-0000-000047960000}"/>
    <cellStyle name="Normal 78 3 4 2" xfId="26668" xr:uid="{00000000-0005-0000-0000-000048960000}"/>
    <cellStyle name="Normal 78 3 4 2 2" xfId="53989" xr:uid="{00000000-0005-0000-0000-000049960000}"/>
    <cellStyle name="Normal 78 3 4 3" xfId="40331" xr:uid="{00000000-0005-0000-0000-00004A960000}"/>
    <cellStyle name="Normal 78 3 5" xfId="26661" xr:uid="{00000000-0005-0000-0000-00004B960000}"/>
    <cellStyle name="Normal 78 3 5 2" xfId="53982" xr:uid="{00000000-0005-0000-0000-00004C960000}"/>
    <cellStyle name="Normal 78 3 6" xfId="40324" xr:uid="{00000000-0005-0000-0000-00004D960000}"/>
    <cellStyle name="Normal 78 4" xfId="10804" xr:uid="{00000000-0005-0000-0000-00004E960000}"/>
    <cellStyle name="Normal 78 4 2" xfId="10805" xr:uid="{00000000-0005-0000-0000-00004F960000}"/>
    <cellStyle name="Normal 78 4 2 2" xfId="10806" xr:uid="{00000000-0005-0000-0000-000050960000}"/>
    <cellStyle name="Normal 78 4 2 2 2" xfId="26671" xr:uid="{00000000-0005-0000-0000-000051960000}"/>
    <cellStyle name="Normal 78 4 2 2 2 2" xfId="53992" xr:uid="{00000000-0005-0000-0000-000052960000}"/>
    <cellStyle name="Normal 78 4 2 2 3" xfId="40334" xr:uid="{00000000-0005-0000-0000-000053960000}"/>
    <cellStyle name="Normal 78 4 2 3" xfId="26670" xr:uid="{00000000-0005-0000-0000-000054960000}"/>
    <cellStyle name="Normal 78 4 2 3 2" xfId="53991" xr:uid="{00000000-0005-0000-0000-000055960000}"/>
    <cellStyle name="Normal 78 4 2 4" xfId="40333" xr:uid="{00000000-0005-0000-0000-000056960000}"/>
    <cellStyle name="Normal 78 4 3" xfId="10807" xr:uid="{00000000-0005-0000-0000-000057960000}"/>
    <cellStyle name="Normal 78 4 3 2" xfId="26672" xr:uid="{00000000-0005-0000-0000-000058960000}"/>
    <cellStyle name="Normal 78 4 3 2 2" xfId="53993" xr:uid="{00000000-0005-0000-0000-000059960000}"/>
    <cellStyle name="Normal 78 4 3 3" xfId="40335" xr:uid="{00000000-0005-0000-0000-00005A960000}"/>
    <cellStyle name="Normal 78 4 4" xfId="26669" xr:uid="{00000000-0005-0000-0000-00005B960000}"/>
    <cellStyle name="Normal 78 4 4 2" xfId="53990" xr:uid="{00000000-0005-0000-0000-00005C960000}"/>
    <cellStyle name="Normal 78 4 5" xfId="40332" xr:uid="{00000000-0005-0000-0000-00005D960000}"/>
    <cellStyle name="Normal 78 5" xfId="10808" xr:uid="{00000000-0005-0000-0000-00005E960000}"/>
    <cellStyle name="Normal 78 5 2" xfId="10809" xr:uid="{00000000-0005-0000-0000-00005F960000}"/>
    <cellStyle name="Normal 78 5 2 2" xfId="26674" xr:uid="{00000000-0005-0000-0000-000060960000}"/>
    <cellStyle name="Normal 78 5 2 2 2" xfId="53995" xr:uid="{00000000-0005-0000-0000-000061960000}"/>
    <cellStyle name="Normal 78 5 2 3" xfId="40337" xr:uid="{00000000-0005-0000-0000-000062960000}"/>
    <cellStyle name="Normal 78 5 3" xfId="26673" xr:uid="{00000000-0005-0000-0000-000063960000}"/>
    <cellStyle name="Normal 78 5 3 2" xfId="53994" xr:uid="{00000000-0005-0000-0000-000064960000}"/>
    <cellStyle name="Normal 78 5 4" xfId="40336" xr:uid="{00000000-0005-0000-0000-000065960000}"/>
    <cellStyle name="Normal 78 6" xfId="10810" xr:uid="{00000000-0005-0000-0000-000066960000}"/>
    <cellStyle name="Normal 78 6 2" xfId="26675" xr:uid="{00000000-0005-0000-0000-000067960000}"/>
    <cellStyle name="Normal 78 6 2 2" xfId="53996" xr:uid="{00000000-0005-0000-0000-000068960000}"/>
    <cellStyle name="Normal 78 6 3" xfId="40338" xr:uid="{00000000-0005-0000-0000-000069960000}"/>
    <cellStyle name="Normal 78 7" xfId="10811" xr:uid="{00000000-0005-0000-0000-00006A960000}"/>
    <cellStyle name="Normal 78 7 2" xfId="10812" xr:uid="{00000000-0005-0000-0000-00006B960000}"/>
    <cellStyle name="Normal 78 8" xfId="26652" xr:uid="{00000000-0005-0000-0000-00006C960000}"/>
    <cellStyle name="Normal 78 8 2" xfId="53973" xr:uid="{00000000-0005-0000-0000-00006D960000}"/>
    <cellStyle name="Normal 78 9" xfId="40315" xr:uid="{00000000-0005-0000-0000-00006E960000}"/>
    <cellStyle name="Normal 79" xfId="10813" xr:uid="{00000000-0005-0000-0000-00006F960000}"/>
    <cellStyle name="Normal 79 2" xfId="10814" xr:uid="{00000000-0005-0000-0000-000070960000}"/>
    <cellStyle name="Normal 79 2 2" xfId="10815" xr:uid="{00000000-0005-0000-0000-000071960000}"/>
    <cellStyle name="Normal 79 2 2 2" xfId="10816" xr:uid="{00000000-0005-0000-0000-000072960000}"/>
    <cellStyle name="Normal 79 2 2 2 2" xfId="10817" xr:uid="{00000000-0005-0000-0000-000073960000}"/>
    <cellStyle name="Normal 79 2 2 2 2 2" xfId="26680" xr:uid="{00000000-0005-0000-0000-000074960000}"/>
    <cellStyle name="Normal 79 2 2 2 2 2 2" xfId="54001" xr:uid="{00000000-0005-0000-0000-000075960000}"/>
    <cellStyle name="Normal 79 2 2 2 2 3" xfId="40343" xr:uid="{00000000-0005-0000-0000-000076960000}"/>
    <cellStyle name="Normal 79 2 2 2 3" xfId="26679" xr:uid="{00000000-0005-0000-0000-000077960000}"/>
    <cellStyle name="Normal 79 2 2 2 3 2" xfId="54000" xr:uid="{00000000-0005-0000-0000-000078960000}"/>
    <cellStyle name="Normal 79 2 2 2 4" xfId="40342" xr:uid="{00000000-0005-0000-0000-000079960000}"/>
    <cellStyle name="Normal 79 2 2 3" xfId="10818" xr:uid="{00000000-0005-0000-0000-00007A960000}"/>
    <cellStyle name="Normal 79 2 2 3 2" xfId="26681" xr:uid="{00000000-0005-0000-0000-00007B960000}"/>
    <cellStyle name="Normal 79 2 2 3 2 2" xfId="54002" xr:uid="{00000000-0005-0000-0000-00007C960000}"/>
    <cellStyle name="Normal 79 2 2 3 3" xfId="40344" xr:uid="{00000000-0005-0000-0000-00007D960000}"/>
    <cellStyle name="Normal 79 2 2 4" xfId="26678" xr:uid="{00000000-0005-0000-0000-00007E960000}"/>
    <cellStyle name="Normal 79 2 2 4 2" xfId="53999" xr:uid="{00000000-0005-0000-0000-00007F960000}"/>
    <cellStyle name="Normal 79 2 2 5" xfId="40341" xr:uid="{00000000-0005-0000-0000-000080960000}"/>
    <cellStyle name="Normal 79 2 3" xfId="10819" xr:uid="{00000000-0005-0000-0000-000081960000}"/>
    <cellStyle name="Normal 79 2 3 2" xfId="10820" xr:uid="{00000000-0005-0000-0000-000082960000}"/>
    <cellStyle name="Normal 79 2 3 2 2" xfId="26683" xr:uid="{00000000-0005-0000-0000-000083960000}"/>
    <cellStyle name="Normal 79 2 3 2 2 2" xfId="54004" xr:uid="{00000000-0005-0000-0000-000084960000}"/>
    <cellStyle name="Normal 79 2 3 2 3" xfId="40346" xr:uid="{00000000-0005-0000-0000-000085960000}"/>
    <cellStyle name="Normal 79 2 3 3" xfId="26682" xr:uid="{00000000-0005-0000-0000-000086960000}"/>
    <cellStyle name="Normal 79 2 3 3 2" xfId="54003" xr:uid="{00000000-0005-0000-0000-000087960000}"/>
    <cellStyle name="Normal 79 2 3 4" xfId="40345" xr:uid="{00000000-0005-0000-0000-000088960000}"/>
    <cellStyle name="Normal 79 2 4" xfId="10821" xr:uid="{00000000-0005-0000-0000-000089960000}"/>
    <cellStyle name="Normal 79 2 4 2" xfId="26684" xr:uid="{00000000-0005-0000-0000-00008A960000}"/>
    <cellStyle name="Normal 79 2 4 2 2" xfId="54005" xr:uid="{00000000-0005-0000-0000-00008B960000}"/>
    <cellStyle name="Normal 79 2 4 3" xfId="40347" xr:uid="{00000000-0005-0000-0000-00008C960000}"/>
    <cellStyle name="Normal 79 2 5" xfId="10822" xr:uid="{00000000-0005-0000-0000-00008D960000}"/>
    <cellStyle name="Normal 79 2 6" xfId="26677" xr:uid="{00000000-0005-0000-0000-00008E960000}"/>
    <cellStyle name="Normal 79 2 6 2" xfId="53998" xr:uid="{00000000-0005-0000-0000-00008F960000}"/>
    <cellStyle name="Normal 79 2 7" xfId="40340" xr:uid="{00000000-0005-0000-0000-000090960000}"/>
    <cellStyle name="Normal 79 3" xfId="10823" xr:uid="{00000000-0005-0000-0000-000091960000}"/>
    <cellStyle name="Normal 79 3 2" xfId="10824" xr:uid="{00000000-0005-0000-0000-000092960000}"/>
    <cellStyle name="Normal 79 3 2 2" xfId="10825" xr:uid="{00000000-0005-0000-0000-000093960000}"/>
    <cellStyle name="Normal 79 3 2 2 2" xfId="10826" xr:uid="{00000000-0005-0000-0000-000094960000}"/>
    <cellStyle name="Normal 79 3 2 2 2 2" xfId="26688" xr:uid="{00000000-0005-0000-0000-000095960000}"/>
    <cellStyle name="Normal 79 3 2 2 2 2 2" xfId="54009" xr:uid="{00000000-0005-0000-0000-000096960000}"/>
    <cellStyle name="Normal 79 3 2 2 2 3" xfId="40351" xr:uid="{00000000-0005-0000-0000-000097960000}"/>
    <cellStyle name="Normal 79 3 2 2 3" xfId="26687" xr:uid="{00000000-0005-0000-0000-000098960000}"/>
    <cellStyle name="Normal 79 3 2 2 3 2" xfId="54008" xr:uid="{00000000-0005-0000-0000-000099960000}"/>
    <cellStyle name="Normal 79 3 2 2 4" xfId="40350" xr:uid="{00000000-0005-0000-0000-00009A960000}"/>
    <cellStyle name="Normal 79 3 2 3" xfId="10827" xr:uid="{00000000-0005-0000-0000-00009B960000}"/>
    <cellStyle name="Normal 79 3 2 3 2" xfId="26689" xr:uid="{00000000-0005-0000-0000-00009C960000}"/>
    <cellStyle name="Normal 79 3 2 3 2 2" xfId="54010" xr:uid="{00000000-0005-0000-0000-00009D960000}"/>
    <cellStyle name="Normal 79 3 2 3 3" xfId="40352" xr:uid="{00000000-0005-0000-0000-00009E960000}"/>
    <cellStyle name="Normal 79 3 2 4" xfId="26686" xr:uid="{00000000-0005-0000-0000-00009F960000}"/>
    <cellStyle name="Normal 79 3 2 4 2" xfId="54007" xr:uid="{00000000-0005-0000-0000-0000A0960000}"/>
    <cellStyle name="Normal 79 3 2 5" xfId="40349" xr:uid="{00000000-0005-0000-0000-0000A1960000}"/>
    <cellStyle name="Normal 79 3 3" xfId="10828" xr:uid="{00000000-0005-0000-0000-0000A2960000}"/>
    <cellStyle name="Normal 79 3 3 2" xfId="10829" xr:uid="{00000000-0005-0000-0000-0000A3960000}"/>
    <cellStyle name="Normal 79 3 3 2 2" xfId="26691" xr:uid="{00000000-0005-0000-0000-0000A4960000}"/>
    <cellStyle name="Normal 79 3 3 2 2 2" xfId="54012" xr:uid="{00000000-0005-0000-0000-0000A5960000}"/>
    <cellStyle name="Normal 79 3 3 2 3" xfId="40354" xr:uid="{00000000-0005-0000-0000-0000A6960000}"/>
    <cellStyle name="Normal 79 3 3 3" xfId="26690" xr:uid="{00000000-0005-0000-0000-0000A7960000}"/>
    <cellStyle name="Normal 79 3 3 3 2" xfId="54011" xr:uid="{00000000-0005-0000-0000-0000A8960000}"/>
    <cellStyle name="Normal 79 3 3 4" xfId="40353" xr:uid="{00000000-0005-0000-0000-0000A9960000}"/>
    <cellStyle name="Normal 79 3 4" xfId="10830" xr:uid="{00000000-0005-0000-0000-0000AA960000}"/>
    <cellStyle name="Normal 79 3 4 2" xfId="26692" xr:uid="{00000000-0005-0000-0000-0000AB960000}"/>
    <cellStyle name="Normal 79 3 4 2 2" xfId="54013" xr:uid="{00000000-0005-0000-0000-0000AC960000}"/>
    <cellStyle name="Normal 79 3 4 3" xfId="40355" xr:uid="{00000000-0005-0000-0000-0000AD960000}"/>
    <cellStyle name="Normal 79 3 5" xfId="26685" xr:uid="{00000000-0005-0000-0000-0000AE960000}"/>
    <cellStyle name="Normal 79 3 5 2" xfId="54006" xr:uid="{00000000-0005-0000-0000-0000AF960000}"/>
    <cellStyle name="Normal 79 3 6" xfId="40348" xr:uid="{00000000-0005-0000-0000-0000B0960000}"/>
    <cellStyle name="Normal 79 4" xfId="10831" xr:uid="{00000000-0005-0000-0000-0000B1960000}"/>
    <cellStyle name="Normal 79 4 2" xfId="10832" xr:uid="{00000000-0005-0000-0000-0000B2960000}"/>
    <cellStyle name="Normal 79 4 2 2" xfId="10833" xr:uid="{00000000-0005-0000-0000-0000B3960000}"/>
    <cellStyle name="Normal 79 4 2 2 2" xfId="26695" xr:uid="{00000000-0005-0000-0000-0000B4960000}"/>
    <cellStyle name="Normal 79 4 2 2 2 2" xfId="54016" xr:uid="{00000000-0005-0000-0000-0000B5960000}"/>
    <cellStyle name="Normal 79 4 2 2 3" xfId="40358" xr:uid="{00000000-0005-0000-0000-0000B6960000}"/>
    <cellStyle name="Normal 79 4 2 3" xfId="26694" xr:uid="{00000000-0005-0000-0000-0000B7960000}"/>
    <cellStyle name="Normal 79 4 2 3 2" xfId="54015" xr:uid="{00000000-0005-0000-0000-0000B8960000}"/>
    <cellStyle name="Normal 79 4 2 4" xfId="40357" xr:uid="{00000000-0005-0000-0000-0000B9960000}"/>
    <cellStyle name="Normal 79 4 3" xfId="10834" xr:uid="{00000000-0005-0000-0000-0000BA960000}"/>
    <cellStyle name="Normal 79 4 3 2" xfId="26696" xr:uid="{00000000-0005-0000-0000-0000BB960000}"/>
    <cellStyle name="Normal 79 4 3 2 2" xfId="54017" xr:uid="{00000000-0005-0000-0000-0000BC960000}"/>
    <cellStyle name="Normal 79 4 3 3" xfId="40359" xr:uid="{00000000-0005-0000-0000-0000BD960000}"/>
    <cellStyle name="Normal 79 4 4" xfId="26693" xr:uid="{00000000-0005-0000-0000-0000BE960000}"/>
    <cellStyle name="Normal 79 4 4 2" xfId="54014" xr:uid="{00000000-0005-0000-0000-0000BF960000}"/>
    <cellStyle name="Normal 79 4 5" xfId="40356" xr:uid="{00000000-0005-0000-0000-0000C0960000}"/>
    <cellStyle name="Normal 79 5" xfId="10835" xr:uid="{00000000-0005-0000-0000-0000C1960000}"/>
    <cellStyle name="Normal 79 5 2" xfId="10836" xr:uid="{00000000-0005-0000-0000-0000C2960000}"/>
    <cellStyle name="Normal 79 5 2 2" xfId="26698" xr:uid="{00000000-0005-0000-0000-0000C3960000}"/>
    <cellStyle name="Normal 79 5 2 2 2" xfId="54019" xr:uid="{00000000-0005-0000-0000-0000C4960000}"/>
    <cellStyle name="Normal 79 5 2 3" xfId="40361" xr:uid="{00000000-0005-0000-0000-0000C5960000}"/>
    <cellStyle name="Normal 79 5 3" xfId="26697" xr:uid="{00000000-0005-0000-0000-0000C6960000}"/>
    <cellStyle name="Normal 79 5 3 2" xfId="54018" xr:uid="{00000000-0005-0000-0000-0000C7960000}"/>
    <cellStyle name="Normal 79 5 4" xfId="40360" xr:uid="{00000000-0005-0000-0000-0000C8960000}"/>
    <cellStyle name="Normal 79 6" xfId="10837" xr:uid="{00000000-0005-0000-0000-0000C9960000}"/>
    <cellStyle name="Normal 79 6 2" xfId="26699" xr:uid="{00000000-0005-0000-0000-0000CA960000}"/>
    <cellStyle name="Normal 79 6 2 2" xfId="54020" xr:uid="{00000000-0005-0000-0000-0000CB960000}"/>
    <cellStyle name="Normal 79 6 3" xfId="40362" xr:uid="{00000000-0005-0000-0000-0000CC960000}"/>
    <cellStyle name="Normal 79 7" xfId="10838" xr:uid="{00000000-0005-0000-0000-0000CD960000}"/>
    <cellStyle name="Normal 79 7 2" xfId="10839" xr:uid="{00000000-0005-0000-0000-0000CE960000}"/>
    <cellStyle name="Normal 79 8" xfId="26676" xr:uid="{00000000-0005-0000-0000-0000CF960000}"/>
    <cellStyle name="Normal 79 8 2" xfId="53997" xr:uid="{00000000-0005-0000-0000-0000D0960000}"/>
    <cellStyle name="Normal 79 9" xfId="40339" xr:uid="{00000000-0005-0000-0000-0000D1960000}"/>
    <cellStyle name="Normal 8" xfId="10840" xr:uid="{00000000-0005-0000-0000-0000D2960000}"/>
    <cellStyle name="Normal 8 10" xfId="10841" xr:uid="{00000000-0005-0000-0000-0000D3960000}"/>
    <cellStyle name="Normal 8 10 2" xfId="10842" xr:uid="{00000000-0005-0000-0000-0000D4960000}"/>
    <cellStyle name="Normal 8 10 2 2" xfId="10843" xr:uid="{00000000-0005-0000-0000-0000D5960000}"/>
    <cellStyle name="Normal 8 10 2 2 2" xfId="26703" xr:uid="{00000000-0005-0000-0000-0000D6960000}"/>
    <cellStyle name="Normal 8 10 2 2 2 2" xfId="54024" xr:uid="{00000000-0005-0000-0000-0000D7960000}"/>
    <cellStyle name="Normal 8 10 2 2 3" xfId="40366" xr:uid="{00000000-0005-0000-0000-0000D8960000}"/>
    <cellStyle name="Normal 8 10 2 3" xfId="26702" xr:uid="{00000000-0005-0000-0000-0000D9960000}"/>
    <cellStyle name="Normal 8 10 2 3 2" xfId="54023" xr:uid="{00000000-0005-0000-0000-0000DA960000}"/>
    <cellStyle name="Normal 8 10 2 4" xfId="40365" xr:uid="{00000000-0005-0000-0000-0000DB960000}"/>
    <cellStyle name="Normal 8 10 3" xfId="10844" xr:uid="{00000000-0005-0000-0000-0000DC960000}"/>
    <cellStyle name="Normal 8 10 3 2" xfId="26704" xr:uid="{00000000-0005-0000-0000-0000DD960000}"/>
    <cellStyle name="Normal 8 10 3 2 2" xfId="54025" xr:uid="{00000000-0005-0000-0000-0000DE960000}"/>
    <cellStyle name="Normal 8 10 3 3" xfId="40367" xr:uid="{00000000-0005-0000-0000-0000DF960000}"/>
    <cellStyle name="Normal 8 10 4" xfId="26701" xr:uid="{00000000-0005-0000-0000-0000E0960000}"/>
    <cellStyle name="Normal 8 10 4 2" xfId="54022" xr:uid="{00000000-0005-0000-0000-0000E1960000}"/>
    <cellStyle name="Normal 8 10 5" xfId="40364" xr:uid="{00000000-0005-0000-0000-0000E2960000}"/>
    <cellStyle name="Normal 8 11" xfId="10845" xr:uid="{00000000-0005-0000-0000-0000E3960000}"/>
    <cellStyle name="Normal 8 11 2" xfId="10846" xr:uid="{00000000-0005-0000-0000-0000E4960000}"/>
    <cellStyle name="Normal 8 11 2 2" xfId="10847" xr:uid="{00000000-0005-0000-0000-0000E5960000}"/>
    <cellStyle name="Normal 8 11 2 2 2" xfId="26707" xr:uid="{00000000-0005-0000-0000-0000E6960000}"/>
    <cellStyle name="Normal 8 11 2 2 2 2" xfId="54028" xr:uid="{00000000-0005-0000-0000-0000E7960000}"/>
    <cellStyle name="Normal 8 11 2 2 3" xfId="40370" xr:uid="{00000000-0005-0000-0000-0000E8960000}"/>
    <cellStyle name="Normal 8 11 2 3" xfId="26706" xr:uid="{00000000-0005-0000-0000-0000E9960000}"/>
    <cellStyle name="Normal 8 11 2 3 2" xfId="54027" xr:uid="{00000000-0005-0000-0000-0000EA960000}"/>
    <cellStyle name="Normal 8 11 2 4" xfId="40369" xr:uid="{00000000-0005-0000-0000-0000EB960000}"/>
    <cellStyle name="Normal 8 11 3" xfId="10848" xr:uid="{00000000-0005-0000-0000-0000EC960000}"/>
    <cellStyle name="Normal 8 11 3 2" xfId="26708" xr:uid="{00000000-0005-0000-0000-0000ED960000}"/>
    <cellStyle name="Normal 8 11 3 2 2" xfId="54029" xr:uid="{00000000-0005-0000-0000-0000EE960000}"/>
    <cellStyle name="Normal 8 11 3 3" xfId="40371" xr:uid="{00000000-0005-0000-0000-0000EF960000}"/>
    <cellStyle name="Normal 8 11 4" xfId="26705" xr:uid="{00000000-0005-0000-0000-0000F0960000}"/>
    <cellStyle name="Normal 8 11 4 2" xfId="54026" xr:uid="{00000000-0005-0000-0000-0000F1960000}"/>
    <cellStyle name="Normal 8 11 5" xfId="40368" xr:uid="{00000000-0005-0000-0000-0000F2960000}"/>
    <cellStyle name="Normal 8 12" xfId="10849" xr:uid="{00000000-0005-0000-0000-0000F3960000}"/>
    <cellStyle name="Normal 8 12 2" xfId="10850" xr:uid="{00000000-0005-0000-0000-0000F4960000}"/>
    <cellStyle name="Normal 8 12 2 2" xfId="10851" xr:uid="{00000000-0005-0000-0000-0000F5960000}"/>
    <cellStyle name="Normal 8 12 2 2 2" xfId="26711" xr:uid="{00000000-0005-0000-0000-0000F6960000}"/>
    <cellStyle name="Normal 8 12 2 2 2 2" xfId="54032" xr:uid="{00000000-0005-0000-0000-0000F7960000}"/>
    <cellStyle name="Normal 8 12 2 2 3" xfId="40374" xr:uid="{00000000-0005-0000-0000-0000F8960000}"/>
    <cellStyle name="Normal 8 12 2 3" xfId="26710" xr:uid="{00000000-0005-0000-0000-0000F9960000}"/>
    <cellStyle name="Normal 8 12 2 3 2" xfId="54031" xr:uid="{00000000-0005-0000-0000-0000FA960000}"/>
    <cellStyle name="Normal 8 12 2 4" xfId="40373" xr:uid="{00000000-0005-0000-0000-0000FB960000}"/>
    <cellStyle name="Normal 8 12 3" xfId="10852" xr:uid="{00000000-0005-0000-0000-0000FC960000}"/>
    <cellStyle name="Normal 8 12 3 2" xfId="26712" xr:uid="{00000000-0005-0000-0000-0000FD960000}"/>
    <cellStyle name="Normal 8 12 3 2 2" xfId="54033" xr:uid="{00000000-0005-0000-0000-0000FE960000}"/>
    <cellStyle name="Normal 8 12 3 3" xfId="40375" xr:uid="{00000000-0005-0000-0000-0000FF960000}"/>
    <cellStyle name="Normal 8 12 4" xfId="26709" xr:uid="{00000000-0005-0000-0000-000000970000}"/>
    <cellStyle name="Normal 8 12 4 2" xfId="54030" xr:uid="{00000000-0005-0000-0000-000001970000}"/>
    <cellStyle name="Normal 8 12 5" xfId="40372" xr:uid="{00000000-0005-0000-0000-000002970000}"/>
    <cellStyle name="Normal 8 13" xfId="10853" xr:uid="{00000000-0005-0000-0000-000003970000}"/>
    <cellStyle name="Normal 8 14" xfId="10854" xr:uid="{00000000-0005-0000-0000-000004970000}"/>
    <cellStyle name="Normal 8 14 2" xfId="26713" xr:uid="{00000000-0005-0000-0000-000005970000}"/>
    <cellStyle name="Normal 8 14 2 2" xfId="54034" xr:uid="{00000000-0005-0000-0000-000006970000}"/>
    <cellStyle name="Normal 8 14 3" xfId="40376" xr:uid="{00000000-0005-0000-0000-000007970000}"/>
    <cellStyle name="Normal 8 15" xfId="26700" xr:uid="{00000000-0005-0000-0000-000008970000}"/>
    <cellStyle name="Normal 8 15 2" xfId="54021" xr:uid="{00000000-0005-0000-0000-000009970000}"/>
    <cellStyle name="Normal 8 16" xfId="40363" xr:uid="{00000000-0005-0000-0000-00000A970000}"/>
    <cellStyle name="Normal 8 2" xfId="10855" xr:uid="{00000000-0005-0000-0000-00000B970000}"/>
    <cellStyle name="Normal 8 2 10" xfId="10856" xr:uid="{00000000-0005-0000-0000-00000C970000}"/>
    <cellStyle name="Normal 8 2 10 2" xfId="10857" xr:uid="{00000000-0005-0000-0000-00000D970000}"/>
    <cellStyle name="Normal 8 2 10 2 2" xfId="26715" xr:uid="{00000000-0005-0000-0000-00000E970000}"/>
    <cellStyle name="Normal 8 2 10 2 2 2" xfId="54036" xr:uid="{00000000-0005-0000-0000-00000F970000}"/>
    <cellStyle name="Normal 8 2 10 2 3" xfId="40378" xr:uid="{00000000-0005-0000-0000-000010970000}"/>
    <cellStyle name="Normal 8 2 10 3" xfId="26714" xr:uid="{00000000-0005-0000-0000-000011970000}"/>
    <cellStyle name="Normal 8 2 10 3 2" xfId="54035" xr:uid="{00000000-0005-0000-0000-000012970000}"/>
    <cellStyle name="Normal 8 2 10 4" xfId="40377" xr:uid="{00000000-0005-0000-0000-000013970000}"/>
    <cellStyle name="Normal 8 2 11" xfId="10858" xr:uid="{00000000-0005-0000-0000-000014970000}"/>
    <cellStyle name="Normal 8 2 2" xfId="10859" xr:uid="{00000000-0005-0000-0000-000015970000}"/>
    <cellStyle name="Normal 8 2 2 2" xfId="10860" xr:uid="{00000000-0005-0000-0000-000016970000}"/>
    <cellStyle name="Normal 8 2 2 2 2" xfId="10861" xr:uid="{00000000-0005-0000-0000-000017970000}"/>
    <cellStyle name="Normal 8 2 2 2 2 2" xfId="10862" xr:uid="{00000000-0005-0000-0000-000018970000}"/>
    <cellStyle name="Normal 8 2 2 2 2 2 2" xfId="10863" xr:uid="{00000000-0005-0000-0000-000019970000}"/>
    <cellStyle name="Normal 8 2 2 2 2 2 2 2" xfId="26720" xr:uid="{00000000-0005-0000-0000-00001A970000}"/>
    <cellStyle name="Normal 8 2 2 2 2 2 2 2 2" xfId="54041" xr:uid="{00000000-0005-0000-0000-00001B970000}"/>
    <cellStyle name="Normal 8 2 2 2 2 2 2 3" xfId="40383" xr:uid="{00000000-0005-0000-0000-00001C970000}"/>
    <cellStyle name="Normal 8 2 2 2 2 2 3" xfId="26719" xr:uid="{00000000-0005-0000-0000-00001D970000}"/>
    <cellStyle name="Normal 8 2 2 2 2 2 3 2" xfId="54040" xr:uid="{00000000-0005-0000-0000-00001E970000}"/>
    <cellStyle name="Normal 8 2 2 2 2 2 4" xfId="40382" xr:uid="{00000000-0005-0000-0000-00001F970000}"/>
    <cellStyle name="Normal 8 2 2 2 2 3" xfId="10864" xr:uid="{00000000-0005-0000-0000-000020970000}"/>
    <cellStyle name="Normal 8 2 2 2 2 3 2" xfId="26721" xr:uid="{00000000-0005-0000-0000-000021970000}"/>
    <cellStyle name="Normal 8 2 2 2 2 3 2 2" xfId="54042" xr:uid="{00000000-0005-0000-0000-000022970000}"/>
    <cellStyle name="Normal 8 2 2 2 2 3 3" xfId="40384" xr:uid="{00000000-0005-0000-0000-000023970000}"/>
    <cellStyle name="Normal 8 2 2 2 2 4" xfId="26718" xr:uid="{00000000-0005-0000-0000-000024970000}"/>
    <cellStyle name="Normal 8 2 2 2 2 4 2" xfId="54039" xr:uid="{00000000-0005-0000-0000-000025970000}"/>
    <cellStyle name="Normal 8 2 2 2 2 5" xfId="40381" xr:uid="{00000000-0005-0000-0000-000026970000}"/>
    <cellStyle name="Normal 8 2 2 2 3" xfId="10865" xr:uid="{00000000-0005-0000-0000-000027970000}"/>
    <cellStyle name="Normal 8 2 2 2 3 2" xfId="10866" xr:uid="{00000000-0005-0000-0000-000028970000}"/>
    <cellStyle name="Normal 8 2 2 2 3 2 2" xfId="26723" xr:uid="{00000000-0005-0000-0000-000029970000}"/>
    <cellStyle name="Normal 8 2 2 2 3 2 2 2" xfId="54044" xr:uid="{00000000-0005-0000-0000-00002A970000}"/>
    <cellStyle name="Normal 8 2 2 2 3 2 3" xfId="40386" xr:uid="{00000000-0005-0000-0000-00002B970000}"/>
    <cellStyle name="Normal 8 2 2 2 3 3" xfId="26722" xr:uid="{00000000-0005-0000-0000-00002C970000}"/>
    <cellStyle name="Normal 8 2 2 2 3 3 2" xfId="54043" xr:uid="{00000000-0005-0000-0000-00002D970000}"/>
    <cellStyle name="Normal 8 2 2 2 3 4" xfId="40385" xr:uid="{00000000-0005-0000-0000-00002E970000}"/>
    <cellStyle name="Normal 8 2 2 2 4" xfId="10867" xr:uid="{00000000-0005-0000-0000-00002F970000}"/>
    <cellStyle name="Normal 8 2 2 2 4 2" xfId="26724" xr:uid="{00000000-0005-0000-0000-000030970000}"/>
    <cellStyle name="Normal 8 2 2 2 4 2 2" xfId="54045" xr:uid="{00000000-0005-0000-0000-000031970000}"/>
    <cellStyle name="Normal 8 2 2 2 4 3" xfId="40387" xr:uid="{00000000-0005-0000-0000-000032970000}"/>
    <cellStyle name="Normal 8 2 2 2 5" xfId="26717" xr:uid="{00000000-0005-0000-0000-000033970000}"/>
    <cellStyle name="Normal 8 2 2 2 5 2" xfId="54038" xr:uid="{00000000-0005-0000-0000-000034970000}"/>
    <cellStyle name="Normal 8 2 2 2 6" xfId="40380" xr:uid="{00000000-0005-0000-0000-000035970000}"/>
    <cellStyle name="Normal 8 2 2 3" xfId="10868" xr:uid="{00000000-0005-0000-0000-000036970000}"/>
    <cellStyle name="Normal 8 2 2 3 2" xfId="10869" xr:uid="{00000000-0005-0000-0000-000037970000}"/>
    <cellStyle name="Normal 8 2 2 3 2 2" xfId="10870" xr:uid="{00000000-0005-0000-0000-000038970000}"/>
    <cellStyle name="Normal 8 2 2 3 2 2 2" xfId="26727" xr:uid="{00000000-0005-0000-0000-000039970000}"/>
    <cellStyle name="Normal 8 2 2 3 2 2 2 2" xfId="54048" xr:uid="{00000000-0005-0000-0000-00003A970000}"/>
    <cellStyle name="Normal 8 2 2 3 2 2 3" xfId="40390" xr:uid="{00000000-0005-0000-0000-00003B970000}"/>
    <cellStyle name="Normal 8 2 2 3 2 3" xfId="26726" xr:uid="{00000000-0005-0000-0000-00003C970000}"/>
    <cellStyle name="Normal 8 2 2 3 2 3 2" xfId="54047" xr:uid="{00000000-0005-0000-0000-00003D970000}"/>
    <cellStyle name="Normal 8 2 2 3 2 4" xfId="40389" xr:uid="{00000000-0005-0000-0000-00003E970000}"/>
    <cellStyle name="Normal 8 2 2 3 3" xfId="10871" xr:uid="{00000000-0005-0000-0000-00003F970000}"/>
    <cellStyle name="Normal 8 2 2 3 3 2" xfId="26728" xr:uid="{00000000-0005-0000-0000-000040970000}"/>
    <cellStyle name="Normal 8 2 2 3 3 2 2" xfId="54049" xr:uid="{00000000-0005-0000-0000-000041970000}"/>
    <cellStyle name="Normal 8 2 2 3 3 3" xfId="40391" xr:uid="{00000000-0005-0000-0000-000042970000}"/>
    <cellStyle name="Normal 8 2 2 3 4" xfId="26725" xr:uid="{00000000-0005-0000-0000-000043970000}"/>
    <cellStyle name="Normal 8 2 2 3 4 2" xfId="54046" xr:uid="{00000000-0005-0000-0000-000044970000}"/>
    <cellStyle name="Normal 8 2 2 3 5" xfId="40388" xr:uid="{00000000-0005-0000-0000-000045970000}"/>
    <cellStyle name="Normal 8 2 2 4" xfId="10872" xr:uid="{00000000-0005-0000-0000-000046970000}"/>
    <cellStyle name="Normal 8 2 2 4 2" xfId="10873" xr:uid="{00000000-0005-0000-0000-000047970000}"/>
    <cellStyle name="Normal 8 2 2 4 2 2" xfId="10874" xr:uid="{00000000-0005-0000-0000-000048970000}"/>
    <cellStyle name="Normal 8 2 2 4 2 2 2" xfId="26731" xr:uid="{00000000-0005-0000-0000-000049970000}"/>
    <cellStyle name="Normal 8 2 2 4 2 2 2 2" xfId="54052" xr:uid="{00000000-0005-0000-0000-00004A970000}"/>
    <cellStyle name="Normal 8 2 2 4 2 2 3" xfId="40394" xr:uid="{00000000-0005-0000-0000-00004B970000}"/>
    <cellStyle name="Normal 8 2 2 4 2 3" xfId="26730" xr:uid="{00000000-0005-0000-0000-00004C970000}"/>
    <cellStyle name="Normal 8 2 2 4 2 3 2" xfId="54051" xr:uid="{00000000-0005-0000-0000-00004D970000}"/>
    <cellStyle name="Normal 8 2 2 4 2 4" xfId="40393" xr:uid="{00000000-0005-0000-0000-00004E970000}"/>
    <cellStyle name="Normal 8 2 2 4 3" xfId="10875" xr:uid="{00000000-0005-0000-0000-00004F970000}"/>
    <cellStyle name="Normal 8 2 2 4 3 2" xfId="26732" xr:uid="{00000000-0005-0000-0000-000050970000}"/>
    <cellStyle name="Normal 8 2 2 4 3 2 2" xfId="54053" xr:uid="{00000000-0005-0000-0000-000051970000}"/>
    <cellStyle name="Normal 8 2 2 4 3 3" xfId="40395" xr:uid="{00000000-0005-0000-0000-000052970000}"/>
    <cellStyle name="Normal 8 2 2 4 4" xfId="26729" xr:uid="{00000000-0005-0000-0000-000053970000}"/>
    <cellStyle name="Normal 8 2 2 4 4 2" xfId="54050" xr:uid="{00000000-0005-0000-0000-000054970000}"/>
    <cellStyle name="Normal 8 2 2 4 5" xfId="40392" xr:uid="{00000000-0005-0000-0000-000055970000}"/>
    <cellStyle name="Normal 8 2 2 5" xfId="10876" xr:uid="{00000000-0005-0000-0000-000056970000}"/>
    <cellStyle name="Normal 8 2 2 5 2" xfId="10877" xr:uid="{00000000-0005-0000-0000-000057970000}"/>
    <cellStyle name="Normal 8 2 2 5 2 2" xfId="10878" xr:uid="{00000000-0005-0000-0000-000058970000}"/>
    <cellStyle name="Normal 8 2 2 5 2 2 2" xfId="26735" xr:uid="{00000000-0005-0000-0000-000059970000}"/>
    <cellStyle name="Normal 8 2 2 5 2 2 2 2" xfId="54056" xr:uid="{00000000-0005-0000-0000-00005A970000}"/>
    <cellStyle name="Normal 8 2 2 5 2 2 3" xfId="40398" xr:uid="{00000000-0005-0000-0000-00005B970000}"/>
    <cellStyle name="Normal 8 2 2 5 2 3" xfId="26734" xr:uid="{00000000-0005-0000-0000-00005C970000}"/>
    <cellStyle name="Normal 8 2 2 5 2 3 2" xfId="54055" xr:uid="{00000000-0005-0000-0000-00005D970000}"/>
    <cellStyle name="Normal 8 2 2 5 2 4" xfId="40397" xr:uid="{00000000-0005-0000-0000-00005E970000}"/>
    <cellStyle name="Normal 8 2 2 5 3" xfId="10879" xr:uid="{00000000-0005-0000-0000-00005F970000}"/>
    <cellStyle name="Normal 8 2 2 5 3 2" xfId="26736" xr:uid="{00000000-0005-0000-0000-000060970000}"/>
    <cellStyle name="Normal 8 2 2 5 3 2 2" xfId="54057" xr:uid="{00000000-0005-0000-0000-000061970000}"/>
    <cellStyle name="Normal 8 2 2 5 3 3" xfId="40399" xr:uid="{00000000-0005-0000-0000-000062970000}"/>
    <cellStyle name="Normal 8 2 2 5 4" xfId="26733" xr:uid="{00000000-0005-0000-0000-000063970000}"/>
    <cellStyle name="Normal 8 2 2 5 4 2" xfId="54054" xr:uid="{00000000-0005-0000-0000-000064970000}"/>
    <cellStyle name="Normal 8 2 2 5 5" xfId="40396" xr:uid="{00000000-0005-0000-0000-000065970000}"/>
    <cellStyle name="Normal 8 2 2 6" xfId="10880" xr:uid="{00000000-0005-0000-0000-000066970000}"/>
    <cellStyle name="Normal 8 2 2 6 2" xfId="10881" xr:uid="{00000000-0005-0000-0000-000067970000}"/>
    <cellStyle name="Normal 8 2 2 6 2 2" xfId="26738" xr:uid="{00000000-0005-0000-0000-000068970000}"/>
    <cellStyle name="Normal 8 2 2 6 2 2 2" xfId="54059" xr:uid="{00000000-0005-0000-0000-000069970000}"/>
    <cellStyle name="Normal 8 2 2 6 2 3" xfId="40401" xr:uid="{00000000-0005-0000-0000-00006A970000}"/>
    <cellStyle name="Normal 8 2 2 6 3" xfId="26737" xr:uid="{00000000-0005-0000-0000-00006B970000}"/>
    <cellStyle name="Normal 8 2 2 6 3 2" xfId="54058" xr:uid="{00000000-0005-0000-0000-00006C970000}"/>
    <cellStyle name="Normal 8 2 2 6 4" xfId="40400" xr:uid="{00000000-0005-0000-0000-00006D970000}"/>
    <cellStyle name="Normal 8 2 2 7" xfId="10882" xr:uid="{00000000-0005-0000-0000-00006E970000}"/>
    <cellStyle name="Normal 8 2 2 7 2" xfId="26739" xr:uid="{00000000-0005-0000-0000-00006F970000}"/>
    <cellStyle name="Normal 8 2 2 7 2 2" xfId="54060" xr:uid="{00000000-0005-0000-0000-000070970000}"/>
    <cellStyle name="Normal 8 2 2 7 3" xfId="40402" xr:uid="{00000000-0005-0000-0000-000071970000}"/>
    <cellStyle name="Normal 8 2 2 8" xfId="26716" xr:uid="{00000000-0005-0000-0000-000072970000}"/>
    <cellStyle name="Normal 8 2 2 8 2" xfId="54037" xr:uid="{00000000-0005-0000-0000-000073970000}"/>
    <cellStyle name="Normal 8 2 2 9" xfId="40379" xr:uid="{00000000-0005-0000-0000-000074970000}"/>
    <cellStyle name="Normal 8 2 3" xfId="10883" xr:uid="{00000000-0005-0000-0000-000075970000}"/>
    <cellStyle name="Normal 8 2 3 2" xfId="10884" xr:uid="{00000000-0005-0000-0000-000076970000}"/>
    <cellStyle name="Normal 8 2 3 2 2" xfId="10885" xr:uid="{00000000-0005-0000-0000-000077970000}"/>
    <cellStyle name="Normal 8 2 3 2 2 2" xfId="10886" xr:uid="{00000000-0005-0000-0000-000078970000}"/>
    <cellStyle name="Normal 8 2 3 2 2 2 2" xfId="10887" xr:uid="{00000000-0005-0000-0000-000079970000}"/>
    <cellStyle name="Normal 8 2 3 2 2 2 2 2" xfId="26744" xr:uid="{00000000-0005-0000-0000-00007A970000}"/>
    <cellStyle name="Normal 8 2 3 2 2 2 2 2 2" xfId="54065" xr:uid="{00000000-0005-0000-0000-00007B970000}"/>
    <cellStyle name="Normal 8 2 3 2 2 2 2 3" xfId="40407" xr:uid="{00000000-0005-0000-0000-00007C970000}"/>
    <cellStyle name="Normal 8 2 3 2 2 2 3" xfId="26743" xr:uid="{00000000-0005-0000-0000-00007D970000}"/>
    <cellStyle name="Normal 8 2 3 2 2 2 3 2" xfId="54064" xr:uid="{00000000-0005-0000-0000-00007E970000}"/>
    <cellStyle name="Normal 8 2 3 2 2 2 4" xfId="40406" xr:uid="{00000000-0005-0000-0000-00007F970000}"/>
    <cellStyle name="Normal 8 2 3 2 2 3" xfId="10888" xr:uid="{00000000-0005-0000-0000-000080970000}"/>
    <cellStyle name="Normal 8 2 3 2 2 3 2" xfId="26745" xr:uid="{00000000-0005-0000-0000-000081970000}"/>
    <cellStyle name="Normal 8 2 3 2 2 3 2 2" xfId="54066" xr:uid="{00000000-0005-0000-0000-000082970000}"/>
    <cellStyle name="Normal 8 2 3 2 2 3 3" xfId="40408" xr:uid="{00000000-0005-0000-0000-000083970000}"/>
    <cellStyle name="Normal 8 2 3 2 2 4" xfId="26742" xr:uid="{00000000-0005-0000-0000-000084970000}"/>
    <cellStyle name="Normal 8 2 3 2 2 4 2" xfId="54063" xr:uid="{00000000-0005-0000-0000-000085970000}"/>
    <cellStyle name="Normal 8 2 3 2 2 5" xfId="40405" xr:uid="{00000000-0005-0000-0000-000086970000}"/>
    <cellStyle name="Normal 8 2 3 2 3" xfId="10889" xr:uid="{00000000-0005-0000-0000-000087970000}"/>
    <cellStyle name="Normal 8 2 3 2 3 2" xfId="10890" xr:uid="{00000000-0005-0000-0000-000088970000}"/>
    <cellStyle name="Normal 8 2 3 2 3 2 2" xfId="26747" xr:uid="{00000000-0005-0000-0000-000089970000}"/>
    <cellStyle name="Normal 8 2 3 2 3 2 2 2" xfId="54068" xr:uid="{00000000-0005-0000-0000-00008A970000}"/>
    <cellStyle name="Normal 8 2 3 2 3 2 3" xfId="40410" xr:uid="{00000000-0005-0000-0000-00008B970000}"/>
    <cellStyle name="Normal 8 2 3 2 3 3" xfId="26746" xr:uid="{00000000-0005-0000-0000-00008C970000}"/>
    <cellStyle name="Normal 8 2 3 2 3 3 2" xfId="54067" xr:uid="{00000000-0005-0000-0000-00008D970000}"/>
    <cellStyle name="Normal 8 2 3 2 3 4" xfId="40409" xr:uid="{00000000-0005-0000-0000-00008E970000}"/>
    <cellStyle name="Normal 8 2 3 2 4" xfId="10891" xr:uid="{00000000-0005-0000-0000-00008F970000}"/>
    <cellStyle name="Normal 8 2 3 2 4 2" xfId="26748" xr:uid="{00000000-0005-0000-0000-000090970000}"/>
    <cellStyle name="Normal 8 2 3 2 4 2 2" xfId="54069" xr:uid="{00000000-0005-0000-0000-000091970000}"/>
    <cellStyle name="Normal 8 2 3 2 4 3" xfId="40411" xr:uid="{00000000-0005-0000-0000-000092970000}"/>
    <cellStyle name="Normal 8 2 3 2 5" xfId="26741" xr:uid="{00000000-0005-0000-0000-000093970000}"/>
    <cellStyle name="Normal 8 2 3 2 5 2" xfId="54062" xr:uid="{00000000-0005-0000-0000-000094970000}"/>
    <cellStyle name="Normal 8 2 3 2 6" xfId="40404" xr:uid="{00000000-0005-0000-0000-000095970000}"/>
    <cellStyle name="Normal 8 2 3 3" xfId="10892" xr:uid="{00000000-0005-0000-0000-000096970000}"/>
    <cellStyle name="Normal 8 2 3 3 2" xfId="10893" xr:uid="{00000000-0005-0000-0000-000097970000}"/>
    <cellStyle name="Normal 8 2 3 3 2 2" xfId="10894" xr:uid="{00000000-0005-0000-0000-000098970000}"/>
    <cellStyle name="Normal 8 2 3 3 2 2 2" xfId="26751" xr:uid="{00000000-0005-0000-0000-000099970000}"/>
    <cellStyle name="Normal 8 2 3 3 2 2 2 2" xfId="54072" xr:uid="{00000000-0005-0000-0000-00009A970000}"/>
    <cellStyle name="Normal 8 2 3 3 2 2 3" xfId="40414" xr:uid="{00000000-0005-0000-0000-00009B970000}"/>
    <cellStyle name="Normal 8 2 3 3 2 3" xfId="26750" xr:uid="{00000000-0005-0000-0000-00009C970000}"/>
    <cellStyle name="Normal 8 2 3 3 2 3 2" xfId="54071" xr:uid="{00000000-0005-0000-0000-00009D970000}"/>
    <cellStyle name="Normal 8 2 3 3 2 4" xfId="40413" xr:uid="{00000000-0005-0000-0000-00009E970000}"/>
    <cellStyle name="Normal 8 2 3 3 3" xfId="10895" xr:uid="{00000000-0005-0000-0000-00009F970000}"/>
    <cellStyle name="Normal 8 2 3 3 3 2" xfId="26752" xr:uid="{00000000-0005-0000-0000-0000A0970000}"/>
    <cellStyle name="Normal 8 2 3 3 3 2 2" xfId="54073" xr:uid="{00000000-0005-0000-0000-0000A1970000}"/>
    <cellStyle name="Normal 8 2 3 3 3 3" xfId="40415" xr:uid="{00000000-0005-0000-0000-0000A2970000}"/>
    <cellStyle name="Normal 8 2 3 3 4" xfId="26749" xr:uid="{00000000-0005-0000-0000-0000A3970000}"/>
    <cellStyle name="Normal 8 2 3 3 4 2" xfId="54070" xr:uid="{00000000-0005-0000-0000-0000A4970000}"/>
    <cellStyle name="Normal 8 2 3 3 5" xfId="40412" xr:uid="{00000000-0005-0000-0000-0000A5970000}"/>
    <cellStyle name="Normal 8 2 3 4" xfId="10896" xr:uid="{00000000-0005-0000-0000-0000A6970000}"/>
    <cellStyle name="Normal 8 2 3 4 2" xfId="10897" xr:uid="{00000000-0005-0000-0000-0000A7970000}"/>
    <cellStyle name="Normal 8 2 3 4 2 2" xfId="10898" xr:uid="{00000000-0005-0000-0000-0000A8970000}"/>
    <cellStyle name="Normal 8 2 3 4 2 2 2" xfId="26755" xr:uid="{00000000-0005-0000-0000-0000A9970000}"/>
    <cellStyle name="Normal 8 2 3 4 2 2 2 2" xfId="54076" xr:uid="{00000000-0005-0000-0000-0000AA970000}"/>
    <cellStyle name="Normal 8 2 3 4 2 2 3" xfId="40418" xr:uid="{00000000-0005-0000-0000-0000AB970000}"/>
    <cellStyle name="Normal 8 2 3 4 2 3" xfId="26754" xr:uid="{00000000-0005-0000-0000-0000AC970000}"/>
    <cellStyle name="Normal 8 2 3 4 2 3 2" xfId="54075" xr:uid="{00000000-0005-0000-0000-0000AD970000}"/>
    <cellStyle name="Normal 8 2 3 4 2 4" xfId="40417" xr:uid="{00000000-0005-0000-0000-0000AE970000}"/>
    <cellStyle name="Normal 8 2 3 4 3" xfId="10899" xr:uid="{00000000-0005-0000-0000-0000AF970000}"/>
    <cellStyle name="Normal 8 2 3 4 3 2" xfId="26756" xr:uid="{00000000-0005-0000-0000-0000B0970000}"/>
    <cellStyle name="Normal 8 2 3 4 3 2 2" xfId="54077" xr:uid="{00000000-0005-0000-0000-0000B1970000}"/>
    <cellStyle name="Normal 8 2 3 4 3 3" xfId="40419" xr:uid="{00000000-0005-0000-0000-0000B2970000}"/>
    <cellStyle name="Normal 8 2 3 4 4" xfId="26753" xr:uid="{00000000-0005-0000-0000-0000B3970000}"/>
    <cellStyle name="Normal 8 2 3 4 4 2" xfId="54074" xr:uid="{00000000-0005-0000-0000-0000B4970000}"/>
    <cellStyle name="Normal 8 2 3 4 5" xfId="40416" xr:uid="{00000000-0005-0000-0000-0000B5970000}"/>
    <cellStyle name="Normal 8 2 3 5" xfId="10900" xr:uid="{00000000-0005-0000-0000-0000B6970000}"/>
    <cellStyle name="Normal 8 2 3 5 2" xfId="10901" xr:uid="{00000000-0005-0000-0000-0000B7970000}"/>
    <cellStyle name="Normal 8 2 3 5 2 2" xfId="10902" xr:uid="{00000000-0005-0000-0000-0000B8970000}"/>
    <cellStyle name="Normal 8 2 3 5 2 2 2" xfId="26759" xr:uid="{00000000-0005-0000-0000-0000B9970000}"/>
    <cellStyle name="Normal 8 2 3 5 2 2 2 2" xfId="54080" xr:uid="{00000000-0005-0000-0000-0000BA970000}"/>
    <cellStyle name="Normal 8 2 3 5 2 2 3" xfId="40422" xr:uid="{00000000-0005-0000-0000-0000BB970000}"/>
    <cellStyle name="Normal 8 2 3 5 2 3" xfId="26758" xr:uid="{00000000-0005-0000-0000-0000BC970000}"/>
    <cellStyle name="Normal 8 2 3 5 2 3 2" xfId="54079" xr:uid="{00000000-0005-0000-0000-0000BD970000}"/>
    <cellStyle name="Normal 8 2 3 5 2 4" xfId="40421" xr:uid="{00000000-0005-0000-0000-0000BE970000}"/>
    <cellStyle name="Normal 8 2 3 5 3" xfId="10903" xr:uid="{00000000-0005-0000-0000-0000BF970000}"/>
    <cellStyle name="Normal 8 2 3 5 3 2" xfId="26760" xr:uid="{00000000-0005-0000-0000-0000C0970000}"/>
    <cellStyle name="Normal 8 2 3 5 3 2 2" xfId="54081" xr:uid="{00000000-0005-0000-0000-0000C1970000}"/>
    <cellStyle name="Normal 8 2 3 5 3 3" xfId="40423" xr:uid="{00000000-0005-0000-0000-0000C2970000}"/>
    <cellStyle name="Normal 8 2 3 5 4" xfId="26757" xr:uid="{00000000-0005-0000-0000-0000C3970000}"/>
    <cellStyle name="Normal 8 2 3 5 4 2" xfId="54078" xr:uid="{00000000-0005-0000-0000-0000C4970000}"/>
    <cellStyle name="Normal 8 2 3 5 5" xfId="40420" xr:uid="{00000000-0005-0000-0000-0000C5970000}"/>
    <cellStyle name="Normal 8 2 3 6" xfId="10904" xr:uid="{00000000-0005-0000-0000-0000C6970000}"/>
    <cellStyle name="Normal 8 2 3 6 2" xfId="10905" xr:uid="{00000000-0005-0000-0000-0000C7970000}"/>
    <cellStyle name="Normal 8 2 3 6 2 2" xfId="26762" xr:uid="{00000000-0005-0000-0000-0000C8970000}"/>
    <cellStyle name="Normal 8 2 3 6 2 2 2" xfId="54083" xr:uid="{00000000-0005-0000-0000-0000C9970000}"/>
    <cellStyle name="Normal 8 2 3 6 2 3" xfId="40425" xr:uid="{00000000-0005-0000-0000-0000CA970000}"/>
    <cellStyle name="Normal 8 2 3 6 3" xfId="26761" xr:uid="{00000000-0005-0000-0000-0000CB970000}"/>
    <cellStyle name="Normal 8 2 3 6 3 2" xfId="54082" xr:uid="{00000000-0005-0000-0000-0000CC970000}"/>
    <cellStyle name="Normal 8 2 3 6 4" xfId="40424" xr:uid="{00000000-0005-0000-0000-0000CD970000}"/>
    <cellStyle name="Normal 8 2 3 7" xfId="10906" xr:uid="{00000000-0005-0000-0000-0000CE970000}"/>
    <cellStyle name="Normal 8 2 3 7 2" xfId="26763" xr:uid="{00000000-0005-0000-0000-0000CF970000}"/>
    <cellStyle name="Normal 8 2 3 7 2 2" xfId="54084" xr:uid="{00000000-0005-0000-0000-0000D0970000}"/>
    <cellStyle name="Normal 8 2 3 7 3" xfId="40426" xr:uid="{00000000-0005-0000-0000-0000D1970000}"/>
    <cellStyle name="Normal 8 2 3 8" xfId="26740" xr:uid="{00000000-0005-0000-0000-0000D2970000}"/>
    <cellStyle name="Normal 8 2 3 8 2" xfId="54061" xr:uid="{00000000-0005-0000-0000-0000D3970000}"/>
    <cellStyle name="Normal 8 2 3 9" xfId="40403" xr:uid="{00000000-0005-0000-0000-0000D4970000}"/>
    <cellStyle name="Normal 8 2 4" xfId="10907" xr:uid="{00000000-0005-0000-0000-0000D5970000}"/>
    <cellStyle name="Normal 8 2 4 2" xfId="10908" xr:uid="{00000000-0005-0000-0000-0000D6970000}"/>
    <cellStyle name="Normal 8 2 4 2 2" xfId="10909" xr:uid="{00000000-0005-0000-0000-0000D7970000}"/>
    <cellStyle name="Normal 8 2 4 2 2 2" xfId="10910" xr:uid="{00000000-0005-0000-0000-0000D8970000}"/>
    <cellStyle name="Normal 8 2 4 2 2 2 2" xfId="26767" xr:uid="{00000000-0005-0000-0000-0000D9970000}"/>
    <cellStyle name="Normal 8 2 4 2 2 2 2 2" xfId="54088" xr:uid="{00000000-0005-0000-0000-0000DA970000}"/>
    <cellStyle name="Normal 8 2 4 2 2 2 3" xfId="40430" xr:uid="{00000000-0005-0000-0000-0000DB970000}"/>
    <cellStyle name="Normal 8 2 4 2 2 3" xfId="26766" xr:uid="{00000000-0005-0000-0000-0000DC970000}"/>
    <cellStyle name="Normal 8 2 4 2 2 3 2" xfId="54087" xr:uid="{00000000-0005-0000-0000-0000DD970000}"/>
    <cellStyle name="Normal 8 2 4 2 2 4" xfId="40429" xr:uid="{00000000-0005-0000-0000-0000DE970000}"/>
    <cellStyle name="Normal 8 2 4 2 3" xfId="10911" xr:uid="{00000000-0005-0000-0000-0000DF970000}"/>
    <cellStyle name="Normal 8 2 4 2 3 2" xfId="26768" xr:uid="{00000000-0005-0000-0000-0000E0970000}"/>
    <cellStyle name="Normal 8 2 4 2 3 2 2" xfId="54089" xr:uid="{00000000-0005-0000-0000-0000E1970000}"/>
    <cellStyle name="Normal 8 2 4 2 3 3" xfId="40431" xr:uid="{00000000-0005-0000-0000-0000E2970000}"/>
    <cellStyle name="Normal 8 2 4 2 4" xfId="26765" xr:uid="{00000000-0005-0000-0000-0000E3970000}"/>
    <cellStyle name="Normal 8 2 4 2 4 2" xfId="54086" xr:uid="{00000000-0005-0000-0000-0000E4970000}"/>
    <cellStyle name="Normal 8 2 4 2 5" xfId="40428" xr:uid="{00000000-0005-0000-0000-0000E5970000}"/>
    <cellStyle name="Normal 8 2 4 3" xfId="10912" xr:uid="{00000000-0005-0000-0000-0000E6970000}"/>
    <cellStyle name="Normal 8 2 4 3 2" xfId="10913" xr:uid="{00000000-0005-0000-0000-0000E7970000}"/>
    <cellStyle name="Normal 8 2 4 3 2 2" xfId="26770" xr:uid="{00000000-0005-0000-0000-0000E8970000}"/>
    <cellStyle name="Normal 8 2 4 3 2 2 2" xfId="54091" xr:uid="{00000000-0005-0000-0000-0000E9970000}"/>
    <cellStyle name="Normal 8 2 4 3 2 3" xfId="40433" xr:uid="{00000000-0005-0000-0000-0000EA970000}"/>
    <cellStyle name="Normal 8 2 4 3 3" xfId="26769" xr:uid="{00000000-0005-0000-0000-0000EB970000}"/>
    <cellStyle name="Normal 8 2 4 3 3 2" xfId="54090" xr:uid="{00000000-0005-0000-0000-0000EC970000}"/>
    <cellStyle name="Normal 8 2 4 3 4" xfId="40432" xr:uid="{00000000-0005-0000-0000-0000ED970000}"/>
    <cellStyle name="Normal 8 2 4 4" xfId="10914" xr:uid="{00000000-0005-0000-0000-0000EE970000}"/>
    <cellStyle name="Normal 8 2 4 4 2" xfId="26771" xr:uid="{00000000-0005-0000-0000-0000EF970000}"/>
    <cellStyle name="Normal 8 2 4 4 2 2" xfId="54092" xr:uid="{00000000-0005-0000-0000-0000F0970000}"/>
    <cellStyle name="Normal 8 2 4 4 3" xfId="40434" xr:uid="{00000000-0005-0000-0000-0000F1970000}"/>
    <cellStyle name="Normal 8 2 4 5" xfId="26764" xr:uid="{00000000-0005-0000-0000-0000F2970000}"/>
    <cellStyle name="Normal 8 2 4 5 2" xfId="54085" xr:uid="{00000000-0005-0000-0000-0000F3970000}"/>
    <cellStyle name="Normal 8 2 4 6" xfId="40427" xr:uid="{00000000-0005-0000-0000-0000F4970000}"/>
    <cellStyle name="Normal 8 2 5" xfId="10915" xr:uid="{00000000-0005-0000-0000-0000F5970000}"/>
    <cellStyle name="Normal 8 2 6" xfId="10916" xr:uid="{00000000-0005-0000-0000-0000F6970000}"/>
    <cellStyle name="Normal 8 2 6 2" xfId="10917" xr:uid="{00000000-0005-0000-0000-0000F7970000}"/>
    <cellStyle name="Normal 8 2 6 2 2" xfId="10918" xr:uid="{00000000-0005-0000-0000-0000F8970000}"/>
    <cellStyle name="Normal 8 2 6 2 2 2" xfId="26774" xr:uid="{00000000-0005-0000-0000-0000F9970000}"/>
    <cellStyle name="Normal 8 2 6 2 2 2 2" xfId="54095" xr:uid="{00000000-0005-0000-0000-0000FA970000}"/>
    <cellStyle name="Normal 8 2 6 2 2 3" xfId="40437" xr:uid="{00000000-0005-0000-0000-0000FB970000}"/>
    <cellStyle name="Normal 8 2 6 2 3" xfId="26773" xr:uid="{00000000-0005-0000-0000-0000FC970000}"/>
    <cellStyle name="Normal 8 2 6 2 3 2" xfId="54094" xr:uid="{00000000-0005-0000-0000-0000FD970000}"/>
    <cellStyle name="Normal 8 2 6 2 4" xfId="40436" xr:uid="{00000000-0005-0000-0000-0000FE970000}"/>
    <cellStyle name="Normal 8 2 6 3" xfId="10919" xr:uid="{00000000-0005-0000-0000-0000FF970000}"/>
    <cellStyle name="Normal 8 2 6 3 2" xfId="26775" xr:uid="{00000000-0005-0000-0000-000000980000}"/>
    <cellStyle name="Normal 8 2 6 3 2 2" xfId="54096" xr:uid="{00000000-0005-0000-0000-000001980000}"/>
    <cellStyle name="Normal 8 2 6 3 3" xfId="40438" xr:uid="{00000000-0005-0000-0000-000002980000}"/>
    <cellStyle name="Normal 8 2 6 4" xfId="26772" xr:uid="{00000000-0005-0000-0000-000003980000}"/>
    <cellStyle name="Normal 8 2 6 4 2" xfId="54093" xr:uid="{00000000-0005-0000-0000-000004980000}"/>
    <cellStyle name="Normal 8 2 6 5" xfId="40435" xr:uid="{00000000-0005-0000-0000-000005980000}"/>
    <cellStyle name="Normal 8 2 7" xfId="10920" xr:uid="{00000000-0005-0000-0000-000006980000}"/>
    <cellStyle name="Normal 8 2 7 2" xfId="10921" xr:uid="{00000000-0005-0000-0000-000007980000}"/>
    <cellStyle name="Normal 8 2 7 2 2" xfId="10922" xr:uid="{00000000-0005-0000-0000-000008980000}"/>
    <cellStyle name="Normal 8 2 7 2 2 2" xfId="26778" xr:uid="{00000000-0005-0000-0000-000009980000}"/>
    <cellStyle name="Normal 8 2 7 2 2 2 2" xfId="54099" xr:uid="{00000000-0005-0000-0000-00000A980000}"/>
    <cellStyle name="Normal 8 2 7 2 2 3" xfId="40441" xr:uid="{00000000-0005-0000-0000-00000B980000}"/>
    <cellStyle name="Normal 8 2 7 2 3" xfId="26777" xr:uid="{00000000-0005-0000-0000-00000C980000}"/>
    <cellStyle name="Normal 8 2 7 2 3 2" xfId="54098" xr:uid="{00000000-0005-0000-0000-00000D980000}"/>
    <cellStyle name="Normal 8 2 7 2 4" xfId="40440" xr:uid="{00000000-0005-0000-0000-00000E980000}"/>
    <cellStyle name="Normal 8 2 7 3" xfId="10923" xr:uid="{00000000-0005-0000-0000-00000F980000}"/>
    <cellStyle name="Normal 8 2 7 3 2" xfId="26779" xr:uid="{00000000-0005-0000-0000-000010980000}"/>
    <cellStyle name="Normal 8 2 7 3 2 2" xfId="54100" xr:uid="{00000000-0005-0000-0000-000011980000}"/>
    <cellStyle name="Normal 8 2 7 3 3" xfId="40442" xr:uid="{00000000-0005-0000-0000-000012980000}"/>
    <cellStyle name="Normal 8 2 7 4" xfId="26776" xr:uid="{00000000-0005-0000-0000-000013980000}"/>
    <cellStyle name="Normal 8 2 7 4 2" xfId="54097" xr:uid="{00000000-0005-0000-0000-000014980000}"/>
    <cellStyle name="Normal 8 2 7 5" xfId="40439" xr:uid="{00000000-0005-0000-0000-000015980000}"/>
    <cellStyle name="Normal 8 2 8" xfId="10924" xr:uid="{00000000-0005-0000-0000-000016980000}"/>
    <cellStyle name="Normal 8 2 8 2" xfId="10925" xr:uid="{00000000-0005-0000-0000-000017980000}"/>
    <cellStyle name="Normal 8 2 8 2 2" xfId="10926" xr:uid="{00000000-0005-0000-0000-000018980000}"/>
    <cellStyle name="Normal 8 2 8 2 2 2" xfId="26782" xr:uid="{00000000-0005-0000-0000-000019980000}"/>
    <cellStyle name="Normal 8 2 8 2 2 2 2" xfId="54103" xr:uid="{00000000-0005-0000-0000-00001A980000}"/>
    <cellStyle name="Normal 8 2 8 2 2 3" xfId="40445" xr:uid="{00000000-0005-0000-0000-00001B980000}"/>
    <cellStyle name="Normal 8 2 8 2 3" xfId="26781" xr:uid="{00000000-0005-0000-0000-00001C980000}"/>
    <cellStyle name="Normal 8 2 8 2 3 2" xfId="54102" xr:uid="{00000000-0005-0000-0000-00001D980000}"/>
    <cellStyle name="Normal 8 2 8 2 4" xfId="40444" xr:uid="{00000000-0005-0000-0000-00001E980000}"/>
    <cellStyle name="Normal 8 2 8 3" xfId="10927" xr:uid="{00000000-0005-0000-0000-00001F980000}"/>
    <cellStyle name="Normal 8 2 8 3 2" xfId="26783" xr:uid="{00000000-0005-0000-0000-000020980000}"/>
    <cellStyle name="Normal 8 2 8 3 2 2" xfId="54104" xr:uid="{00000000-0005-0000-0000-000021980000}"/>
    <cellStyle name="Normal 8 2 8 3 3" xfId="40446" xr:uid="{00000000-0005-0000-0000-000022980000}"/>
    <cellStyle name="Normal 8 2 8 4" xfId="26780" xr:uid="{00000000-0005-0000-0000-000023980000}"/>
    <cellStyle name="Normal 8 2 8 4 2" xfId="54101" xr:uid="{00000000-0005-0000-0000-000024980000}"/>
    <cellStyle name="Normal 8 2 8 5" xfId="40443" xr:uid="{00000000-0005-0000-0000-000025980000}"/>
    <cellStyle name="Normal 8 2 9" xfId="10928" xr:uid="{00000000-0005-0000-0000-000026980000}"/>
    <cellStyle name="Normal 8 2 9 2" xfId="10929" xr:uid="{00000000-0005-0000-0000-000027980000}"/>
    <cellStyle name="Normal 8 2 9 2 2" xfId="26785" xr:uid="{00000000-0005-0000-0000-000028980000}"/>
    <cellStyle name="Normal 8 2 9 2 2 2" xfId="54106" xr:uid="{00000000-0005-0000-0000-000029980000}"/>
    <cellStyle name="Normal 8 2 9 2 3" xfId="40448" xr:uid="{00000000-0005-0000-0000-00002A980000}"/>
    <cellStyle name="Normal 8 2 9 3" xfId="26784" xr:uid="{00000000-0005-0000-0000-00002B980000}"/>
    <cellStyle name="Normal 8 2 9 3 2" xfId="54105" xr:uid="{00000000-0005-0000-0000-00002C980000}"/>
    <cellStyle name="Normal 8 2 9 4" xfId="40447" xr:uid="{00000000-0005-0000-0000-00002D980000}"/>
    <cellStyle name="Normal 8 3" xfId="10930" xr:uid="{00000000-0005-0000-0000-00002E980000}"/>
    <cellStyle name="Normal 8 3 10" xfId="26786" xr:uid="{00000000-0005-0000-0000-00002F980000}"/>
    <cellStyle name="Normal 8 3 10 2" xfId="54107" xr:uid="{00000000-0005-0000-0000-000030980000}"/>
    <cellStyle name="Normal 8 3 11" xfId="40449" xr:uid="{00000000-0005-0000-0000-000031980000}"/>
    <cellStyle name="Normal 8 3 2" xfId="10931" xr:uid="{00000000-0005-0000-0000-000032980000}"/>
    <cellStyle name="Normal 8 3 2 2" xfId="10932" xr:uid="{00000000-0005-0000-0000-000033980000}"/>
    <cellStyle name="Normal 8 3 2 2 2" xfId="10933" xr:uid="{00000000-0005-0000-0000-000034980000}"/>
    <cellStyle name="Normal 8 3 2 2 2 2" xfId="10934" xr:uid="{00000000-0005-0000-0000-000035980000}"/>
    <cellStyle name="Normal 8 3 2 2 2 2 2" xfId="10935" xr:uid="{00000000-0005-0000-0000-000036980000}"/>
    <cellStyle name="Normal 8 3 2 2 2 2 2 2" xfId="26791" xr:uid="{00000000-0005-0000-0000-000037980000}"/>
    <cellStyle name="Normal 8 3 2 2 2 2 2 2 2" xfId="54112" xr:uid="{00000000-0005-0000-0000-000038980000}"/>
    <cellStyle name="Normal 8 3 2 2 2 2 2 3" xfId="40454" xr:uid="{00000000-0005-0000-0000-000039980000}"/>
    <cellStyle name="Normal 8 3 2 2 2 2 3" xfId="26790" xr:uid="{00000000-0005-0000-0000-00003A980000}"/>
    <cellStyle name="Normal 8 3 2 2 2 2 3 2" xfId="54111" xr:uid="{00000000-0005-0000-0000-00003B980000}"/>
    <cellStyle name="Normal 8 3 2 2 2 2 4" xfId="40453" xr:uid="{00000000-0005-0000-0000-00003C980000}"/>
    <cellStyle name="Normal 8 3 2 2 2 3" xfId="10936" xr:uid="{00000000-0005-0000-0000-00003D980000}"/>
    <cellStyle name="Normal 8 3 2 2 2 3 2" xfId="26792" xr:uid="{00000000-0005-0000-0000-00003E980000}"/>
    <cellStyle name="Normal 8 3 2 2 2 3 2 2" xfId="54113" xr:uid="{00000000-0005-0000-0000-00003F980000}"/>
    <cellStyle name="Normal 8 3 2 2 2 3 3" xfId="40455" xr:uid="{00000000-0005-0000-0000-000040980000}"/>
    <cellStyle name="Normal 8 3 2 2 2 4" xfId="26789" xr:uid="{00000000-0005-0000-0000-000041980000}"/>
    <cellStyle name="Normal 8 3 2 2 2 4 2" xfId="54110" xr:uid="{00000000-0005-0000-0000-000042980000}"/>
    <cellStyle name="Normal 8 3 2 2 2 5" xfId="40452" xr:uid="{00000000-0005-0000-0000-000043980000}"/>
    <cellStyle name="Normal 8 3 2 2 3" xfId="10937" xr:uid="{00000000-0005-0000-0000-000044980000}"/>
    <cellStyle name="Normal 8 3 2 2 3 2" xfId="10938" xr:uid="{00000000-0005-0000-0000-000045980000}"/>
    <cellStyle name="Normal 8 3 2 2 3 2 2" xfId="26794" xr:uid="{00000000-0005-0000-0000-000046980000}"/>
    <cellStyle name="Normal 8 3 2 2 3 2 2 2" xfId="54115" xr:uid="{00000000-0005-0000-0000-000047980000}"/>
    <cellStyle name="Normal 8 3 2 2 3 2 3" xfId="40457" xr:uid="{00000000-0005-0000-0000-000048980000}"/>
    <cellStyle name="Normal 8 3 2 2 3 3" xfId="26793" xr:uid="{00000000-0005-0000-0000-000049980000}"/>
    <cellStyle name="Normal 8 3 2 2 3 3 2" xfId="54114" xr:uid="{00000000-0005-0000-0000-00004A980000}"/>
    <cellStyle name="Normal 8 3 2 2 3 4" xfId="40456" xr:uid="{00000000-0005-0000-0000-00004B980000}"/>
    <cellStyle name="Normal 8 3 2 2 4" xfId="10939" xr:uid="{00000000-0005-0000-0000-00004C980000}"/>
    <cellStyle name="Normal 8 3 2 2 4 2" xfId="26795" xr:uid="{00000000-0005-0000-0000-00004D980000}"/>
    <cellStyle name="Normal 8 3 2 2 4 2 2" xfId="54116" xr:uid="{00000000-0005-0000-0000-00004E980000}"/>
    <cellStyle name="Normal 8 3 2 2 4 3" xfId="40458" xr:uid="{00000000-0005-0000-0000-00004F980000}"/>
    <cellStyle name="Normal 8 3 2 2 5" xfId="26788" xr:uid="{00000000-0005-0000-0000-000050980000}"/>
    <cellStyle name="Normal 8 3 2 2 5 2" xfId="54109" xr:uid="{00000000-0005-0000-0000-000051980000}"/>
    <cellStyle name="Normal 8 3 2 2 6" xfId="40451" xr:uid="{00000000-0005-0000-0000-000052980000}"/>
    <cellStyle name="Normal 8 3 2 3" xfId="10940" xr:uid="{00000000-0005-0000-0000-000053980000}"/>
    <cellStyle name="Normal 8 3 2 3 2" xfId="10941" xr:uid="{00000000-0005-0000-0000-000054980000}"/>
    <cellStyle name="Normal 8 3 2 3 2 2" xfId="10942" xr:uid="{00000000-0005-0000-0000-000055980000}"/>
    <cellStyle name="Normal 8 3 2 3 2 2 2" xfId="26798" xr:uid="{00000000-0005-0000-0000-000056980000}"/>
    <cellStyle name="Normal 8 3 2 3 2 2 2 2" xfId="54119" xr:uid="{00000000-0005-0000-0000-000057980000}"/>
    <cellStyle name="Normal 8 3 2 3 2 2 3" xfId="40461" xr:uid="{00000000-0005-0000-0000-000058980000}"/>
    <cellStyle name="Normal 8 3 2 3 2 3" xfId="26797" xr:uid="{00000000-0005-0000-0000-000059980000}"/>
    <cellStyle name="Normal 8 3 2 3 2 3 2" xfId="54118" xr:uid="{00000000-0005-0000-0000-00005A980000}"/>
    <cellStyle name="Normal 8 3 2 3 2 4" xfId="40460" xr:uid="{00000000-0005-0000-0000-00005B980000}"/>
    <cellStyle name="Normal 8 3 2 3 3" xfId="10943" xr:uid="{00000000-0005-0000-0000-00005C980000}"/>
    <cellStyle name="Normal 8 3 2 3 3 2" xfId="26799" xr:uid="{00000000-0005-0000-0000-00005D980000}"/>
    <cellStyle name="Normal 8 3 2 3 3 2 2" xfId="54120" xr:uid="{00000000-0005-0000-0000-00005E980000}"/>
    <cellStyle name="Normal 8 3 2 3 3 3" xfId="40462" xr:uid="{00000000-0005-0000-0000-00005F980000}"/>
    <cellStyle name="Normal 8 3 2 3 4" xfId="26796" xr:uid="{00000000-0005-0000-0000-000060980000}"/>
    <cellStyle name="Normal 8 3 2 3 4 2" xfId="54117" xr:uid="{00000000-0005-0000-0000-000061980000}"/>
    <cellStyle name="Normal 8 3 2 3 5" xfId="40459" xr:uid="{00000000-0005-0000-0000-000062980000}"/>
    <cellStyle name="Normal 8 3 2 4" xfId="10944" xr:uid="{00000000-0005-0000-0000-000063980000}"/>
    <cellStyle name="Normal 8 3 2 4 2" xfId="10945" xr:uid="{00000000-0005-0000-0000-000064980000}"/>
    <cellStyle name="Normal 8 3 2 4 2 2" xfId="26801" xr:uid="{00000000-0005-0000-0000-000065980000}"/>
    <cellStyle name="Normal 8 3 2 4 2 2 2" xfId="54122" xr:uid="{00000000-0005-0000-0000-000066980000}"/>
    <cellStyle name="Normal 8 3 2 4 2 3" xfId="40464" xr:uid="{00000000-0005-0000-0000-000067980000}"/>
    <cellStyle name="Normal 8 3 2 4 3" xfId="26800" xr:uid="{00000000-0005-0000-0000-000068980000}"/>
    <cellStyle name="Normal 8 3 2 4 3 2" xfId="54121" xr:uid="{00000000-0005-0000-0000-000069980000}"/>
    <cellStyle name="Normal 8 3 2 4 4" xfId="40463" xr:uid="{00000000-0005-0000-0000-00006A980000}"/>
    <cellStyle name="Normal 8 3 2 5" xfId="10946" xr:uid="{00000000-0005-0000-0000-00006B980000}"/>
    <cellStyle name="Normal 8 3 2 5 2" xfId="26802" xr:uid="{00000000-0005-0000-0000-00006C980000}"/>
    <cellStyle name="Normal 8 3 2 5 2 2" xfId="54123" xr:uid="{00000000-0005-0000-0000-00006D980000}"/>
    <cellStyle name="Normal 8 3 2 5 3" xfId="40465" xr:uid="{00000000-0005-0000-0000-00006E980000}"/>
    <cellStyle name="Normal 8 3 2 6" xfId="26787" xr:uid="{00000000-0005-0000-0000-00006F980000}"/>
    <cellStyle name="Normal 8 3 2 6 2" xfId="54108" xr:uid="{00000000-0005-0000-0000-000070980000}"/>
    <cellStyle name="Normal 8 3 2 7" xfId="40450" xr:uid="{00000000-0005-0000-0000-000071980000}"/>
    <cellStyle name="Normal 8 3 3" xfId="10947" xr:uid="{00000000-0005-0000-0000-000072980000}"/>
    <cellStyle name="Normal 8 3 3 2" xfId="10948" xr:uid="{00000000-0005-0000-0000-000073980000}"/>
    <cellStyle name="Normal 8 3 3 2 2" xfId="10949" xr:uid="{00000000-0005-0000-0000-000074980000}"/>
    <cellStyle name="Normal 8 3 3 2 2 2" xfId="10950" xr:uid="{00000000-0005-0000-0000-000075980000}"/>
    <cellStyle name="Normal 8 3 3 2 2 2 2" xfId="10951" xr:uid="{00000000-0005-0000-0000-000076980000}"/>
    <cellStyle name="Normal 8 3 3 2 2 2 2 2" xfId="26807" xr:uid="{00000000-0005-0000-0000-000077980000}"/>
    <cellStyle name="Normal 8 3 3 2 2 2 2 2 2" xfId="54128" xr:uid="{00000000-0005-0000-0000-000078980000}"/>
    <cellStyle name="Normal 8 3 3 2 2 2 2 3" xfId="40470" xr:uid="{00000000-0005-0000-0000-000079980000}"/>
    <cellStyle name="Normal 8 3 3 2 2 2 3" xfId="26806" xr:uid="{00000000-0005-0000-0000-00007A980000}"/>
    <cellStyle name="Normal 8 3 3 2 2 2 3 2" xfId="54127" xr:uid="{00000000-0005-0000-0000-00007B980000}"/>
    <cellStyle name="Normal 8 3 3 2 2 2 4" xfId="40469" xr:uid="{00000000-0005-0000-0000-00007C980000}"/>
    <cellStyle name="Normal 8 3 3 2 2 3" xfId="10952" xr:uid="{00000000-0005-0000-0000-00007D980000}"/>
    <cellStyle name="Normal 8 3 3 2 2 3 2" xfId="26808" xr:uid="{00000000-0005-0000-0000-00007E980000}"/>
    <cellStyle name="Normal 8 3 3 2 2 3 2 2" xfId="54129" xr:uid="{00000000-0005-0000-0000-00007F980000}"/>
    <cellStyle name="Normal 8 3 3 2 2 3 3" xfId="40471" xr:uid="{00000000-0005-0000-0000-000080980000}"/>
    <cellStyle name="Normal 8 3 3 2 2 4" xfId="26805" xr:uid="{00000000-0005-0000-0000-000081980000}"/>
    <cellStyle name="Normal 8 3 3 2 2 4 2" xfId="54126" xr:uid="{00000000-0005-0000-0000-000082980000}"/>
    <cellStyle name="Normal 8 3 3 2 2 5" xfId="40468" xr:uid="{00000000-0005-0000-0000-000083980000}"/>
    <cellStyle name="Normal 8 3 3 2 3" xfId="10953" xr:uid="{00000000-0005-0000-0000-000084980000}"/>
    <cellStyle name="Normal 8 3 3 2 3 2" xfId="10954" xr:uid="{00000000-0005-0000-0000-000085980000}"/>
    <cellStyle name="Normal 8 3 3 2 3 2 2" xfId="26810" xr:uid="{00000000-0005-0000-0000-000086980000}"/>
    <cellStyle name="Normal 8 3 3 2 3 2 2 2" xfId="54131" xr:uid="{00000000-0005-0000-0000-000087980000}"/>
    <cellStyle name="Normal 8 3 3 2 3 2 3" xfId="40473" xr:uid="{00000000-0005-0000-0000-000088980000}"/>
    <cellStyle name="Normal 8 3 3 2 3 3" xfId="26809" xr:uid="{00000000-0005-0000-0000-000089980000}"/>
    <cellStyle name="Normal 8 3 3 2 3 3 2" xfId="54130" xr:uid="{00000000-0005-0000-0000-00008A980000}"/>
    <cellStyle name="Normal 8 3 3 2 3 4" xfId="40472" xr:uid="{00000000-0005-0000-0000-00008B980000}"/>
    <cellStyle name="Normal 8 3 3 2 4" xfId="10955" xr:uid="{00000000-0005-0000-0000-00008C980000}"/>
    <cellStyle name="Normal 8 3 3 2 4 2" xfId="26811" xr:uid="{00000000-0005-0000-0000-00008D980000}"/>
    <cellStyle name="Normal 8 3 3 2 4 2 2" xfId="54132" xr:uid="{00000000-0005-0000-0000-00008E980000}"/>
    <cellStyle name="Normal 8 3 3 2 4 3" xfId="40474" xr:uid="{00000000-0005-0000-0000-00008F980000}"/>
    <cellStyle name="Normal 8 3 3 2 5" xfId="26804" xr:uid="{00000000-0005-0000-0000-000090980000}"/>
    <cellStyle name="Normal 8 3 3 2 5 2" xfId="54125" xr:uid="{00000000-0005-0000-0000-000091980000}"/>
    <cellStyle name="Normal 8 3 3 2 6" xfId="40467" xr:uid="{00000000-0005-0000-0000-000092980000}"/>
    <cellStyle name="Normal 8 3 3 3" xfId="10956" xr:uid="{00000000-0005-0000-0000-000093980000}"/>
    <cellStyle name="Normal 8 3 3 3 2" xfId="10957" xr:uid="{00000000-0005-0000-0000-000094980000}"/>
    <cellStyle name="Normal 8 3 3 3 2 2" xfId="10958" xr:uid="{00000000-0005-0000-0000-000095980000}"/>
    <cellStyle name="Normal 8 3 3 3 2 2 2" xfId="26814" xr:uid="{00000000-0005-0000-0000-000096980000}"/>
    <cellStyle name="Normal 8 3 3 3 2 2 2 2" xfId="54135" xr:uid="{00000000-0005-0000-0000-000097980000}"/>
    <cellStyle name="Normal 8 3 3 3 2 2 3" xfId="40477" xr:uid="{00000000-0005-0000-0000-000098980000}"/>
    <cellStyle name="Normal 8 3 3 3 2 3" xfId="26813" xr:uid="{00000000-0005-0000-0000-000099980000}"/>
    <cellStyle name="Normal 8 3 3 3 2 3 2" xfId="54134" xr:uid="{00000000-0005-0000-0000-00009A980000}"/>
    <cellStyle name="Normal 8 3 3 3 2 4" xfId="40476" xr:uid="{00000000-0005-0000-0000-00009B980000}"/>
    <cellStyle name="Normal 8 3 3 3 3" xfId="10959" xr:uid="{00000000-0005-0000-0000-00009C980000}"/>
    <cellStyle name="Normal 8 3 3 3 3 2" xfId="26815" xr:uid="{00000000-0005-0000-0000-00009D980000}"/>
    <cellStyle name="Normal 8 3 3 3 3 2 2" xfId="54136" xr:uid="{00000000-0005-0000-0000-00009E980000}"/>
    <cellStyle name="Normal 8 3 3 3 3 3" xfId="40478" xr:uid="{00000000-0005-0000-0000-00009F980000}"/>
    <cellStyle name="Normal 8 3 3 3 4" xfId="26812" xr:uid="{00000000-0005-0000-0000-0000A0980000}"/>
    <cellStyle name="Normal 8 3 3 3 4 2" xfId="54133" xr:uid="{00000000-0005-0000-0000-0000A1980000}"/>
    <cellStyle name="Normal 8 3 3 3 5" xfId="40475" xr:uid="{00000000-0005-0000-0000-0000A2980000}"/>
    <cellStyle name="Normal 8 3 3 4" xfId="10960" xr:uid="{00000000-0005-0000-0000-0000A3980000}"/>
    <cellStyle name="Normal 8 3 3 4 2" xfId="10961" xr:uid="{00000000-0005-0000-0000-0000A4980000}"/>
    <cellStyle name="Normal 8 3 3 4 2 2" xfId="26817" xr:uid="{00000000-0005-0000-0000-0000A5980000}"/>
    <cellStyle name="Normal 8 3 3 4 2 2 2" xfId="54138" xr:uid="{00000000-0005-0000-0000-0000A6980000}"/>
    <cellStyle name="Normal 8 3 3 4 2 3" xfId="40480" xr:uid="{00000000-0005-0000-0000-0000A7980000}"/>
    <cellStyle name="Normal 8 3 3 4 3" xfId="26816" xr:uid="{00000000-0005-0000-0000-0000A8980000}"/>
    <cellStyle name="Normal 8 3 3 4 3 2" xfId="54137" xr:uid="{00000000-0005-0000-0000-0000A9980000}"/>
    <cellStyle name="Normal 8 3 3 4 4" xfId="40479" xr:uid="{00000000-0005-0000-0000-0000AA980000}"/>
    <cellStyle name="Normal 8 3 3 5" xfId="10962" xr:uid="{00000000-0005-0000-0000-0000AB980000}"/>
    <cellStyle name="Normal 8 3 3 5 2" xfId="26818" xr:uid="{00000000-0005-0000-0000-0000AC980000}"/>
    <cellStyle name="Normal 8 3 3 5 2 2" xfId="54139" xr:uid="{00000000-0005-0000-0000-0000AD980000}"/>
    <cellStyle name="Normal 8 3 3 5 3" xfId="40481" xr:uid="{00000000-0005-0000-0000-0000AE980000}"/>
    <cellStyle name="Normal 8 3 3 6" xfId="26803" xr:uid="{00000000-0005-0000-0000-0000AF980000}"/>
    <cellStyle name="Normal 8 3 3 6 2" xfId="54124" xr:uid="{00000000-0005-0000-0000-0000B0980000}"/>
    <cellStyle name="Normal 8 3 3 7" xfId="40466" xr:uid="{00000000-0005-0000-0000-0000B1980000}"/>
    <cellStyle name="Normal 8 3 4" xfId="10963" xr:uid="{00000000-0005-0000-0000-0000B2980000}"/>
    <cellStyle name="Normal 8 3 4 2" xfId="10964" xr:uid="{00000000-0005-0000-0000-0000B3980000}"/>
    <cellStyle name="Normal 8 3 4 2 2" xfId="10965" xr:uid="{00000000-0005-0000-0000-0000B4980000}"/>
    <cellStyle name="Normal 8 3 4 2 2 2" xfId="10966" xr:uid="{00000000-0005-0000-0000-0000B5980000}"/>
    <cellStyle name="Normal 8 3 4 2 2 2 2" xfId="26822" xr:uid="{00000000-0005-0000-0000-0000B6980000}"/>
    <cellStyle name="Normal 8 3 4 2 2 2 2 2" xfId="54143" xr:uid="{00000000-0005-0000-0000-0000B7980000}"/>
    <cellStyle name="Normal 8 3 4 2 2 2 3" xfId="40485" xr:uid="{00000000-0005-0000-0000-0000B8980000}"/>
    <cellStyle name="Normal 8 3 4 2 2 3" xfId="26821" xr:uid="{00000000-0005-0000-0000-0000B9980000}"/>
    <cellStyle name="Normal 8 3 4 2 2 3 2" xfId="54142" xr:uid="{00000000-0005-0000-0000-0000BA980000}"/>
    <cellStyle name="Normal 8 3 4 2 2 4" xfId="40484" xr:uid="{00000000-0005-0000-0000-0000BB980000}"/>
    <cellStyle name="Normal 8 3 4 2 3" xfId="10967" xr:uid="{00000000-0005-0000-0000-0000BC980000}"/>
    <cellStyle name="Normal 8 3 4 2 3 2" xfId="26823" xr:uid="{00000000-0005-0000-0000-0000BD980000}"/>
    <cellStyle name="Normal 8 3 4 2 3 2 2" xfId="54144" xr:uid="{00000000-0005-0000-0000-0000BE980000}"/>
    <cellStyle name="Normal 8 3 4 2 3 3" xfId="40486" xr:uid="{00000000-0005-0000-0000-0000BF980000}"/>
    <cellStyle name="Normal 8 3 4 2 4" xfId="26820" xr:uid="{00000000-0005-0000-0000-0000C0980000}"/>
    <cellStyle name="Normal 8 3 4 2 4 2" xfId="54141" xr:uid="{00000000-0005-0000-0000-0000C1980000}"/>
    <cellStyle name="Normal 8 3 4 2 5" xfId="40483" xr:uid="{00000000-0005-0000-0000-0000C2980000}"/>
    <cellStyle name="Normal 8 3 4 3" xfId="10968" xr:uid="{00000000-0005-0000-0000-0000C3980000}"/>
    <cellStyle name="Normal 8 3 4 3 2" xfId="10969" xr:uid="{00000000-0005-0000-0000-0000C4980000}"/>
    <cellStyle name="Normal 8 3 4 3 2 2" xfId="26825" xr:uid="{00000000-0005-0000-0000-0000C5980000}"/>
    <cellStyle name="Normal 8 3 4 3 2 2 2" xfId="54146" xr:uid="{00000000-0005-0000-0000-0000C6980000}"/>
    <cellStyle name="Normal 8 3 4 3 2 3" xfId="40488" xr:uid="{00000000-0005-0000-0000-0000C7980000}"/>
    <cellStyle name="Normal 8 3 4 3 3" xfId="26824" xr:uid="{00000000-0005-0000-0000-0000C8980000}"/>
    <cellStyle name="Normal 8 3 4 3 3 2" xfId="54145" xr:uid="{00000000-0005-0000-0000-0000C9980000}"/>
    <cellStyle name="Normal 8 3 4 3 4" xfId="40487" xr:uid="{00000000-0005-0000-0000-0000CA980000}"/>
    <cellStyle name="Normal 8 3 4 4" xfId="10970" xr:uid="{00000000-0005-0000-0000-0000CB980000}"/>
    <cellStyle name="Normal 8 3 4 4 2" xfId="26826" xr:uid="{00000000-0005-0000-0000-0000CC980000}"/>
    <cellStyle name="Normal 8 3 4 4 2 2" xfId="54147" xr:uid="{00000000-0005-0000-0000-0000CD980000}"/>
    <cellStyle name="Normal 8 3 4 4 3" xfId="40489" xr:uid="{00000000-0005-0000-0000-0000CE980000}"/>
    <cellStyle name="Normal 8 3 4 5" xfId="26819" xr:uid="{00000000-0005-0000-0000-0000CF980000}"/>
    <cellStyle name="Normal 8 3 4 5 2" xfId="54140" xr:uid="{00000000-0005-0000-0000-0000D0980000}"/>
    <cellStyle name="Normal 8 3 4 6" xfId="40482" xr:uid="{00000000-0005-0000-0000-0000D1980000}"/>
    <cellStyle name="Normal 8 3 5" xfId="10971" xr:uid="{00000000-0005-0000-0000-0000D2980000}"/>
    <cellStyle name="Normal 8 3 5 2" xfId="10972" xr:uid="{00000000-0005-0000-0000-0000D3980000}"/>
    <cellStyle name="Normal 8 3 5 2 2" xfId="10973" xr:uid="{00000000-0005-0000-0000-0000D4980000}"/>
    <cellStyle name="Normal 8 3 5 2 2 2" xfId="26829" xr:uid="{00000000-0005-0000-0000-0000D5980000}"/>
    <cellStyle name="Normal 8 3 5 2 2 2 2" xfId="54150" xr:uid="{00000000-0005-0000-0000-0000D6980000}"/>
    <cellStyle name="Normal 8 3 5 2 2 3" xfId="40492" xr:uid="{00000000-0005-0000-0000-0000D7980000}"/>
    <cellStyle name="Normal 8 3 5 2 3" xfId="26828" xr:uid="{00000000-0005-0000-0000-0000D8980000}"/>
    <cellStyle name="Normal 8 3 5 2 3 2" xfId="54149" xr:uid="{00000000-0005-0000-0000-0000D9980000}"/>
    <cellStyle name="Normal 8 3 5 2 4" xfId="40491" xr:uid="{00000000-0005-0000-0000-0000DA980000}"/>
    <cellStyle name="Normal 8 3 5 3" xfId="10974" xr:uid="{00000000-0005-0000-0000-0000DB980000}"/>
    <cellStyle name="Normal 8 3 5 3 2" xfId="26830" xr:uid="{00000000-0005-0000-0000-0000DC980000}"/>
    <cellStyle name="Normal 8 3 5 3 2 2" xfId="54151" xr:uid="{00000000-0005-0000-0000-0000DD980000}"/>
    <cellStyle name="Normal 8 3 5 3 3" xfId="40493" xr:uid="{00000000-0005-0000-0000-0000DE980000}"/>
    <cellStyle name="Normal 8 3 5 4" xfId="26827" xr:uid="{00000000-0005-0000-0000-0000DF980000}"/>
    <cellStyle name="Normal 8 3 5 4 2" xfId="54148" xr:uid="{00000000-0005-0000-0000-0000E0980000}"/>
    <cellStyle name="Normal 8 3 5 5" xfId="40490" xr:uid="{00000000-0005-0000-0000-0000E1980000}"/>
    <cellStyle name="Normal 8 3 6" xfId="10975" xr:uid="{00000000-0005-0000-0000-0000E2980000}"/>
    <cellStyle name="Normal 8 3 7" xfId="10976" xr:uid="{00000000-0005-0000-0000-0000E3980000}"/>
    <cellStyle name="Normal 8 3 7 2" xfId="10977" xr:uid="{00000000-0005-0000-0000-0000E4980000}"/>
    <cellStyle name="Normal 8 3 7 2 2" xfId="26832" xr:uid="{00000000-0005-0000-0000-0000E5980000}"/>
    <cellStyle name="Normal 8 3 7 2 2 2" xfId="54153" xr:uid="{00000000-0005-0000-0000-0000E6980000}"/>
    <cellStyle name="Normal 8 3 7 2 3" xfId="40495" xr:uid="{00000000-0005-0000-0000-0000E7980000}"/>
    <cellStyle name="Normal 8 3 7 3" xfId="26831" xr:uid="{00000000-0005-0000-0000-0000E8980000}"/>
    <cellStyle name="Normal 8 3 7 3 2" xfId="54152" xr:uid="{00000000-0005-0000-0000-0000E9980000}"/>
    <cellStyle name="Normal 8 3 7 4" xfId="40494" xr:uid="{00000000-0005-0000-0000-0000EA980000}"/>
    <cellStyle name="Normal 8 3 8" xfId="10978" xr:uid="{00000000-0005-0000-0000-0000EB980000}"/>
    <cellStyle name="Normal 8 3 8 2" xfId="10979" xr:uid="{00000000-0005-0000-0000-0000EC980000}"/>
    <cellStyle name="Normal 8 3 8 2 2" xfId="26834" xr:uid="{00000000-0005-0000-0000-0000ED980000}"/>
    <cellStyle name="Normal 8 3 8 2 2 2" xfId="54155" xr:uid="{00000000-0005-0000-0000-0000EE980000}"/>
    <cellStyle name="Normal 8 3 8 2 3" xfId="40497" xr:uid="{00000000-0005-0000-0000-0000EF980000}"/>
    <cellStyle name="Normal 8 3 8 3" xfId="26833" xr:uid="{00000000-0005-0000-0000-0000F0980000}"/>
    <cellStyle name="Normal 8 3 8 3 2" xfId="54154" xr:uid="{00000000-0005-0000-0000-0000F1980000}"/>
    <cellStyle name="Normal 8 3 8 4" xfId="40496" xr:uid="{00000000-0005-0000-0000-0000F2980000}"/>
    <cellStyle name="Normal 8 3 9" xfId="10980" xr:uid="{00000000-0005-0000-0000-0000F3980000}"/>
    <cellStyle name="Normal 8 3 9 2" xfId="26835" xr:uid="{00000000-0005-0000-0000-0000F4980000}"/>
    <cellStyle name="Normal 8 3 9 2 2" xfId="54156" xr:uid="{00000000-0005-0000-0000-0000F5980000}"/>
    <cellStyle name="Normal 8 3 9 3" xfId="40498" xr:uid="{00000000-0005-0000-0000-0000F6980000}"/>
    <cellStyle name="Normal 8 4" xfId="10981" xr:uid="{00000000-0005-0000-0000-0000F7980000}"/>
    <cellStyle name="Normal 8 4 10" xfId="26836" xr:uid="{00000000-0005-0000-0000-0000F8980000}"/>
    <cellStyle name="Normal 8 4 10 2" xfId="54157" xr:uid="{00000000-0005-0000-0000-0000F9980000}"/>
    <cellStyle name="Normal 8 4 11" xfId="40499" xr:uid="{00000000-0005-0000-0000-0000FA980000}"/>
    <cellStyle name="Normal 8 4 2" xfId="10982" xr:uid="{00000000-0005-0000-0000-0000FB980000}"/>
    <cellStyle name="Normal 8 4 2 2" xfId="10983" xr:uid="{00000000-0005-0000-0000-0000FC980000}"/>
    <cellStyle name="Normal 8 4 2 2 2" xfId="10984" xr:uid="{00000000-0005-0000-0000-0000FD980000}"/>
    <cellStyle name="Normal 8 4 2 2 2 2" xfId="10985" xr:uid="{00000000-0005-0000-0000-0000FE980000}"/>
    <cellStyle name="Normal 8 4 2 2 2 2 2" xfId="10986" xr:uid="{00000000-0005-0000-0000-0000FF980000}"/>
    <cellStyle name="Normal 8 4 2 2 2 2 2 2" xfId="26841" xr:uid="{00000000-0005-0000-0000-000000990000}"/>
    <cellStyle name="Normal 8 4 2 2 2 2 2 2 2" xfId="54162" xr:uid="{00000000-0005-0000-0000-000001990000}"/>
    <cellStyle name="Normal 8 4 2 2 2 2 2 3" xfId="40504" xr:uid="{00000000-0005-0000-0000-000002990000}"/>
    <cellStyle name="Normal 8 4 2 2 2 2 3" xfId="26840" xr:uid="{00000000-0005-0000-0000-000003990000}"/>
    <cellStyle name="Normal 8 4 2 2 2 2 3 2" xfId="54161" xr:uid="{00000000-0005-0000-0000-000004990000}"/>
    <cellStyle name="Normal 8 4 2 2 2 2 4" xfId="40503" xr:uid="{00000000-0005-0000-0000-000005990000}"/>
    <cellStyle name="Normal 8 4 2 2 2 3" xfId="10987" xr:uid="{00000000-0005-0000-0000-000006990000}"/>
    <cellStyle name="Normal 8 4 2 2 2 3 2" xfId="26842" xr:uid="{00000000-0005-0000-0000-000007990000}"/>
    <cellStyle name="Normal 8 4 2 2 2 3 2 2" xfId="54163" xr:uid="{00000000-0005-0000-0000-000008990000}"/>
    <cellStyle name="Normal 8 4 2 2 2 3 3" xfId="40505" xr:uid="{00000000-0005-0000-0000-000009990000}"/>
    <cellStyle name="Normal 8 4 2 2 2 4" xfId="26839" xr:uid="{00000000-0005-0000-0000-00000A990000}"/>
    <cellStyle name="Normal 8 4 2 2 2 4 2" xfId="54160" xr:uid="{00000000-0005-0000-0000-00000B990000}"/>
    <cellStyle name="Normal 8 4 2 2 2 5" xfId="40502" xr:uid="{00000000-0005-0000-0000-00000C990000}"/>
    <cellStyle name="Normal 8 4 2 2 3" xfId="10988" xr:uid="{00000000-0005-0000-0000-00000D990000}"/>
    <cellStyle name="Normal 8 4 2 2 3 2" xfId="10989" xr:uid="{00000000-0005-0000-0000-00000E990000}"/>
    <cellStyle name="Normal 8 4 2 2 3 2 2" xfId="26844" xr:uid="{00000000-0005-0000-0000-00000F990000}"/>
    <cellStyle name="Normal 8 4 2 2 3 2 2 2" xfId="54165" xr:uid="{00000000-0005-0000-0000-000010990000}"/>
    <cellStyle name="Normal 8 4 2 2 3 2 3" xfId="40507" xr:uid="{00000000-0005-0000-0000-000011990000}"/>
    <cellStyle name="Normal 8 4 2 2 3 3" xfId="26843" xr:uid="{00000000-0005-0000-0000-000012990000}"/>
    <cellStyle name="Normal 8 4 2 2 3 3 2" xfId="54164" xr:uid="{00000000-0005-0000-0000-000013990000}"/>
    <cellStyle name="Normal 8 4 2 2 3 4" xfId="40506" xr:uid="{00000000-0005-0000-0000-000014990000}"/>
    <cellStyle name="Normal 8 4 2 2 4" xfId="10990" xr:uid="{00000000-0005-0000-0000-000015990000}"/>
    <cellStyle name="Normal 8 4 2 2 4 2" xfId="26845" xr:uid="{00000000-0005-0000-0000-000016990000}"/>
    <cellStyle name="Normal 8 4 2 2 4 2 2" xfId="54166" xr:uid="{00000000-0005-0000-0000-000017990000}"/>
    <cellStyle name="Normal 8 4 2 2 4 3" xfId="40508" xr:uid="{00000000-0005-0000-0000-000018990000}"/>
    <cellStyle name="Normal 8 4 2 2 5" xfId="26838" xr:uid="{00000000-0005-0000-0000-000019990000}"/>
    <cellStyle name="Normal 8 4 2 2 5 2" xfId="54159" xr:uid="{00000000-0005-0000-0000-00001A990000}"/>
    <cellStyle name="Normal 8 4 2 2 6" xfId="40501" xr:uid="{00000000-0005-0000-0000-00001B990000}"/>
    <cellStyle name="Normal 8 4 2 3" xfId="10991" xr:uid="{00000000-0005-0000-0000-00001C990000}"/>
    <cellStyle name="Normal 8 4 2 3 2" xfId="10992" xr:uid="{00000000-0005-0000-0000-00001D990000}"/>
    <cellStyle name="Normal 8 4 2 3 2 2" xfId="10993" xr:uid="{00000000-0005-0000-0000-00001E990000}"/>
    <cellStyle name="Normal 8 4 2 3 2 2 2" xfId="26848" xr:uid="{00000000-0005-0000-0000-00001F990000}"/>
    <cellStyle name="Normal 8 4 2 3 2 2 2 2" xfId="54169" xr:uid="{00000000-0005-0000-0000-000020990000}"/>
    <cellStyle name="Normal 8 4 2 3 2 2 3" xfId="40511" xr:uid="{00000000-0005-0000-0000-000021990000}"/>
    <cellStyle name="Normal 8 4 2 3 2 3" xfId="26847" xr:uid="{00000000-0005-0000-0000-000022990000}"/>
    <cellStyle name="Normal 8 4 2 3 2 3 2" xfId="54168" xr:uid="{00000000-0005-0000-0000-000023990000}"/>
    <cellStyle name="Normal 8 4 2 3 2 4" xfId="40510" xr:uid="{00000000-0005-0000-0000-000024990000}"/>
    <cellStyle name="Normal 8 4 2 3 3" xfId="10994" xr:uid="{00000000-0005-0000-0000-000025990000}"/>
    <cellStyle name="Normal 8 4 2 3 3 2" xfId="26849" xr:uid="{00000000-0005-0000-0000-000026990000}"/>
    <cellStyle name="Normal 8 4 2 3 3 2 2" xfId="54170" xr:uid="{00000000-0005-0000-0000-000027990000}"/>
    <cellStyle name="Normal 8 4 2 3 3 3" xfId="40512" xr:uid="{00000000-0005-0000-0000-000028990000}"/>
    <cellStyle name="Normal 8 4 2 3 4" xfId="26846" xr:uid="{00000000-0005-0000-0000-000029990000}"/>
    <cellStyle name="Normal 8 4 2 3 4 2" xfId="54167" xr:uid="{00000000-0005-0000-0000-00002A990000}"/>
    <cellStyle name="Normal 8 4 2 3 5" xfId="40509" xr:uid="{00000000-0005-0000-0000-00002B990000}"/>
    <cellStyle name="Normal 8 4 2 4" xfId="10995" xr:uid="{00000000-0005-0000-0000-00002C990000}"/>
    <cellStyle name="Normal 8 4 2 4 2" xfId="10996" xr:uid="{00000000-0005-0000-0000-00002D990000}"/>
    <cellStyle name="Normal 8 4 2 4 2 2" xfId="26851" xr:uid="{00000000-0005-0000-0000-00002E990000}"/>
    <cellStyle name="Normal 8 4 2 4 2 2 2" xfId="54172" xr:uid="{00000000-0005-0000-0000-00002F990000}"/>
    <cellStyle name="Normal 8 4 2 4 2 3" xfId="40514" xr:uid="{00000000-0005-0000-0000-000030990000}"/>
    <cellStyle name="Normal 8 4 2 4 3" xfId="26850" xr:uid="{00000000-0005-0000-0000-000031990000}"/>
    <cellStyle name="Normal 8 4 2 4 3 2" xfId="54171" xr:uid="{00000000-0005-0000-0000-000032990000}"/>
    <cellStyle name="Normal 8 4 2 4 4" xfId="40513" xr:uid="{00000000-0005-0000-0000-000033990000}"/>
    <cellStyle name="Normal 8 4 2 5" xfId="10997" xr:uid="{00000000-0005-0000-0000-000034990000}"/>
    <cellStyle name="Normal 8 4 2 5 2" xfId="26852" xr:uid="{00000000-0005-0000-0000-000035990000}"/>
    <cellStyle name="Normal 8 4 2 5 2 2" xfId="54173" xr:uid="{00000000-0005-0000-0000-000036990000}"/>
    <cellStyle name="Normal 8 4 2 5 3" xfId="40515" xr:uid="{00000000-0005-0000-0000-000037990000}"/>
    <cellStyle name="Normal 8 4 2 6" xfId="26837" xr:uid="{00000000-0005-0000-0000-000038990000}"/>
    <cellStyle name="Normal 8 4 2 6 2" xfId="54158" xr:uid="{00000000-0005-0000-0000-000039990000}"/>
    <cellStyle name="Normal 8 4 2 7" xfId="40500" xr:uid="{00000000-0005-0000-0000-00003A990000}"/>
    <cellStyle name="Normal 8 4 3" xfId="10998" xr:uid="{00000000-0005-0000-0000-00003B990000}"/>
    <cellStyle name="Normal 8 4 3 2" xfId="10999" xr:uid="{00000000-0005-0000-0000-00003C990000}"/>
    <cellStyle name="Normal 8 4 3 2 2" xfId="11000" xr:uid="{00000000-0005-0000-0000-00003D990000}"/>
    <cellStyle name="Normal 8 4 3 2 2 2" xfId="11001" xr:uid="{00000000-0005-0000-0000-00003E990000}"/>
    <cellStyle name="Normal 8 4 3 2 2 2 2" xfId="11002" xr:uid="{00000000-0005-0000-0000-00003F990000}"/>
    <cellStyle name="Normal 8 4 3 2 2 2 2 2" xfId="26857" xr:uid="{00000000-0005-0000-0000-000040990000}"/>
    <cellStyle name="Normal 8 4 3 2 2 2 2 2 2" xfId="54178" xr:uid="{00000000-0005-0000-0000-000041990000}"/>
    <cellStyle name="Normal 8 4 3 2 2 2 2 3" xfId="40520" xr:uid="{00000000-0005-0000-0000-000042990000}"/>
    <cellStyle name="Normal 8 4 3 2 2 2 3" xfId="26856" xr:uid="{00000000-0005-0000-0000-000043990000}"/>
    <cellStyle name="Normal 8 4 3 2 2 2 3 2" xfId="54177" xr:uid="{00000000-0005-0000-0000-000044990000}"/>
    <cellStyle name="Normal 8 4 3 2 2 2 4" xfId="40519" xr:uid="{00000000-0005-0000-0000-000045990000}"/>
    <cellStyle name="Normal 8 4 3 2 2 3" xfId="11003" xr:uid="{00000000-0005-0000-0000-000046990000}"/>
    <cellStyle name="Normal 8 4 3 2 2 3 2" xfId="26858" xr:uid="{00000000-0005-0000-0000-000047990000}"/>
    <cellStyle name="Normal 8 4 3 2 2 3 2 2" xfId="54179" xr:uid="{00000000-0005-0000-0000-000048990000}"/>
    <cellStyle name="Normal 8 4 3 2 2 3 3" xfId="40521" xr:uid="{00000000-0005-0000-0000-000049990000}"/>
    <cellStyle name="Normal 8 4 3 2 2 4" xfId="26855" xr:uid="{00000000-0005-0000-0000-00004A990000}"/>
    <cellStyle name="Normal 8 4 3 2 2 4 2" xfId="54176" xr:uid="{00000000-0005-0000-0000-00004B990000}"/>
    <cellStyle name="Normal 8 4 3 2 2 5" xfId="40518" xr:uid="{00000000-0005-0000-0000-00004C990000}"/>
    <cellStyle name="Normal 8 4 3 2 3" xfId="11004" xr:uid="{00000000-0005-0000-0000-00004D990000}"/>
    <cellStyle name="Normal 8 4 3 2 3 2" xfId="11005" xr:uid="{00000000-0005-0000-0000-00004E990000}"/>
    <cellStyle name="Normal 8 4 3 2 3 2 2" xfId="26860" xr:uid="{00000000-0005-0000-0000-00004F990000}"/>
    <cellStyle name="Normal 8 4 3 2 3 2 2 2" xfId="54181" xr:uid="{00000000-0005-0000-0000-000050990000}"/>
    <cellStyle name="Normal 8 4 3 2 3 2 3" xfId="40523" xr:uid="{00000000-0005-0000-0000-000051990000}"/>
    <cellStyle name="Normal 8 4 3 2 3 3" xfId="26859" xr:uid="{00000000-0005-0000-0000-000052990000}"/>
    <cellStyle name="Normal 8 4 3 2 3 3 2" xfId="54180" xr:uid="{00000000-0005-0000-0000-000053990000}"/>
    <cellStyle name="Normal 8 4 3 2 3 4" xfId="40522" xr:uid="{00000000-0005-0000-0000-000054990000}"/>
    <cellStyle name="Normal 8 4 3 2 4" xfId="11006" xr:uid="{00000000-0005-0000-0000-000055990000}"/>
    <cellStyle name="Normal 8 4 3 2 4 2" xfId="26861" xr:uid="{00000000-0005-0000-0000-000056990000}"/>
    <cellStyle name="Normal 8 4 3 2 4 2 2" xfId="54182" xr:uid="{00000000-0005-0000-0000-000057990000}"/>
    <cellStyle name="Normal 8 4 3 2 4 3" xfId="40524" xr:uid="{00000000-0005-0000-0000-000058990000}"/>
    <cellStyle name="Normal 8 4 3 2 5" xfId="26854" xr:uid="{00000000-0005-0000-0000-000059990000}"/>
    <cellStyle name="Normal 8 4 3 2 5 2" xfId="54175" xr:uid="{00000000-0005-0000-0000-00005A990000}"/>
    <cellStyle name="Normal 8 4 3 2 6" xfId="40517" xr:uid="{00000000-0005-0000-0000-00005B990000}"/>
    <cellStyle name="Normal 8 4 3 3" xfId="11007" xr:uid="{00000000-0005-0000-0000-00005C990000}"/>
    <cellStyle name="Normal 8 4 3 3 2" xfId="11008" xr:uid="{00000000-0005-0000-0000-00005D990000}"/>
    <cellStyle name="Normal 8 4 3 3 2 2" xfId="11009" xr:uid="{00000000-0005-0000-0000-00005E990000}"/>
    <cellStyle name="Normal 8 4 3 3 2 2 2" xfId="26864" xr:uid="{00000000-0005-0000-0000-00005F990000}"/>
    <cellStyle name="Normal 8 4 3 3 2 2 2 2" xfId="54185" xr:uid="{00000000-0005-0000-0000-000060990000}"/>
    <cellStyle name="Normal 8 4 3 3 2 2 3" xfId="40527" xr:uid="{00000000-0005-0000-0000-000061990000}"/>
    <cellStyle name="Normal 8 4 3 3 2 3" xfId="26863" xr:uid="{00000000-0005-0000-0000-000062990000}"/>
    <cellStyle name="Normal 8 4 3 3 2 3 2" xfId="54184" xr:uid="{00000000-0005-0000-0000-000063990000}"/>
    <cellStyle name="Normal 8 4 3 3 2 4" xfId="40526" xr:uid="{00000000-0005-0000-0000-000064990000}"/>
    <cellStyle name="Normal 8 4 3 3 3" xfId="11010" xr:uid="{00000000-0005-0000-0000-000065990000}"/>
    <cellStyle name="Normal 8 4 3 3 3 2" xfId="26865" xr:uid="{00000000-0005-0000-0000-000066990000}"/>
    <cellStyle name="Normal 8 4 3 3 3 2 2" xfId="54186" xr:uid="{00000000-0005-0000-0000-000067990000}"/>
    <cellStyle name="Normal 8 4 3 3 3 3" xfId="40528" xr:uid="{00000000-0005-0000-0000-000068990000}"/>
    <cellStyle name="Normal 8 4 3 3 4" xfId="26862" xr:uid="{00000000-0005-0000-0000-000069990000}"/>
    <cellStyle name="Normal 8 4 3 3 4 2" xfId="54183" xr:uid="{00000000-0005-0000-0000-00006A990000}"/>
    <cellStyle name="Normal 8 4 3 3 5" xfId="40525" xr:uid="{00000000-0005-0000-0000-00006B990000}"/>
    <cellStyle name="Normal 8 4 3 4" xfId="11011" xr:uid="{00000000-0005-0000-0000-00006C990000}"/>
    <cellStyle name="Normal 8 4 3 4 2" xfId="11012" xr:uid="{00000000-0005-0000-0000-00006D990000}"/>
    <cellStyle name="Normal 8 4 3 4 2 2" xfId="26867" xr:uid="{00000000-0005-0000-0000-00006E990000}"/>
    <cellStyle name="Normal 8 4 3 4 2 2 2" xfId="54188" xr:uid="{00000000-0005-0000-0000-00006F990000}"/>
    <cellStyle name="Normal 8 4 3 4 2 3" xfId="40530" xr:uid="{00000000-0005-0000-0000-000070990000}"/>
    <cellStyle name="Normal 8 4 3 4 3" xfId="26866" xr:uid="{00000000-0005-0000-0000-000071990000}"/>
    <cellStyle name="Normal 8 4 3 4 3 2" xfId="54187" xr:uid="{00000000-0005-0000-0000-000072990000}"/>
    <cellStyle name="Normal 8 4 3 4 4" xfId="40529" xr:uid="{00000000-0005-0000-0000-000073990000}"/>
    <cellStyle name="Normal 8 4 3 5" xfId="11013" xr:uid="{00000000-0005-0000-0000-000074990000}"/>
    <cellStyle name="Normal 8 4 3 5 2" xfId="26868" xr:uid="{00000000-0005-0000-0000-000075990000}"/>
    <cellStyle name="Normal 8 4 3 5 2 2" xfId="54189" xr:uid="{00000000-0005-0000-0000-000076990000}"/>
    <cellStyle name="Normal 8 4 3 5 3" xfId="40531" xr:uid="{00000000-0005-0000-0000-000077990000}"/>
    <cellStyle name="Normal 8 4 3 6" xfId="26853" xr:uid="{00000000-0005-0000-0000-000078990000}"/>
    <cellStyle name="Normal 8 4 3 6 2" xfId="54174" xr:uid="{00000000-0005-0000-0000-000079990000}"/>
    <cellStyle name="Normal 8 4 3 7" xfId="40516" xr:uid="{00000000-0005-0000-0000-00007A990000}"/>
    <cellStyle name="Normal 8 4 4" xfId="11014" xr:uid="{00000000-0005-0000-0000-00007B990000}"/>
    <cellStyle name="Normal 8 4 4 2" xfId="11015" xr:uid="{00000000-0005-0000-0000-00007C990000}"/>
    <cellStyle name="Normal 8 4 4 2 2" xfId="11016" xr:uid="{00000000-0005-0000-0000-00007D990000}"/>
    <cellStyle name="Normal 8 4 4 2 2 2" xfId="11017" xr:uid="{00000000-0005-0000-0000-00007E990000}"/>
    <cellStyle name="Normal 8 4 4 2 2 2 2" xfId="26872" xr:uid="{00000000-0005-0000-0000-00007F990000}"/>
    <cellStyle name="Normal 8 4 4 2 2 2 2 2" xfId="54193" xr:uid="{00000000-0005-0000-0000-000080990000}"/>
    <cellStyle name="Normal 8 4 4 2 2 2 3" xfId="40535" xr:uid="{00000000-0005-0000-0000-000081990000}"/>
    <cellStyle name="Normal 8 4 4 2 2 3" xfId="26871" xr:uid="{00000000-0005-0000-0000-000082990000}"/>
    <cellStyle name="Normal 8 4 4 2 2 3 2" xfId="54192" xr:uid="{00000000-0005-0000-0000-000083990000}"/>
    <cellStyle name="Normal 8 4 4 2 2 4" xfId="40534" xr:uid="{00000000-0005-0000-0000-000084990000}"/>
    <cellStyle name="Normal 8 4 4 2 3" xfId="11018" xr:uid="{00000000-0005-0000-0000-000085990000}"/>
    <cellStyle name="Normal 8 4 4 2 3 2" xfId="26873" xr:uid="{00000000-0005-0000-0000-000086990000}"/>
    <cellStyle name="Normal 8 4 4 2 3 2 2" xfId="54194" xr:uid="{00000000-0005-0000-0000-000087990000}"/>
    <cellStyle name="Normal 8 4 4 2 3 3" xfId="40536" xr:uid="{00000000-0005-0000-0000-000088990000}"/>
    <cellStyle name="Normal 8 4 4 2 4" xfId="26870" xr:uid="{00000000-0005-0000-0000-000089990000}"/>
    <cellStyle name="Normal 8 4 4 2 4 2" xfId="54191" xr:uid="{00000000-0005-0000-0000-00008A990000}"/>
    <cellStyle name="Normal 8 4 4 2 5" xfId="40533" xr:uid="{00000000-0005-0000-0000-00008B990000}"/>
    <cellStyle name="Normal 8 4 4 3" xfId="11019" xr:uid="{00000000-0005-0000-0000-00008C990000}"/>
    <cellStyle name="Normal 8 4 4 3 2" xfId="11020" xr:uid="{00000000-0005-0000-0000-00008D990000}"/>
    <cellStyle name="Normal 8 4 4 3 2 2" xfId="26875" xr:uid="{00000000-0005-0000-0000-00008E990000}"/>
    <cellStyle name="Normal 8 4 4 3 2 2 2" xfId="54196" xr:uid="{00000000-0005-0000-0000-00008F990000}"/>
    <cellStyle name="Normal 8 4 4 3 2 3" xfId="40538" xr:uid="{00000000-0005-0000-0000-000090990000}"/>
    <cellStyle name="Normal 8 4 4 3 3" xfId="26874" xr:uid="{00000000-0005-0000-0000-000091990000}"/>
    <cellStyle name="Normal 8 4 4 3 3 2" xfId="54195" xr:uid="{00000000-0005-0000-0000-000092990000}"/>
    <cellStyle name="Normal 8 4 4 3 4" xfId="40537" xr:uid="{00000000-0005-0000-0000-000093990000}"/>
    <cellStyle name="Normal 8 4 4 4" xfId="11021" xr:uid="{00000000-0005-0000-0000-000094990000}"/>
    <cellStyle name="Normal 8 4 4 4 2" xfId="26876" xr:uid="{00000000-0005-0000-0000-000095990000}"/>
    <cellStyle name="Normal 8 4 4 4 2 2" xfId="54197" xr:uid="{00000000-0005-0000-0000-000096990000}"/>
    <cellStyle name="Normal 8 4 4 4 3" xfId="40539" xr:uid="{00000000-0005-0000-0000-000097990000}"/>
    <cellStyle name="Normal 8 4 4 5" xfId="26869" xr:uid="{00000000-0005-0000-0000-000098990000}"/>
    <cellStyle name="Normal 8 4 4 5 2" xfId="54190" xr:uid="{00000000-0005-0000-0000-000099990000}"/>
    <cellStyle name="Normal 8 4 4 6" xfId="40532" xr:uid="{00000000-0005-0000-0000-00009A990000}"/>
    <cellStyle name="Normal 8 4 5" xfId="11022" xr:uid="{00000000-0005-0000-0000-00009B990000}"/>
    <cellStyle name="Normal 8 4 5 2" xfId="11023" xr:uid="{00000000-0005-0000-0000-00009C990000}"/>
    <cellStyle name="Normal 8 4 5 2 2" xfId="11024" xr:uid="{00000000-0005-0000-0000-00009D990000}"/>
    <cellStyle name="Normal 8 4 5 2 2 2" xfId="26879" xr:uid="{00000000-0005-0000-0000-00009E990000}"/>
    <cellStyle name="Normal 8 4 5 2 2 2 2" xfId="54200" xr:uid="{00000000-0005-0000-0000-00009F990000}"/>
    <cellStyle name="Normal 8 4 5 2 2 3" xfId="40542" xr:uid="{00000000-0005-0000-0000-0000A0990000}"/>
    <cellStyle name="Normal 8 4 5 2 3" xfId="26878" xr:uid="{00000000-0005-0000-0000-0000A1990000}"/>
    <cellStyle name="Normal 8 4 5 2 3 2" xfId="54199" xr:uid="{00000000-0005-0000-0000-0000A2990000}"/>
    <cellStyle name="Normal 8 4 5 2 4" xfId="40541" xr:uid="{00000000-0005-0000-0000-0000A3990000}"/>
    <cellStyle name="Normal 8 4 5 3" xfId="11025" xr:uid="{00000000-0005-0000-0000-0000A4990000}"/>
    <cellStyle name="Normal 8 4 5 3 2" xfId="26880" xr:uid="{00000000-0005-0000-0000-0000A5990000}"/>
    <cellStyle name="Normal 8 4 5 3 2 2" xfId="54201" xr:uid="{00000000-0005-0000-0000-0000A6990000}"/>
    <cellStyle name="Normal 8 4 5 3 3" xfId="40543" xr:uid="{00000000-0005-0000-0000-0000A7990000}"/>
    <cellStyle name="Normal 8 4 5 4" xfId="26877" xr:uid="{00000000-0005-0000-0000-0000A8990000}"/>
    <cellStyle name="Normal 8 4 5 4 2" xfId="54198" xr:uid="{00000000-0005-0000-0000-0000A9990000}"/>
    <cellStyle name="Normal 8 4 5 5" xfId="40540" xr:uid="{00000000-0005-0000-0000-0000AA990000}"/>
    <cellStyle name="Normal 8 4 6" xfId="11026" xr:uid="{00000000-0005-0000-0000-0000AB990000}"/>
    <cellStyle name="Normal 8 4 6 2" xfId="11027" xr:uid="{00000000-0005-0000-0000-0000AC990000}"/>
    <cellStyle name="Normal 8 4 6 2 2" xfId="11028" xr:uid="{00000000-0005-0000-0000-0000AD990000}"/>
    <cellStyle name="Normal 8 4 6 2 2 2" xfId="26883" xr:uid="{00000000-0005-0000-0000-0000AE990000}"/>
    <cellStyle name="Normal 8 4 6 2 2 2 2" xfId="54204" xr:uid="{00000000-0005-0000-0000-0000AF990000}"/>
    <cellStyle name="Normal 8 4 6 2 2 3" xfId="40546" xr:uid="{00000000-0005-0000-0000-0000B0990000}"/>
    <cellStyle name="Normal 8 4 6 2 3" xfId="26882" xr:uid="{00000000-0005-0000-0000-0000B1990000}"/>
    <cellStyle name="Normal 8 4 6 2 3 2" xfId="54203" xr:uid="{00000000-0005-0000-0000-0000B2990000}"/>
    <cellStyle name="Normal 8 4 6 2 4" xfId="40545" xr:uid="{00000000-0005-0000-0000-0000B3990000}"/>
    <cellStyle name="Normal 8 4 6 3" xfId="11029" xr:uid="{00000000-0005-0000-0000-0000B4990000}"/>
    <cellStyle name="Normal 8 4 6 3 2" xfId="26884" xr:uid="{00000000-0005-0000-0000-0000B5990000}"/>
    <cellStyle name="Normal 8 4 6 3 2 2" xfId="54205" xr:uid="{00000000-0005-0000-0000-0000B6990000}"/>
    <cellStyle name="Normal 8 4 6 3 3" xfId="40547" xr:uid="{00000000-0005-0000-0000-0000B7990000}"/>
    <cellStyle name="Normal 8 4 6 4" xfId="26881" xr:uid="{00000000-0005-0000-0000-0000B8990000}"/>
    <cellStyle name="Normal 8 4 6 4 2" xfId="54202" xr:uid="{00000000-0005-0000-0000-0000B9990000}"/>
    <cellStyle name="Normal 8 4 6 5" xfId="40544" xr:uid="{00000000-0005-0000-0000-0000BA990000}"/>
    <cellStyle name="Normal 8 4 7" xfId="11030" xr:uid="{00000000-0005-0000-0000-0000BB990000}"/>
    <cellStyle name="Normal 8 4 7 2" xfId="11031" xr:uid="{00000000-0005-0000-0000-0000BC990000}"/>
    <cellStyle name="Normal 8 4 7 2 2" xfId="11032" xr:uid="{00000000-0005-0000-0000-0000BD990000}"/>
    <cellStyle name="Normal 8 4 7 2 2 2" xfId="26887" xr:uid="{00000000-0005-0000-0000-0000BE990000}"/>
    <cellStyle name="Normal 8 4 7 2 2 2 2" xfId="54208" xr:uid="{00000000-0005-0000-0000-0000BF990000}"/>
    <cellStyle name="Normal 8 4 7 2 2 3" xfId="40550" xr:uid="{00000000-0005-0000-0000-0000C0990000}"/>
    <cellStyle name="Normal 8 4 7 2 3" xfId="26886" xr:uid="{00000000-0005-0000-0000-0000C1990000}"/>
    <cellStyle name="Normal 8 4 7 2 3 2" xfId="54207" xr:uid="{00000000-0005-0000-0000-0000C2990000}"/>
    <cellStyle name="Normal 8 4 7 2 4" xfId="40549" xr:uid="{00000000-0005-0000-0000-0000C3990000}"/>
    <cellStyle name="Normal 8 4 7 3" xfId="11033" xr:uid="{00000000-0005-0000-0000-0000C4990000}"/>
    <cellStyle name="Normal 8 4 7 3 2" xfId="26888" xr:uid="{00000000-0005-0000-0000-0000C5990000}"/>
    <cellStyle name="Normal 8 4 7 3 2 2" xfId="54209" xr:uid="{00000000-0005-0000-0000-0000C6990000}"/>
    <cellStyle name="Normal 8 4 7 3 3" xfId="40551" xr:uid="{00000000-0005-0000-0000-0000C7990000}"/>
    <cellStyle name="Normal 8 4 7 4" xfId="26885" xr:uid="{00000000-0005-0000-0000-0000C8990000}"/>
    <cellStyle name="Normal 8 4 7 4 2" xfId="54206" xr:uid="{00000000-0005-0000-0000-0000C9990000}"/>
    <cellStyle name="Normal 8 4 7 5" xfId="40548" xr:uid="{00000000-0005-0000-0000-0000CA990000}"/>
    <cellStyle name="Normal 8 4 8" xfId="11034" xr:uid="{00000000-0005-0000-0000-0000CB990000}"/>
    <cellStyle name="Normal 8 4 8 2" xfId="11035" xr:uid="{00000000-0005-0000-0000-0000CC990000}"/>
    <cellStyle name="Normal 8 4 8 2 2" xfId="26890" xr:uid="{00000000-0005-0000-0000-0000CD990000}"/>
    <cellStyle name="Normal 8 4 8 2 2 2" xfId="54211" xr:uid="{00000000-0005-0000-0000-0000CE990000}"/>
    <cellStyle name="Normal 8 4 8 2 3" xfId="40553" xr:uid="{00000000-0005-0000-0000-0000CF990000}"/>
    <cellStyle name="Normal 8 4 8 3" xfId="26889" xr:uid="{00000000-0005-0000-0000-0000D0990000}"/>
    <cellStyle name="Normal 8 4 8 3 2" xfId="54210" xr:uid="{00000000-0005-0000-0000-0000D1990000}"/>
    <cellStyle name="Normal 8 4 8 4" xfId="40552" xr:uid="{00000000-0005-0000-0000-0000D2990000}"/>
    <cellStyle name="Normal 8 4 9" xfId="11036" xr:uid="{00000000-0005-0000-0000-0000D3990000}"/>
    <cellStyle name="Normal 8 4 9 2" xfId="26891" xr:uid="{00000000-0005-0000-0000-0000D4990000}"/>
    <cellStyle name="Normal 8 4 9 2 2" xfId="54212" xr:uid="{00000000-0005-0000-0000-0000D5990000}"/>
    <cellStyle name="Normal 8 4 9 3" xfId="40554" xr:uid="{00000000-0005-0000-0000-0000D6990000}"/>
    <cellStyle name="Normal 8 5" xfId="11037" xr:uid="{00000000-0005-0000-0000-0000D7990000}"/>
    <cellStyle name="Normal 8 5 10" xfId="40555" xr:uid="{00000000-0005-0000-0000-0000D8990000}"/>
    <cellStyle name="Normal 8 5 2" xfId="11038" xr:uid="{00000000-0005-0000-0000-0000D9990000}"/>
    <cellStyle name="Normal 8 5 2 2" xfId="11039" xr:uid="{00000000-0005-0000-0000-0000DA990000}"/>
    <cellStyle name="Normal 8 5 2 2 2" xfId="11040" xr:uid="{00000000-0005-0000-0000-0000DB990000}"/>
    <cellStyle name="Normal 8 5 2 2 2 2" xfId="11041" xr:uid="{00000000-0005-0000-0000-0000DC990000}"/>
    <cellStyle name="Normal 8 5 2 2 2 2 2" xfId="11042" xr:uid="{00000000-0005-0000-0000-0000DD990000}"/>
    <cellStyle name="Normal 8 5 2 2 2 2 2 2" xfId="26897" xr:uid="{00000000-0005-0000-0000-0000DE990000}"/>
    <cellStyle name="Normal 8 5 2 2 2 2 2 2 2" xfId="54218" xr:uid="{00000000-0005-0000-0000-0000DF990000}"/>
    <cellStyle name="Normal 8 5 2 2 2 2 2 3" xfId="40560" xr:uid="{00000000-0005-0000-0000-0000E0990000}"/>
    <cellStyle name="Normal 8 5 2 2 2 2 3" xfId="26896" xr:uid="{00000000-0005-0000-0000-0000E1990000}"/>
    <cellStyle name="Normal 8 5 2 2 2 2 3 2" xfId="54217" xr:uid="{00000000-0005-0000-0000-0000E2990000}"/>
    <cellStyle name="Normal 8 5 2 2 2 2 4" xfId="40559" xr:uid="{00000000-0005-0000-0000-0000E3990000}"/>
    <cellStyle name="Normal 8 5 2 2 2 3" xfId="11043" xr:uid="{00000000-0005-0000-0000-0000E4990000}"/>
    <cellStyle name="Normal 8 5 2 2 2 3 2" xfId="26898" xr:uid="{00000000-0005-0000-0000-0000E5990000}"/>
    <cellStyle name="Normal 8 5 2 2 2 3 2 2" xfId="54219" xr:uid="{00000000-0005-0000-0000-0000E6990000}"/>
    <cellStyle name="Normal 8 5 2 2 2 3 3" xfId="40561" xr:uid="{00000000-0005-0000-0000-0000E7990000}"/>
    <cellStyle name="Normal 8 5 2 2 2 4" xfId="26895" xr:uid="{00000000-0005-0000-0000-0000E8990000}"/>
    <cellStyle name="Normal 8 5 2 2 2 4 2" xfId="54216" xr:uid="{00000000-0005-0000-0000-0000E9990000}"/>
    <cellStyle name="Normal 8 5 2 2 2 5" xfId="40558" xr:uid="{00000000-0005-0000-0000-0000EA990000}"/>
    <cellStyle name="Normal 8 5 2 2 3" xfId="11044" xr:uid="{00000000-0005-0000-0000-0000EB990000}"/>
    <cellStyle name="Normal 8 5 2 2 3 2" xfId="11045" xr:uid="{00000000-0005-0000-0000-0000EC990000}"/>
    <cellStyle name="Normal 8 5 2 2 3 2 2" xfId="26900" xr:uid="{00000000-0005-0000-0000-0000ED990000}"/>
    <cellStyle name="Normal 8 5 2 2 3 2 2 2" xfId="54221" xr:uid="{00000000-0005-0000-0000-0000EE990000}"/>
    <cellStyle name="Normal 8 5 2 2 3 2 3" xfId="40563" xr:uid="{00000000-0005-0000-0000-0000EF990000}"/>
    <cellStyle name="Normal 8 5 2 2 3 3" xfId="26899" xr:uid="{00000000-0005-0000-0000-0000F0990000}"/>
    <cellStyle name="Normal 8 5 2 2 3 3 2" xfId="54220" xr:uid="{00000000-0005-0000-0000-0000F1990000}"/>
    <cellStyle name="Normal 8 5 2 2 3 4" xfId="40562" xr:uid="{00000000-0005-0000-0000-0000F2990000}"/>
    <cellStyle name="Normal 8 5 2 2 4" xfId="11046" xr:uid="{00000000-0005-0000-0000-0000F3990000}"/>
    <cellStyle name="Normal 8 5 2 2 4 2" xfId="26901" xr:uid="{00000000-0005-0000-0000-0000F4990000}"/>
    <cellStyle name="Normal 8 5 2 2 4 2 2" xfId="54222" xr:uid="{00000000-0005-0000-0000-0000F5990000}"/>
    <cellStyle name="Normal 8 5 2 2 4 3" xfId="40564" xr:uid="{00000000-0005-0000-0000-0000F6990000}"/>
    <cellStyle name="Normal 8 5 2 2 5" xfId="26894" xr:uid="{00000000-0005-0000-0000-0000F7990000}"/>
    <cellStyle name="Normal 8 5 2 2 5 2" xfId="54215" xr:uid="{00000000-0005-0000-0000-0000F8990000}"/>
    <cellStyle name="Normal 8 5 2 2 6" xfId="40557" xr:uid="{00000000-0005-0000-0000-0000F9990000}"/>
    <cellStyle name="Normal 8 5 2 3" xfId="11047" xr:uid="{00000000-0005-0000-0000-0000FA990000}"/>
    <cellStyle name="Normal 8 5 2 3 2" xfId="11048" xr:uid="{00000000-0005-0000-0000-0000FB990000}"/>
    <cellStyle name="Normal 8 5 2 3 2 2" xfId="11049" xr:uid="{00000000-0005-0000-0000-0000FC990000}"/>
    <cellStyle name="Normal 8 5 2 3 2 2 2" xfId="26904" xr:uid="{00000000-0005-0000-0000-0000FD990000}"/>
    <cellStyle name="Normal 8 5 2 3 2 2 2 2" xfId="54225" xr:uid="{00000000-0005-0000-0000-0000FE990000}"/>
    <cellStyle name="Normal 8 5 2 3 2 2 3" xfId="40567" xr:uid="{00000000-0005-0000-0000-0000FF990000}"/>
    <cellStyle name="Normal 8 5 2 3 2 3" xfId="26903" xr:uid="{00000000-0005-0000-0000-0000009A0000}"/>
    <cellStyle name="Normal 8 5 2 3 2 3 2" xfId="54224" xr:uid="{00000000-0005-0000-0000-0000019A0000}"/>
    <cellStyle name="Normal 8 5 2 3 2 4" xfId="40566" xr:uid="{00000000-0005-0000-0000-0000029A0000}"/>
    <cellStyle name="Normal 8 5 2 3 3" xfId="11050" xr:uid="{00000000-0005-0000-0000-0000039A0000}"/>
    <cellStyle name="Normal 8 5 2 3 3 2" xfId="26905" xr:uid="{00000000-0005-0000-0000-0000049A0000}"/>
    <cellStyle name="Normal 8 5 2 3 3 2 2" xfId="54226" xr:uid="{00000000-0005-0000-0000-0000059A0000}"/>
    <cellStyle name="Normal 8 5 2 3 3 3" xfId="40568" xr:uid="{00000000-0005-0000-0000-0000069A0000}"/>
    <cellStyle name="Normal 8 5 2 3 4" xfId="26902" xr:uid="{00000000-0005-0000-0000-0000079A0000}"/>
    <cellStyle name="Normal 8 5 2 3 4 2" xfId="54223" xr:uid="{00000000-0005-0000-0000-0000089A0000}"/>
    <cellStyle name="Normal 8 5 2 3 5" xfId="40565" xr:uid="{00000000-0005-0000-0000-0000099A0000}"/>
    <cellStyle name="Normal 8 5 2 4" xfId="11051" xr:uid="{00000000-0005-0000-0000-00000A9A0000}"/>
    <cellStyle name="Normal 8 5 2 4 2" xfId="11052" xr:uid="{00000000-0005-0000-0000-00000B9A0000}"/>
    <cellStyle name="Normal 8 5 2 4 2 2" xfId="26907" xr:uid="{00000000-0005-0000-0000-00000C9A0000}"/>
    <cellStyle name="Normal 8 5 2 4 2 2 2" xfId="54228" xr:uid="{00000000-0005-0000-0000-00000D9A0000}"/>
    <cellStyle name="Normal 8 5 2 4 2 3" xfId="40570" xr:uid="{00000000-0005-0000-0000-00000E9A0000}"/>
    <cellStyle name="Normal 8 5 2 4 3" xfId="26906" xr:uid="{00000000-0005-0000-0000-00000F9A0000}"/>
    <cellStyle name="Normal 8 5 2 4 3 2" xfId="54227" xr:uid="{00000000-0005-0000-0000-0000109A0000}"/>
    <cellStyle name="Normal 8 5 2 4 4" xfId="40569" xr:uid="{00000000-0005-0000-0000-0000119A0000}"/>
    <cellStyle name="Normal 8 5 2 5" xfId="11053" xr:uid="{00000000-0005-0000-0000-0000129A0000}"/>
    <cellStyle name="Normal 8 5 2 5 2" xfId="26908" xr:uid="{00000000-0005-0000-0000-0000139A0000}"/>
    <cellStyle name="Normal 8 5 2 5 2 2" xfId="54229" xr:uid="{00000000-0005-0000-0000-0000149A0000}"/>
    <cellStyle name="Normal 8 5 2 5 3" xfId="40571" xr:uid="{00000000-0005-0000-0000-0000159A0000}"/>
    <cellStyle name="Normal 8 5 2 6" xfId="26893" xr:uid="{00000000-0005-0000-0000-0000169A0000}"/>
    <cellStyle name="Normal 8 5 2 6 2" xfId="54214" xr:uid="{00000000-0005-0000-0000-0000179A0000}"/>
    <cellStyle name="Normal 8 5 2 7" xfId="40556" xr:uid="{00000000-0005-0000-0000-0000189A0000}"/>
    <cellStyle name="Normal 8 5 3" xfId="11054" xr:uid="{00000000-0005-0000-0000-0000199A0000}"/>
    <cellStyle name="Normal 8 5 3 2" xfId="11055" xr:uid="{00000000-0005-0000-0000-00001A9A0000}"/>
    <cellStyle name="Normal 8 5 3 2 2" xfId="11056" xr:uid="{00000000-0005-0000-0000-00001B9A0000}"/>
    <cellStyle name="Normal 8 5 3 2 2 2" xfId="11057" xr:uid="{00000000-0005-0000-0000-00001C9A0000}"/>
    <cellStyle name="Normal 8 5 3 2 2 2 2" xfId="26912" xr:uid="{00000000-0005-0000-0000-00001D9A0000}"/>
    <cellStyle name="Normal 8 5 3 2 2 2 2 2" xfId="54233" xr:uid="{00000000-0005-0000-0000-00001E9A0000}"/>
    <cellStyle name="Normal 8 5 3 2 2 2 3" xfId="40575" xr:uid="{00000000-0005-0000-0000-00001F9A0000}"/>
    <cellStyle name="Normal 8 5 3 2 2 3" xfId="26911" xr:uid="{00000000-0005-0000-0000-0000209A0000}"/>
    <cellStyle name="Normal 8 5 3 2 2 3 2" xfId="54232" xr:uid="{00000000-0005-0000-0000-0000219A0000}"/>
    <cellStyle name="Normal 8 5 3 2 2 4" xfId="40574" xr:uid="{00000000-0005-0000-0000-0000229A0000}"/>
    <cellStyle name="Normal 8 5 3 2 3" xfId="11058" xr:uid="{00000000-0005-0000-0000-0000239A0000}"/>
    <cellStyle name="Normal 8 5 3 2 3 2" xfId="26913" xr:uid="{00000000-0005-0000-0000-0000249A0000}"/>
    <cellStyle name="Normal 8 5 3 2 3 2 2" xfId="54234" xr:uid="{00000000-0005-0000-0000-0000259A0000}"/>
    <cellStyle name="Normal 8 5 3 2 3 3" xfId="40576" xr:uid="{00000000-0005-0000-0000-0000269A0000}"/>
    <cellStyle name="Normal 8 5 3 2 4" xfId="26910" xr:uid="{00000000-0005-0000-0000-0000279A0000}"/>
    <cellStyle name="Normal 8 5 3 2 4 2" xfId="54231" xr:uid="{00000000-0005-0000-0000-0000289A0000}"/>
    <cellStyle name="Normal 8 5 3 2 5" xfId="40573" xr:uid="{00000000-0005-0000-0000-0000299A0000}"/>
    <cellStyle name="Normal 8 5 3 3" xfId="11059" xr:uid="{00000000-0005-0000-0000-00002A9A0000}"/>
    <cellStyle name="Normal 8 5 3 3 2" xfId="11060" xr:uid="{00000000-0005-0000-0000-00002B9A0000}"/>
    <cellStyle name="Normal 8 5 3 3 2 2" xfId="26915" xr:uid="{00000000-0005-0000-0000-00002C9A0000}"/>
    <cellStyle name="Normal 8 5 3 3 2 2 2" xfId="54236" xr:uid="{00000000-0005-0000-0000-00002D9A0000}"/>
    <cellStyle name="Normal 8 5 3 3 2 3" xfId="40578" xr:uid="{00000000-0005-0000-0000-00002E9A0000}"/>
    <cellStyle name="Normal 8 5 3 3 3" xfId="26914" xr:uid="{00000000-0005-0000-0000-00002F9A0000}"/>
    <cellStyle name="Normal 8 5 3 3 3 2" xfId="54235" xr:uid="{00000000-0005-0000-0000-0000309A0000}"/>
    <cellStyle name="Normal 8 5 3 3 4" xfId="40577" xr:uid="{00000000-0005-0000-0000-0000319A0000}"/>
    <cellStyle name="Normal 8 5 3 4" xfId="11061" xr:uid="{00000000-0005-0000-0000-0000329A0000}"/>
    <cellStyle name="Normal 8 5 3 4 2" xfId="26916" xr:uid="{00000000-0005-0000-0000-0000339A0000}"/>
    <cellStyle name="Normal 8 5 3 4 2 2" xfId="54237" xr:uid="{00000000-0005-0000-0000-0000349A0000}"/>
    <cellStyle name="Normal 8 5 3 4 3" xfId="40579" xr:uid="{00000000-0005-0000-0000-0000359A0000}"/>
    <cellStyle name="Normal 8 5 3 5" xfId="26909" xr:uid="{00000000-0005-0000-0000-0000369A0000}"/>
    <cellStyle name="Normal 8 5 3 5 2" xfId="54230" xr:uid="{00000000-0005-0000-0000-0000379A0000}"/>
    <cellStyle name="Normal 8 5 3 6" xfId="40572" xr:uid="{00000000-0005-0000-0000-0000389A0000}"/>
    <cellStyle name="Normal 8 5 4" xfId="11062" xr:uid="{00000000-0005-0000-0000-0000399A0000}"/>
    <cellStyle name="Normal 8 5 4 2" xfId="11063" xr:uid="{00000000-0005-0000-0000-00003A9A0000}"/>
    <cellStyle name="Normal 8 5 4 2 2" xfId="11064" xr:uid="{00000000-0005-0000-0000-00003B9A0000}"/>
    <cellStyle name="Normal 8 5 4 2 2 2" xfId="26919" xr:uid="{00000000-0005-0000-0000-00003C9A0000}"/>
    <cellStyle name="Normal 8 5 4 2 2 2 2" xfId="54240" xr:uid="{00000000-0005-0000-0000-00003D9A0000}"/>
    <cellStyle name="Normal 8 5 4 2 2 3" xfId="40582" xr:uid="{00000000-0005-0000-0000-00003E9A0000}"/>
    <cellStyle name="Normal 8 5 4 2 3" xfId="26918" xr:uid="{00000000-0005-0000-0000-00003F9A0000}"/>
    <cellStyle name="Normal 8 5 4 2 3 2" xfId="54239" xr:uid="{00000000-0005-0000-0000-0000409A0000}"/>
    <cellStyle name="Normal 8 5 4 2 4" xfId="40581" xr:uid="{00000000-0005-0000-0000-0000419A0000}"/>
    <cellStyle name="Normal 8 5 4 3" xfId="11065" xr:uid="{00000000-0005-0000-0000-0000429A0000}"/>
    <cellStyle name="Normal 8 5 4 3 2" xfId="26920" xr:uid="{00000000-0005-0000-0000-0000439A0000}"/>
    <cellStyle name="Normal 8 5 4 3 2 2" xfId="54241" xr:uid="{00000000-0005-0000-0000-0000449A0000}"/>
    <cellStyle name="Normal 8 5 4 3 3" xfId="40583" xr:uid="{00000000-0005-0000-0000-0000459A0000}"/>
    <cellStyle name="Normal 8 5 4 4" xfId="26917" xr:uid="{00000000-0005-0000-0000-0000469A0000}"/>
    <cellStyle name="Normal 8 5 4 4 2" xfId="54238" xr:uid="{00000000-0005-0000-0000-0000479A0000}"/>
    <cellStyle name="Normal 8 5 4 5" xfId="40580" xr:uid="{00000000-0005-0000-0000-0000489A0000}"/>
    <cellStyle name="Normal 8 5 5" xfId="11066" xr:uid="{00000000-0005-0000-0000-0000499A0000}"/>
    <cellStyle name="Normal 8 5 5 2" xfId="11067" xr:uid="{00000000-0005-0000-0000-00004A9A0000}"/>
    <cellStyle name="Normal 8 5 5 2 2" xfId="11068" xr:uid="{00000000-0005-0000-0000-00004B9A0000}"/>
    <cellStyle name="Normal 8 5 5 2 2 2" xfId="26923" xr:uid="{00000000-0005-0000-0000-00004C9A0000}"/>
    <cellStyle name="Normal 8 5 5 2 2 2 2" xfId="54244" xr:uid="{00000000-0005-0000-0000-00004D9A0000}"/>
    <cellStyle name="Normal 8 5 5 2 2 3" xfId="40586" xr:uid="{00000000-0005-0000-0000-00004E9A0000}"/>
    <cellStyle name="Normal 8 5 5 2 3" xfId="26922" xr:uid="{00000000-0005-0000-0000-00004F9A0000}"/>
    <cellStyle name="Normal 8 5 5 2 3 2" xfId="54243" xr:uid="{00000000-0005-0000-0000-0000509A0000}"/>
    <cellStyle name="Normal 8 5 5 2 4" xfId="40585" xr:uid="{00000000-0005-0000-0000-0000519A0000}"/>
    <cellStyle name="Normal 8 5 5 3" xfId="11069" xr:uid="{00000000-0005-0000-0000-0000529A0000}"/>
    <cellStyle name="Normal 8 5 5 3 2" xfId="26924" xr:uid="{00000000-0005-0000-0000-0000539A0000}"/>
    <cellStyle name="Normal 8 5 5 3 2 2" xfId="54245" xr:uid="{00000000-0005-0000-0000-0000549A0000}"/>
    <cellStyle name="Normal 8 5 5 3 3" xfId="40587" xr:uid="{00000000-0005-0000-0000-0000559A0000}"/>
    <cellStyle name="Normal 8 5 5 4" xfId="26921" xr:uid="{00000000-0005-0000-0000-0000569A0000}"/>
    <cellStyle name="Normal 8 5 5 4 2" xfId="54242" xr:uid="{00000000-0005-0000-0000-0000579A0000}"/>
    <cellStyle name="Normal 8 5 5 5" xfId="40584" xr:uid="{00000000-0005-0000-0000-0000589A0000}"/>
    <cellStyle name="Normal 8 5 6" xfId="11070" xr:uid="{00000000-0005-0000-0000-0000599A0000}"/>
    <cellStyle name="Normal 8 5 6 2" xfId="11071" xr:uid="{00000000-0005-0000-0000-00005A9A0000}"/>
    <cellStyle name="Normal 8 5 6 2 2" xfId="11072" xr:uid="{00000000-0005-0000-0000-00005B9A0000}"/>
    <cellStyle name="Normal 8 5 6 2 2 2" xfId="26927" xr:uid="{00000000-0005-0000-0000-00005C9A0000}"/>
    <cellStyle name="Normal 8 5 6 2 2 2 2" xfId="54248" xr:uid="{00000000-0005-0000-0000-00005D9A0000}"/>
    <cellStyle name="Normal 8 5 6 2 2 3" xfId="40590" xr:uid="{00000000-0005-0000-0000-00005E9A0000}"/>
    <cellStyle name="Normal 8 5 6 2 3" xfId="26926" xr:uid="{00000000-0005-0000-0000-00005F9A0000}"/>
    <cellStyle name="Normal 8 5 6 2 3 2" xfId="54247" xr:uid="{00000000-0005-0000-0000-0000609A0000}"/>
    <cellStyle name="Normal 8 5 6 2 4" xfId="40589" xr:uid="{00000000-0005-0000-0000-0000619A0000}"/>
    <cellStyle name="Normal 8 5 6 3" xfId="11073" xr:uid="{00000000-0005-0000-0000-0000629A0000}"/>
    <cellStyle name="Normal 8 5 6 3 2" xfId="26928" xr:uid="{00000000-0005-0000-0000-0000639A0000}"/>
    <cellStyle name="Normal 8 5 6 3 2 2" xfId="54249" xr:uid="{00000000-0005-0000-0000-0000649A0000}"/>
    <cellStyle name="Normal 8 5 6 3 3" xfId="40591" xr:uid="{00000000-0005-0000-0000-0000659A0000}"/>
    <cellStyle name="Normal 8 5 6 4" xfId="26925" xr:uid="{00000000-0005-0000-0000-0000669A0000}"/>
    <cellStyle name="Normal 8 5 6 4 2" xfId="54246" xr:uid="{00000000-0005-0000-0000-0000679A0000}"/>
    <cellStyle name="Normal 8 5 6 5" xfId="40588" xr:uid="{00000000-0005-0000-0000-0000689A0000}"/>
    <cellStyle name="Normal 8 5 7" xfId="11074" xr:uid="{00000000-0005-0000-0000-0000699A0000}"/>
    <cellStyle name="Normal 8 5 7 2" xfId="11075" xr:uid="{00000000-0005-0000-0000-00006A9A0000}"/>
    <cellStyle name="Normal 8 5 7 2 2" xfId="26930" xr:uid="{00000000-0005-0000-0000-00006B9A0000}"/>
    <cellStyle name="Normal 8 5 7 2 2 2" xfId="54251" xr:uid="{00000000-0005-0000-0000-00006C9A0000}"/>
    <cellStyle name="Normal 8 5 7 2 3" xfId="40593" xr:uid="{00000000-0005-0000-0000-00006D9A0000}"/>
    <cellStyle name="Normal 8 5 7 3" xfId="26929" xr:uid="{00000000-0005-0000-0000-00006E9A0000}"/>
    <cellStyle name="Normal 8 5 7 3 2" xfId="54250" xr:uid="{00000000-0005-0000-0000-00006F9A0000}"/>
    <cellStyle name="Normal 8 5 7 4" xfId="40592" xr:uid="{00000000-0005-0000-0000-0000709A0000}"/>
    <cellStyle name="Normal 8 5 8" xfId="11076" xr:uid="{00000000-0005-0000-0000-0000719A0000}"/>
    <cellStyle name="Normal 8 5 8 2" xfId="26931" xr:uid="{00000000-0005-0000-0000-0000729A0000}"/>
    <cellStyle name="Normal 8 5 8 2 2" xfId="54252" xr:uid="{00000000-0005-0000-0000-0000739A0000}"/>
    <cellStyle name="Normal 8 5 8 3" xfId="40594" xr:uid="{00000000-0005-0000-0000-0000749A0000}"/>
    <cellStyle name="Normal 8 5 9" xfId="26892" xr:uid="{00000000-0005-0000-0000-0000759A0000}"/>
    <cellStyle name="Normal 8 5 9 2" xfId="54213" xr:uid="{00000000-0005-0000-0000-0000769A0000}"/>
    <cellStyle name="Normal 8 6" xfId="11077" xr:uid="{00000000-0005-0000-0000-0000779A0000}"/>
    <cellStyle name="Normal 8 6 2" xfId="11078" xr:uid="{00000000-0005-0000-0000-0000789A0000}"/>
    <cellStyle name="Normal 8 6 2 2" xfId="11079" xr:uid="{00000000-0005-0000-0000-0000799A0000}"/>
    <cellStyle name="Normal 8 6 2 2 2" xfId="11080" xr:uid="{00000000-0005-0000-0000-00007A9A0000}"/>
    <cellStyle name="Normal 8 6 2 2 2 2" xfId="11081" xr:uid="{00000000-0005-0000-0000-00007B9A0000}"/>
    <cellStyle name="Normal 8 6 2 2 2 2 2" xfId="26936" xr:uid="{00000000-0005-0000-0000-00007C9A0000}"/>
    <cellStyle name="Normal 8 6 2 2 2 2 2 2" xfId="54257" xr:uid="{00000000-0005-0000-0000-00007D9A0000}"/>
    <cellStyle name="Normal 8 6 2 2 2 2 3" xfId="40599" xr:uid="{00000000-0005-0000-0000-00007E9A0000}"/>
    <cellStyle name="Normal 8 6 2 2 2 3" xfId="26935" xr:uid="{00000000-0005-0000-0000-00007F9A0000}"/>
    <cellStyle name="Normal 8 6 2 2 2 3 2" xfId="54256" xr:uid="{00000000-0005-0000-0000-0000809A0000}"/>
    <cellStyle name="Normal 8 6 2 2 2 4" xfId="40598" xr:uid="{00000000-0005-0000-0000-0000819A0000}"/>
    <cellStyle name="Normal 8 6 2 2 3" xfId="11082" xr:uid="{00000000-0005-0000-0000-0000829A0000}"/>
    <cellStyle name="Normal 8 6 2 2 3 2" xfId="26937" xr:uid="{00000000-0005-0000-0000-0000839A0000}"/>
    <cellStyle name="Normal 8 6 2 2 3 2 2" xfId="54258" xr:uid="{00000000-0005-0000-0000-0000849A0000}"/>
    <cellStyle name="Normal 8 6 2 2 3 3" xfId="40600" xr:uid="{00000000-0005-0000-0000-0000859A0000}"/>
    <cellStyle name="Normal 8 6 2 2 4" xfId="26934" xr:uid="{00000000-0005-0000-0000-0000869A0000}"/>
    <cellStyle name="Normal 8 6 2 2 4 2" xfId="54255" xr:uid="{00000000-0005-0000-0000-0000879A0000}"/>
    <cellStyle name="Normal 8 6 2 2 5" xfId="40597" xr:uid="{00000000-0005-0000-0000-0000889A0000}"/>
    <cellStyle name="Normal 8 6 2 3" xfId="11083" xr:uid="{00000000-0005-0000-0000-0000899A0000}"/>
    <cellStyle name="Normal 8 6 2 3 2" xfId="11084" xr:uid="{00000000-0005-0000-0000-00008A9A0000}"/>
    <cellStyle name="Normal 8 6 2 3 2 2" xfId="26939" xr:uid="{00000000-0005-0000-0000-00008B9A0000}"/>
    <cellStyle name="Normal 8 6 2 3 2 2 2" xfId="54260" xr:uid="{00000000-0005-0000-0000-00008C9A0000}"/>
    <cellStyle name="Normal 8 6 2 3 2 3" xfId="40602" xr:uid="{00000000-0005-0000-0000-00008D9A0000}"/>
    <cellStyle name="Normal 8 6 2 3 3" xfId="26938" xr:uid="{00000000-0005-0000-0000-00008E9A0000}"/>
    <cellStyle name="Normal 8 6 2 3 3 2" xfId="54259" xr:uid="{00000000-0005-0000-0000-00008F9A0000}"/>
    <cellStyle name="Normal 8 6 2 3 4" xfId="40601" xr:uid="{00000000-0005-0000-0000-0000909A0000}"/>
    <cellStyle name="Normal 8 6 2 4" xfId="11085" xr:uid="{00000000-0005-0000-0000-0000919A0000}"/>
    <cellStyle name="Normal 8 6 2 4 2" xfId="26940" xr:uid="{00000000-0005-0000-0000-0000929A0000}"/>
    <cellStyle name="Normal 8 6 2 4 2 2" xfId="54261" xr:uid="{00000000-0005-0000-0000-0000939A0000}"/>
    <cellStyle name="Normal 8 6 2 4 3" xfId="40603" xr:uid="{00000000-0005-0000-0000-0000949A0000}"/>
    <cellStyle name="Normal 8 6 2 5" xfId="26933" xr:uid="{00000000-0005-0000-0000-0000959A0000}"/>
    <cellStyle name="Normal 8 6 2 5 2" xfId="54254" xr:uid="{00000000-0005-0000-0000-0000969A0000}"/>
    <cellStyle name="Normal 8 6 2 6" xfId="40596" xr:uid="{00000000-0005-0000-0000-0000979A0000}"/>
    <cellStyle name="Normal 8 6 3" xfId="11086" xr:uid="{00000000-0005-0000-0000-0000989A0000}"/>
    <cellStyle name="Normal 8 6 3 2" xfId="11087" xr:uid="{00000000-0005-0000-0000-0000999A0000}"/>
    <cellStyle name="Normal 8 6 3 2 2" xfId="11088" xr:uid="{00000000-0005-0000-0000-00009A9A0000}"/>
    <cellStyle name="Normal 8 6 3 2 2 2" xfId="26943" xr:uid="{00000000-0005-0000-0000-00009B9A0000}"/>
    <cellStyle name="Normal 8 6 3 2 2 2 2" xfId="54264" xr:uid="{00000000-0005-0000-0000-00009C9A0000}"/>
    <cellStyle name="Normal 8 6 3 2 2 3" xfId="40606" xr:uid="{00000000-0005-0000-0000-00009D9A0000}"/>
    <cellStyle name="Normal 8 6 3 2 3" xfId="26942" xr:uid="{00000000-0005-0000-0000-00009E9A0000}"/>
    <cellStyle name="Normal 8 6 3 2 3 2" xfId="54263" xr:uid="{00000000-0005-0000-0000-00009F9A0000}"/>
    <cellStyle name="Normal 8 6 3 2 4" xfId="40605" xr:uid="{00000000-0005-0000-0000-0000A09A0000}"/>
    <cellStyle name="Normal 8 6 3 3" xfId="11089" xr:uid="{00000000-0005-0000-0000-0000A19A0000}"/>
    <cellStyle name="Normal 8 6 3 3 2" xfId="26944" xr:uid="{00000000-0005-0000-0000-0000A29A0000}"/>
    <cellStyle name="Normal 8 6 3 3 2 2" xfId="54265" xr:uid="{00000000-0005-0000-0000-0000A39A0000}"/>
    <cellStyle name="Normal 8 6 3 3 3" xfId="40607" xr:uid="{00000000-0005-0000-0000-0000A49A0000}"/>
    <cellStyle name="Normal 8 6 3 4" xfId="26941" xr:uid="{00000000-0005-0000-0000-0000A59A0000}"/>
    <cellStyle name="Normal 8 6 3 4 2" xfId="54262" xr:uid="{00000000-0005-0000-0000-0000A69A0000}"/>
    <cellStyle name="Normal 8 6 3 5" xfId="40604" xr:uid="{00000000-0005-0000-0000-0000A79A0000}"/>
    <cellStyle name="Normal 8 6 4" xfId="11090" xr:uid="{00000000-0005-0000-0000-0000A89A0000}"/>
    <cellStyle name="Normal 8 6 4 2" xfId="11091" xr:uid="{00000000-0005-0000-0000-0000A99A0000}"/>
    <cellStyle name="Normal 8 6 4 2 2" xfId="11092" xr:uid="{00000000-0005-0000-0000-0000AA9A0000}"/>
    <cellStyle name="Normal 8 6 4 2 2 2" xfId="26947" xr:uid="{00000000-0005-0000-0000-0000AB9A0000}"/>
    <cellStyle name="Normal 8 6 4 2 2 2 2" xfId="54268" xr:uid="{00000000-0005-0000-0000-0000AC9A0000}"/>
    <cellStyle name="Normal 8 6 4 2 2 3" xfId="40610" xr:uid="{00000000-0005-0000-0000-0000AD9A0000}"/>
    <cellStyle name="Normal 8 6 4 2 3" xfId="26946" xr:uid="{00000000-0005-0000-0000-0000AE9A0000}"/>
    <cellStyle name="Normal 8 6 4 2 3 2" xfId="54267" xr:uid="{00000000-0005-0000-0000-0000AF9A0000}"/>
    <cellStyle name="Normal 8 6 4 2 4" xfId="40609" xr:uid="{00000000-0005-0000-0000-0000B09A0000}"/>
    <cellStyle name="Normal 8 6 4 3" xfId="11093" xr:uid="{00000000-0005-0000-0000-0000B19A0000}"/>
    <cellStyle name="Normal 8 6 4 3 2" xfId="26948" xr:uid="{00000000-0005-0000-0000-0000B29A0000}"/>
    <cellStyle name="Normal 8 6 4 3 2 2" xfId="54269" xr:uid="{00000000-0005-0000-0000-0000B39A0000}"/>
    <cellStyle name="Normal 8 6 4 3 3" xfId="40611" xr:uid="{00000000-0005-0000-0000-0000B49A0000}"/>
    <cellStyle name="Normal 8 6 4 4" xfId="26945" xr:uid="{00000000-0005-0000-0000-0000B59A0000}"/>
    <cellStyle name="Normal 8 6 4 4 2" xfId="54266" xr:uid="{00000000-0005-0000-0000-0000B69A0000}"/>
    <cellStyle name="Normal 8 6 4 5" xfId="40608" xr:uid="{00000000-0005-0000-0000-0000B79A0000}"/>
    <cellStyle name="Normal 8 6 5" xfId="11094" xr:uid="{00000000-0005-0000-0000-0000B89A0000}"/>
    <cellStyle name="Normal 8 6 5 2" xfId="11095" xr:uid="{00000000-0005-0000-0000-0000B99A0000}"/>
    <cellStyle name="Normal 8 6 5 2 2" xfId="11096" xr:uid="{00000000-0005-0000-0000-0000BA9A0000}"/>
    <cellStyle name="Normal 8 6 5 2 2 2" xfId="26951" xr:uid="{00000000-0005-0000-0000-0000BB9A0000}"/>
    <cellStyle name="Normal 8 6 5 2 2 2 2" xfId="54272" xr:uid="{00000000-0005-0000-0000-0000BC9A0000}"/>
    <cellStyle name="Normal 8 6 5 2 2 3" xfId="40614" xr:uid="{00000000-0005-0000-0000-0000BD9A0000}"/>
    <cellStyle name="Normal 8 6 5 2 3" xfId="26950" xr:uid="{00000000-0005-0000-0000-0000BE9A0000}"/>
    <cellStyle name="Normal 8 6 5 2 3 2" xfId="54271" xr:uid="{00000000-0005-0000-0000-0000BF9A0000}"/>
    <cellStyle name="Normal 8 6 5 2 4" xfId="40613" xr:uid="{00000000-0005-0000-0000-0000C09A0000}"/>
    <cellStyle name="Normal 8 6 5 3" xfId="11097" xr:uid="{00000000-0005-0000-0000-0000C19A0000}"/>
    <cellStyle name="Normal 8 6 5 3 2" xfId="26952" xr:uid="{00000000-0005-0000-0000-0000C29A0000}"/>
    <cellStyle name="Normal 8 6 5 3 2 2" xfId="54273" xr:uid="{00000000-0005-0000-0000-0000C39A0000}"/>
    <cellStyle name="Normal 8 6 5 3 3" xfId="40615" xr:uid="{00000000-0005-0000-0000-0000C49A0000}"/>
    <cellStyle name="Normal 8 6 5 4" xfId="26949" xr:uid="{00000000-0005-0000-0000-0000C59A0000}"/>
    <cellStyle name="Normal 8 6 5 4 2" xfId="54270" xr:uid="{00000000-0005-0000-0000-0000C69A0000}"/>
    <cellStyle name="Normal 8 6 5 5" xfId="40612" xr:uid="{00000000-0005-0000-0000-0000C79A0000}"/>
    <cellStyle name="Normal 8 6 6" xfId="11098" xr:uid="{00000000-0005-0000-0000-0000C89A0000}"/>
    <cellStyle name="Normal 8 6 6 2" xfId="11099" xr:uid="{00000000-0005-0000-0000-0000C99A0000}"/>
    <cellStyle name="Normal 8 6 6 2 2" xfId="26954" xr:uid="{00000000-0005-0000-0000-0000CA9A0000}"/>
    <cellStyle name="Normal 8 6 6 2 2 2" xfId="54275" xr:uid="{00000000-0005-0000-0000-0000CB9A0000}"/>
    <cellStyle name="Normal 8 6 6 2 3" xfId="40617" xr:uid="{00000000-0005-0000-0000-0000CC9A0000}"/>
    <cellStyle name="Normal 8 6 6 3" xfId="26953" xr:uid="{00000000-0005-0000-0000-0000CD9A0000}"/>
    <cellStyle name="Normal 8 6 6 3 2" xfId="54274" xr:uid="{00000000-0005-0000-0000-0000CE9A0000}"/>
    <cellStyle name="Normal 8 6 6 4" xfId="40616" xr:uid="{00000000-0005-0000-0000-0000CF9A0000}"/>
    <cellStyle name="Normal 8 6 7" xfId="11100" xr:uid="{00000000-0005-0000-0000-0000D09A0000}"/>
    <cellStyle name="Normal 8 6 7 2" xfId="26955" xr:uid="{00000000-0005-0000-0000-0000D19A0000}"/>
    <cellStyle name="Normal 8 6 7 2 2" xfId="54276" xr:uid="{00000000-0005-0000-0000-0000D29A0000}"/>
    <cellStyle name="Normal 8 6 7 3" xfId="40618" xr:uid="{00000000-0005-0000-0000-0000D39A0000}"/>
    <cellStyle name="Normal 8 6 8" xfId="26932" xr:uid="{00000000-0005-0000-0000-0000D49A0000}"/>
    <cellStyle name="Normal 8 6 8 2" xfId="54253" xr:uid="{00000000-0005-0000-0000-0000D59A0000}"/>
    <cellStyle name="Normal 8 6 9" xfId="40595" xr:uid="{00000000-0005-0000-0000-0000D69A0000}"/>
    <cellStyle name="Normal 8 7" xfId="11101" xr:uid="{00000000-0005-0000-0000-0000D79A0000}"/>
    <cellStyle name="Normal 8 8" xfId="11102" xr:uid="{00000000-0005-0000-0000-0000D89A0000}"/>
    <cellStyle name="Normal 8 8 2" xfId="11103" xr:uid="{00000000-0005-0000-0000-0000D99A0000}"/>
    <cellStyle name="Normal 8 8 2 2" xfId="11104" xr:uid="{00000000-0005-0000-0000-0000DA9A0000}"/>
    <cellStyle name="Normal 8 8 2 2 2" xfId="11105" xr:uid="{00000000-0005-0000-0000-0000DB9A0000}"/>
    <cellStyle name="Normal 8 8 2 2 2 2" xfId="26959" xr:uid="{00000000-0005-0000-0000-0000DC9A0000}"/>
    <cellStyle name="Normal 8 8 2 2 2 2 2" xfId="54280" xr:uid="{00000000-0005-0000-0000-0000DD9A0000}"/>
    <cellStyle name="Normal 8 8 2 2 2 3" xfId="40622" xr:uid="{00000000-0005-0000-0000-0000DE9A0000}"/>
    <cellStyle name="Normal 8 8 2 2 3" xfId="26958" xr:uid="{00000000-0005-0000-0000-0000DF9A0000}"/>
    <cellStyle name="Normal 8 8 2 2 3 2" xfId="54279" xr:uid="{00000000-0005-0000-0000-0000E09A0000}"/>
    <cellStyle name="Normal 8 8 2 2 4" xfId="40621" xr:uid="{00000000-0005-0000-0000-0000E19A0000}"/>
    <cellStyle name="Normal 8 8 2 3" xfId="11106" xr:uid="{00000000-0005-0000-0000-0000E29A0000}"/>
    <cellStyle name="Normal 8 8 2 3 2" xfId="26960" xr:uid="{00000000-0005-0000-0000-0000E39A0000}"/>
    <cellStyle name="Normal 8 8 2 3 2 2" xfId="54281" xr:uid="{00000000-0005-0000-0000-0000E49A0000}"/>
    <cellStyle name="Normal 8 8 2 3 3" xfId="40623" xr:uid="{00000000-0005-0000-0000-0000E59A0000}"/>
    <cellStyle name="Normal 8 8 2 4" xfId="26957" xr:uid="{00000000-0005-0000-0000-0000E69A0000}"/>
    <cellStyle name="Normal 8 8 2 4 2" xfId="54278" xr:uid="{00000000-0005-0000-0000-0000E79A0000}"/>
    <cellStyle name="Normal 8 8 2 5" xfId="40620" xr:uid="{00000000-0005-0000-0000-0000E89A0000}"/>
    <cellStyle name="Normal 8 8 3" xfId="11107" xr:uid="{00000000-0005-0000-0000-0000E99A0000}"/>
    <cellStyle name="Normal 8 8 3 2" xfId="11108" xr:uid="{00000000-0005-0000-0000-0000EA9A0000}"/>
    <cellStyle name="Normal 8 8 3 2 2" xfId="26962" xr:uid="{00000000-0005-0000-0000-0000EB9A0000}"/>
    <cellStyle name="Normal 8 8 3 2 2 2" xfId="54283" xr:uid="{00000000-0005-0000-0000-0000EC9A0000}"/>
    <cellStyle name="Normal 8 8 3 2 3" xfId="40625" xr:uid="{00000000-0005-0000-0000-0000ED9A0000}"/>
    <cellStyle name="Normal 8 8 3 3" xfId="26961" xr:uid="{00000000-0005-0000-0000-0000EE9A0000}"/>
    <cellStyle name="Normal 8 8 3 3 2" xfId="54282" xr:uid="{00000000-0005-0000-0000-0000EF9A0000}"/>
    <cellStyle name="Normal 8 8 3 4" xfId="40624" xr:uid="{00000000-0005-0000-0000-0000F09A0000}"/>
    <cellStyle name="Normal 8 8 4" xfId="11109" xr:uid="{00000000-0005-0000-0000-0000F19A0000}"/>
    <cellStyle name="Normal 8 8 4 2" xfId="26963" xr:uid="{00000000-0005-0000-0000-0000F29A0000}"/>
    <cellStyle name="Normal 8 8 4 2 2" xfId="54284" xr:uid="{00000000-0005-0000-0000-0000F39A0000}"/>
    <cellStyle name="Normal 8 8 4 3" xfId="40626" xr:uid="{00000000-0005-0000-0000-0000F49A0000}"/>
    <cellStyle name="Normal 8 8 5" xfId="26956" xr:uid="{00000000-0005-0000-0000-0000F59A0000}"/>
    <cellStyle name="Normal 8 8 5 2" xfId="54277" xr:uid="{00000000-0005-0000-0000-0000F69A0000}"/>
    <cellStyle name="Normal 8 8 6" xfId="40619" xr:uid="{00000000-0005-0000-0000-0000F79A0000}"/>
    <cellStyle name="Normal 8 9" xfId="11110" xr:uid="{00000000-0005-0000-0000-0000F89A0000}"/>
    <cellStyle name="Normal 80" xfId="11111" xr:uid="{00000000-0005-0000-0000-0000F99A0000}"/>
    <cellStyle name="Normal 80 2" xfId="11112" xr:uid="{00000000-0005-0000-0000-0000FA9A0000}"/>
    <cellStyle name="Normal 80 2 2" xfId="11113" xr:uid="{00000000-0005-0000-0000-0000FB9A0000}"/>
    <cellStyle name="Normal 80 2 2 2" xfId="11114" xr:uid="{00000000-0005-0000-0000-0000FC9A0000}"/>
    <cellStyle name="Normal 80 2 2 2 2" xfId="11115" xr:uid="{00000000-0005-0000-0000-0000FD9A0000}"/>
    <cellStyle name="Normal 80 2 2 2 2 2" xfId="26968" xr:uid="{00000000-0005-0000-0000-0000FE9A0000}"/>
    <cellStyle name="Normal 80 2 2 2 2 2 2" xfId="54289" xr:uid="{00000000-0005-0000-0000-0000FF9A0000}"/>
    <cellStyle name="Normal 80 2 2 2 2 3" xfId="40631" xr:uid="{00000000-0005-0000-0000-0000009B0000}"/>
    <cellStyle name="Normal 80 2 2 2 3" xfId="26967" xr:uid="{00000000-0005-0000-0000-0000019B0000}"/>
    <cellStyle name="Normal 80 2 2 2 3 2" xfId="54288" xr:uid="{00000000-0005-0000-0000-0000029B0000}"/>
    <cellStyle name="Normal 80 2 2 2 4" xfId="40630" xr:uid="{00000000-0005-0000-0000-0000039B0000}"/>
    <cellStyle name="Normal 80 2 2 3" xfId="11116" xr:uid="{00000000-0005-0000-0000-0000049B0000}"/>
    <cellStyle name="Normal 80 2 2 3 2" xfId="26969" xr:uid="{00000000-0005-0000-0000-0000059B0000}"/>
    <cellStyle name="Normal 80 2 2 3 2 2" xfId="54290" xr:uid="{00000000-0005-0000-0000-0000069B0000}"/>
    <cellStyle name="Normal 80 2 2 3 3" xfId="40632" xr:uid="{00000000-0005-0000-0000-0000079B0000}"/>
    <cellStyle name="Normal 80 2 2 4" xfId="26966" xr:uid="{00000000-0005-0000-0000-0000089B0000}"/>
    <cellStyle name="Normal 80 2 2 4 2" xfId="54287" xr:uid="{00000000-0005-0000-0000-0000099B0000}"/>
    <cellStyle name="Normal 80 2 2 5" xfId="40629" xr:uid="{00000000-0005-0000-0000-00000A9B0000}"/>
    <cellStyle name="Normal 80 2 3" xfId="11117" xr:uid="{00000000-0005-0000-0000-00000B9B0000}"/>
    <cellStyle name="Normal 80 2 3 2" xfId="11118" xr:uid="{00000000-0005-0000-0000-00000C9B0000}"/>
    <cellStyle name="Normal 80 2 3 2 2" xfId="26971" xr:uid="{00000000-0005-0000-0000-00000D9B0000}"/>
    <cellStyle name="Normal 80 2 3 2 2 2" xfId="54292" xr:uid="{00000000-0005-0000-0000-00000E9B0000}"/>
    <cellStyle name="Normal 80 2 3 2 3" xfId="40634" xr:uid="{00000000-0005-0000-0000-00000F9B0000}"/>
    <cellStyle name="Normal 80 2 3 3" xfId="26970" xr:uid="{00000000-0005-0000-0000-0000109B0000}"/>
    <cellStyle name="Normal 80 2 3 3 2" xfId="54291" xr:uid="{00000000-0005-0000-0000-0000119B0000}"/>
    <cellStyle name="Normal 80 2 3 4" xfId="40633" xr:uid="{00000000-0005-0000-0000-0000129B0000}"/>
    <cellStyle name="Normal 80 2 4" xfId="11119" xr:uid="{00000000-0005-0000-0000-0000139B0000}"/>
    <cellStyle name="Normal 80 2 4 2" xfId="26972" xr:uid="{00000000-0005-0000-0000-0000149B0000}"/>
    <cellStyle name="Normal 80 2 4 2 2" xfId="54293" xr:uid="{00000000-0005-0000-0000-0000159B0000}"/>
    <cellStyle name="Normal 80 2 4 3" xfId="40635" xr:uid="{00000000-0005-0000-0000-0000169B0000}"/>
    <cellStyle name="Normal 80 2 5" xfId="11120" xr:uid="{00000000-0005-0000-0000-0000179B0000}"/>
    <cellStyle name="Normal 80 2 6" xfId="26965" xr:uid="{00000000-0005-0000-0000-0000189B0000}"/>
    <cellStyle name="Normal 80 2 6 2" xfId="54286" xr:uid="{00000000-0005-0000-0000-0000199B0000}"/>
    <cellStyle name="Normal 80 2 7" xfId="40628" xr:uid="{00000000-0005-0000-0000-00001A9B0000}"/>
    <cellStyle name="Normal 80 3" xfId="11121" xr:uid="{00000000-0005-0000-0000-00001B9B0000}"/>
    <cellStyle name="Normal 80 3 2" xfId="11122" xr:uid="{00000000-0005-0000-0000-00001C9B0000}"/>
    <cellStyle name="Normal 80 3 2 2" xfId="11123" xr:uid="{00000000-0005-0000-0000-00001D9B0000}"/>
    <cellStyle name="Normal 80 3 2 2 2" xfId="11124" xr:uid="{00000000-0005-0000-0000-00001E9B0000}"/>
    <cellStyle name="Normal 80 3 2 2 2 2" xfId="26976" xr:uid="{00000000-0005-0000-0000-00001F9B0000}"/>
    <cellStyle name="Normal 80 3 2 2 2 2 2" xfId="54297" xr:uid="{00000000-0005-0000-0000-0000209B0000}"/>
    <cellStyle name="Normal 80 3 2 2 2 3" xfId="40639" xr:uid="{00000000-0005-0000-0000-0000219B0000}"/>
    <cellStyle name="Normal 80 3 2 2 3" xfId="26975" xr:uid="{00000000-0005-0000-0000-0000229B0000}"/>
    <cellStyle name="Normal 80 3 2 2 3 2" xfId="54296" xr:uid="{00000000-0005-0000-0000-0000239B0000}"/>
    <cellStyle name="Normal 80 3 2 2 4" xfId="40638" xr:uid="{00000000-0005-0000-0000-0000249B0000}"/>
    <cellStyle name="Normal 80 3 2 3" xfId="11125" xr:uid="{00000000-0005-0000-0000-0000259B0000}"/>
    <cellStyle name="Normal 80 3 2 3 2" xfId="26977" xr:uid="{00000000-0005-0000-0000-0000269B0000}"/>
    <cellStyle name="Normal 80 3 2 3 2 2" xfId="54298" xr:uid="{00000000-0005-0000-0000-0000279B0000}"/>
    <cellStyle name="Normal 80 3 2 3 3" xfId="40640" xr:uid="{00000000-0005-0000-0000-0000289B0000}"/>
    <cellStyle name="Normal 80 3 2 4" xfId="26974" xr:uid="{00000000-0005-0000-0000-0000299B0000}"/>
    <cellStyle name="Normal 80 3 2 4 2" xfId="54295" xr:uid="{00000000-0005-0000-0000-00002A9B0000}"/>
    <cellStyle name="Normal 80 3 2 5" xfId="40637" xr:uid="{00000000-0005-0000-0000-00002B9B0000}"/>
    <cellStyle name="Normal 80 3 3" xfId="11126" xr:uid="{00000000-0005-0000-0000-00002C9B0000}"/>
    <cellStyle name="Normal 80 3 3 2" xfId="11127" xr:uid="{00000000-0005-0000-0000-00002D9B0000}"/>
    <cellStyle name="Normal 80 3 3 2 2" xfId="26979" xr:uid="{00000000-0005-0000-0000-00002E9B0000}"/>
    <cellStyle name="Normal 80 3 3 2 2 2" xfId="54300" xr:uid="{00000000-0005-0000-0000-00002F9B0000}"/>
    <cellStyle name="Normal 80 3 3 2 3" xfId="40642" xr:uid="{00000000-0005-0000-0000-0000309B0000}"/>
    <cellStyle name="Normal 80 3 3 3" xfId="26978" xr:uid="{00000000-0005-0000-0000-0000319B0000}"/>
    <cellStyle name="Normal 80 3 3 3 2" xfId="54299" xr:uid="{00000000-0005-0000-0000-0000329B0000}"/>
    <cellStyle name="Normal 80 3 3 4" xfId="40641" xr:uid="{00000000-0005-0000-0000-0000339B0000}"/>
    <cellStyle name="Normal 80 3 4" xfId="11128" xr:uid="{00000000-0005-0000-0000-0000349B0000}"/>
    <cellStyle name="Normal 80 3 4 2" xfId="26980" xr:uid="{00000000-0005-0000-0000-0000359B0000}"/>
    <cellStyle name="Normal 80 3 4 2 2" xfId="54301" xr:uid="{00000000-0005-0000-0000-0000369B0000}"/>
    <cellStyle name="Normal 80 3 4 3" xfId="40643" xr:uid="{00000000-0005-0000-0000-0000379B0000}"/>
    <cellStyle name="Normal 80 3 5" xfId="26973" xr:uid="{00000000-0005-0000-0000-0000389B0000}"/>
    <cellStyle name="Normal 80 3 5 2" xfId="54294" xr:uid="{00000000-0005-0000-0000-0000399B0000}"/>
    <cellStyle name="Normal 80 3 6" xfId="40636" xr:uid="{00000000-0005-0000-0000-00003A9B0000}"/>
    <cellStyle name="Normal 80 4" xfId="11129" xr:uid="{00000000-0005-0000-0000-00003B9B0000}"/>
    <cellStyle name="Normal 80 4 2" xfId="11130" xr:uid="{00000000-0005-0000-0000-00003C9B0000}"/>
    <cellStyle name="Normal 80 4 2 2" xfId="11131" xr:uid="{00000000-0005-0000-0000-00003D9B0000}"/>
    <cellStyle name="Normal 80 4 2 2 2" xfId="26983" xr:uid="{00000000-0005-0000-0000-00003E9B0000}"/>
    <cellStyle name="Normal 80 4 2 2 2 2" xfId="54304" xr:uid="{00000000-0005-0000-0000-00003F9B0000}"/>
    <cellStyle name="Normal 80 4 2 2 3" xfId="40646" xr:uid="{00000000-0005-0000-0000-0000409B0000}"/>
    <cellStyle name="Normal 80 4 2 3" xfId="26982" xr:uid="{00000000-0005-0000-0000-0000419B0000}"/>
    <cellStyle name="Normal 80 4 2 3 2" xfId="54303" xr:uid="{00000000-0005-0000-0000-0000429B0000}"/>
    <cellStyle name="Normal 80 4 2 4" xfId="40645" xr:uid="{00000000-0005-0000-0000-0000439B0000}"/>
    <cellStyle name="Normal 80 4 3" xfId="11132" xr:uid="{00000000-0005-0000-0000-0000449B0000}"/>
    <cellStyle name="Normal 80 4 3 2" xfId="26984" xr:uid="{00000000-0005-0000-0000-0000459B0000}"/>
    <cellStyle name="Normal 80 4 3 2 2" xfId="54305" xr:uid="{00000000-0005-0000-0000-0000469B0000}"/>
    <cellStyle name="Normal 80 4 3 3" xfId="40647" xr:uid="{00000000-0005-0000-0000-0000479B0000}"/>
    <cellStyle name="Normal 80 4 4" xfId="26981" xr:uid="{00000000-0005-0000-0000-0000489B0000}"/>
    <cellStyle name="Normal 80 4 4 2" xfId="54302" xr:uid="{00000000-0005-0000-0000-0000499B0000}"/>
    <cellStyle name="Normal 80 4 5" xfId="40644" xr:uid="{00000000-0005-0000-0000-00004A9B0000}"/>
    <cellStyle name="Normal 80 5" xfId="11133" xr:uid="{00000000-0005-0000-0000-00004B9B0000}"/>
    <cellStyle name="Normal 80 5 2" xfId="11134" xr:uid="{00000000-0005-0000-0000-00004C9B0000}"/>
    <cellStyle name="Normal 80 5 2 2" xfId="26986" xr:uid="{00000000-0005-0000-0000-00004D9B0000}"/>
    <cellStyle name="Normal 80 5 2 2 2" xfId="54307" xr:uid="{00000000-0005-0000-0000-00004E9B0000}"/>
    <cellStyle name="Normal 80 5 2 3" xfId="40649" xr:uid="{00000000-0005-0000-0000-00004F9B0000}"/>
    <cellStyle name="Normal 80 5 3" xfId="26985" xr:uid="{00000000-0005-0000-0000-0000509B0000}"/>
    <cellStyle name="Normal 80 5 3 2" xfId="54306" xr:uid="{00000000-0005-0000-0000-0000519B0000}"/>
    <cellStyle name="Normal 80 5 4" xfId="40648" xr:uid="{00000000-0005-0000-0000-0000529B0000}"/>
    <cellStyle name="Normal 80 6" xfId="11135" xr:uid="{00000000-0005-0000-0000-0000539B0000}"/>
    <cellStyle name="Normal 80 6 2" xfId="26987" xr:uid="{00000000-0005-0000-0000-0000549B0000}"/>
    <cellStyle name="Normal 80 6 2 2" xfId="54308" xr:uid="{00000000-0005-0000-0000-0000559B0000}"/>
    <cellStyle name="Normal 80 6 3" xfId="40650" xr:uid="{00000000-0005-0000-0000-0000569B0000}"/>
    <cellStyle name="Normal 80 7" xfId="11136" xr:uid="{00000000-0005-0000-0000-0000579B0000}"/>
    <cellStyle name="Normal 80 7 2" xfId="11137" xr:uid="{00000000-0005-0000-0000-0000589B0000}"/>
    <cellStyle name="Normal 80 8" xfId="26964" xr:uid="{00000000-0005-0000-0000-0000599B0000}"/>
    <cellStyle name="Normal 80 8 2" xfId="54285" xr:uid="{00000000-0005-0000-0000-00005A9B0000}"/>
    <cellStyle name="Normal 80 9" xfId="40627" xr:uid="{00000000-0005-0000-0000-00005B9B0000}"/>
    <cellStyle name="Normal 81" xfId="11138" xr:uid="{00000000-0005-0000-0000-00005C9B0000}"/>
    <cellStyle name="Normal 81 2" xfId="11139" xr:uid="{00000000-0005-0000-0000-00005D9B0000}"/>
    <cellStyle name="Normal 81 2 2" xfId="11140" xr:uid="{00000000-0005-0000-0000-00005E9B0000}"/>
    <cellStyle name="Normal 81 2 2 2" xfId="11141" xr:uid="{00000000-0005-0000-0000-00005F9B0000}"/>
    <cellStyle name="Normal 81 2 2 2 2" xfId="11142" xr:uid="{00000000-0005-0000-0000-0000609B0000}"/>
    <cellStyle name="Normal 81 2 2 2 2 2" xfId="26992" xr:uid="{00000000-0005-0000-0000-0000619B0000}"/>
    <cellStyle name="Normal 81 2 2 2 2 2 2" xfId="54313" xr:uid="{00000000-0005-0000-0000-0000629B0000}"/>
    <cellStyle name="Normal 81 2 2 2 2 3" xfId="40655" xr:uid="{00000000-0005-0000-0000-0000639B0000}"/>
    <cellStyle name="Normal 81 2 2 2 3" xfId="26991" xr:uid="{00000000-0005-0000-0000-0000649B0000}"/>
    <cellStyle name="Normal 81 2 2 2 3 2" xfId="54312" xr:uid="{00000000-0005-0000-0000-0000659B0000}"/>
    <cellStyle name="Normal 81 2 2 2 4" xfId="40654" xr:uid="{00000000-0005-0000-0000-0000669B0000}"/>
    <cellStyle name="Normal 81 2 2 3" xfId="11143" xr:uid="{00000000-0005-0000-0000-0000679B0000}"/>
    <cellStyle name="Normal 81 2 2 3 2" xfId="26993" xr:uid="{00000000-0005-0000-0000-0000689B0000}"/>
    <cellStyle name="Normal 81 2 2 3 2 2" xfId="54314" xr:uid="{00000000-0005-0000-0000-0000699B0000}"/>
    <cellStyle name="Normal 81 2 2 3 3" xfId="40656" xr:uid="{00000000-0005-0000-0000-00006A9B0000}"/>
    <cellStyle name="Normal 81 2 2 4" xfId="26990" xr:uid="{00000000-0005-0000-0000-00006B9B0000}"/>
    <cellStyle name="Normal 81 2 2 4 2" xfId="54311" xr:uid="{00000000-0005-0000-0000-00006C9B0000}"/>
    <cellStyle name="Normal 81 2 2 5" xfId="40653" xr:uid="{00000000-0005-0000-0000-00006D9B0000}"/>
    <cellStyle name="Normal 81 2 3" xfId="11144" xr:uid="{00000000-0005-0000-0000-00006E9B0000}"/>
    <cellStyle name="Normal 81 2 3 2" xfId="11145" xr:uid="{00000000-0005-0000-0000-00006F9B0000}"/>
    <cellStyle name="Normal 81 2 3 2 2" xfId="26995" xr:uid="{00000000-0005-0000-0000-0000709B0000}"/>
    <cellStyle name="Normal 81 2 3 2 2 2" xfId="54316" xr:uid="{00000000-0005-0000-0000-0000719B0000}"/>
    <cellStyle name="Normal 81 2 3 2 3" xfId="40658" xr:uid="{00000000-0005-0000-0000-0000729B0000}"/>
    <cellStyle name="Normal 81 2 3 3" xfId="26994" xr:uid="{00000000-0005-0000-0000-0000739B0000}"/>
    <cellStyle name="Normal 81 2 3 3 2" xfId="54315" xr:uid="{00000000-0005-0000-0000-0000749B0000}"/>
    <cellStyle name="Normal 81 2 3 4" xfId="40657" xr:uid="{00000000-0005-0000-0000-0000759B0000}"/>
    <cellStyle name="Normal 81 2 4" xfId="11146" xr:uid="{00000000-0005-0000-0000-0000769B0000}"/>
    <cellStyle name="Normal 81 2 4 2" xfId="26996" xr:uid="{00000000-0005-0000-0000-0000779B0000}"/>
    <cellStyle name="Normal 81 2 4 2 2" xfId="54317" xr:uid="{00000000-0005-0000-0000-0000789B0000}"/>
    <cellStyle name="Normal 81 2 4 3" xfId="40659" xr:uid="{00000000-0005-0000-0000-0000799B0000}"/>
    <cellStyle name="Normal 81 2 5" xfId="11147" xr:uid="{00000000-0005-0000-0000-00007A9B0000}"/>
    <cellStyle name="Normal 81 2 6" xfId="26989" xr:uid="{00000000-0005-0000-0000-00007B9B0000}"/>
    <cellStyle name="Normal 81 2 6 2" xfId="54310" xr:uid="{00000000-0005-0000-0000-00007C9B0000}"/>
    <cellStyle name="Normal 81 2 7" xfId="40652" xr:uid="{00000000-0005-0000-0000-00007D9B0000}"/>
    <cellStyle name="Normal 81 3" xfId="11148" xr:uid="{00000000-0005-0000-0000-00007E9B0000}"/>
    <cellStyle name="Normal 81 3 2" xfId="11149" xr:uid="{00000000-0005-0000-0000-00007F9B0000}"/>
    <cellStyle name="Normal 81 3 2 2" xfId="11150" xr:uid="{00000000-0005-0000-0000-0000809B0000}"/>
    <cellStyle name="Normal 81 3 2 2 2" xfId="11151" xr:uid="{00000000-0005-0000-0000-0000819B0000}"/>
    <cellStyle name="Normal 81 3 2 2 2 2" xfId="27000" xr:uid="{00000000-0005-0000-0000-0000829B0000}"/>
    <cellStyle name="Normal 81 3 2 2 2 2 2" xfId="54321" xr:uid="{00000000-0005-0000-0000-0000839B0000}"/>
    <cellStyle name="Normal 81 3 2 2 2 3" xfId="40663" xr:uid="{00000000-0005-0000-0000-0000849B0000}"/>
    <cellStyle name="Normal 81 3 2 2 3" xfId="26999" xr:uid="{00000000-0005-0000-0000-0000859B0000}"/>
    <cellStyle name="Normal 81 3 2 2 3 2" xfId="54320" xr:uid="{00000000-0005-0000-0000-0000869B0000}"/>
    <cellStyle name="Normal 81 3 2 2 4" xfId="40662" xr:uid="{00000000-0005-0000-0000-0000879B0000}"/>
    <cellStyle name="Normal 81 3 2 3" xfId="11152" xr:uid="{00000000-0005-0000-0000-0000889B0000}"/>
    <cellStyle name="Normal 81 3 2 3 2" xfId="27001" xr:uid="{00000000-0005-0000-0000-0000899B0000}"/>
    <cellStyle name="Normal 81 3 2 3 2 2" xfId="54322" xr:uid="{00000000-0005-0000-0000-00008A9B0000}"/>
    <cellStyle name="Normal 81 3 2 3 3" xfId="40664" xr:uid="{00000000-0005-0000-0000-00008B9B0000}"/>
    <cellStyle name="Normal 81 3 2 4" xfId="26998" xr:uid="{00000000-0005-0000-0000-00008C9B0000}"/>
    <cellStyle name="Normal 81 3 2 4 2" xfId="54319" xr:uid="{00000000-0005-0000-0000-00008D9B0000}"/>
    <cellStyle name="Normal 81 3 2 5" xfId="40661" xr:uid="{00000000-0005-0000-0000-00008E9B0000}"/>
    <cellStyle name="Normal 81 3 3" xfId="11153" xr:uid="{00000000-0005-0000-0000-00008F9B0000}"/>
    <cellStyle name="Normal 81 3 3 2" xfId="11154" xr:uid="{00000000-0005-0000-0000-0000909B0000}"/>
    <cellStyle name="Normal 81 3 3 2 2" xfId="27003" xr:uid="{00000000-0005-0000-0000-0000919B0000}"/>
    <cellStyle name="Normal 81 3 3 2 2 2" xfId="54324" xr:uid="{00000000-0005-0000-0000-0000929B0000}"/>
    <cellStyle name="Normal 81 3 3 2 3" xfId="40666" xr:uid="{00000000-0005-0000-0000-0000939B0000}"/>
    <cellStyle name="Normal 81 3 3 3" xfId="27002" xr:uid="{00000000-0005-0000-0000-0000949B0000}"/>
    <cellStyle name="Normal 81 3 3 3 2" xfId="54323" xr:uid="{00000000-0005-0000-0000-0000959B0000}"/>
    <cellStyle name="Normal 81 3 3 4" xfId="40665" xr:uid="{00000000-0005-0000-0000-0000969B0000}"/>
    <cellStyle name="Normal 81 3 4" xfId="11155" xr:uid="{00000000-0005-0000-0000-0000979B0000}"/>
    <cellStyle name="Normal 81 3 4 2" xfId="27004" xr:uid="{00000000-0005-0000-0000-0000989B0000}"/>
    <cellStyle name="Normal 81 3 4 2 2" xfId="54325" xr:uid="{00000000-0005-0000-0000-0000999B0000}"/>
    <cellStyle name="Normal 81 3 4 3" xfId="40667" xr:uid="{00000000-0005-0000-0000-00009A9B0000}"/>
    <cellStyle name="Normal 81 3 5" xfId="26997" xr:uid="{00000000-0005-0000-0000-00009B9B0000}"/>
    <cellStyle name="Normal 81 3 5 2" xfId="54318" xr:uid="{00000000-0005-0000-0000-00009C9B0000}"/>
    <cellStyle name="Normal 81 3 6" xfId="40660" xr:uid="{00000000-0005-0000-0000-00009D9B0000}"/>
    <cellStyle name="Normal 81 4" xfId="11156" xr:uid="{00000000-0005-0000-0000-00009E9B0000}"/>
    <cellStyle name="Normal 81 4 2" xfId="11157" xr:uid="{00000000-0005-0000-0000-00009F9B0000}"/>
    <cellStyle name="Normal 81 4 2 2" xfId="11158" xr:uid="{00000000-0005-0000-0000-0000A09B0000}"/>
    <cellStyle name="Normal 81 4 2 2 2" xfId="27007" xr:uid="{00000000-0005-0000-0000-0000A19B0000}"/>
    <cellStyle name="Normal 81 4 2 2 2 2" xfId="54328" xr:uid="{00000000-0005-0000-0000-0000A29B0000}"/>
    <cellStyle name="Normal 81 4 2 2 3" xfId="40670" xr:uid="{00000000-0005-0000-0000-0000A39B0000}"/>
    <cellStyle name="Normal 81 4 2 3" xfId="27006" xr:uid="{00000000-0005-0000-0000-0000A49B0000}"/>
    <cellStyle name="Normal 81 4 2 3 2" xfId="54327" xr:uid="{00000000-0005-0000-0000-0000A59B0000}"/>
    <cellStyle name="Normal 81 4 2 4" xfId="40669" xr:uid="{00000000-0005-0000-0000-0000A69B0000}"/>
    <cellStyle name="Normal 81 4 3" xfId="11159" xr:uid="{00000000-0005-0000-0000-0000A79B0000}"/>
    <cellStyle name="Normal 81 4 3 2" xfId="27008" xr:uid="{00000000-0005-0000-0000-0000A89B0000}"/>
    <cellStyle name="Normal 81 4 3 2 2" xfId="54329" xr:uid="{00000000-0005-0000-0000-0000A99B0000}"/>
    <cellStyle name="Normal 81 4 3 3" xfId="40671" xr:uid="{00000000-0005-0000-0000-0000AA9B0000}"/>
    <cellStyle name="Normal 81 4 4" xfId="27005" xr:uid="{00000000-0005-0000-0000-0000AB9B0000}"/>
    <cellStyle name="Normal 81 4 4 2" xfId="54326" xr:uid="{00000000-0005-0000-0000-0000AC9B0000}"/>
    <cellStyle name="Normal 81 4 5" xfId="40668" xr:uid="{00000000-0005-0000-0000-0000AD9B0000}"/>
    <cellStyle name="Normal 81 5" xfId="11160" xr:uid="{00000000-0005-0000-0000-0000AE9B0000}"/>
    <cellStyle name="Normal 81 5 2" xfId="11161" xr:uid="{00000000-0005-0000-0000-0000AF9B0000}"/>
    <cellStyle name="Normal 81 5 2 2" xfId="27010" xr:uid="{00000000-0005-0000-0000-0000B09B0000}"/>
    <cellStyle name="Normal 81 5 2 2 2" xfId="54331" xr:uid="{00000000-0005-0000-0000-0000B19B0000}"/>
    <cellStyle name="Normal 81 5 2 3" xfId="40673" xr:uid="{00000000-0005-0000-0000-0000B29B0000}"/>
    <cellStyle name="Normal 81 5 3" xfId="27009" xr:uid="{00000000-0005-0000-0000-0000B39B0000}"/>
    <cellStyle name="Normal 81 5 3 2" xfId="54330" xr:uid="{00000000-0005-0000-0000-0000B49B0000}"/>
    <cellStyle name="Normal 81 5 4" xfId="40672" xr:uid="{00000000-0005-0000-0000-0000B59B0000}"/>
    <cellStyle name="Normal 81 6" xfId="11162" xr:uid="{00000000-0005-0000-0000-0000B69B0000}"/>
    <cellStyle name="Normal 81 6 2" xfId="27011" xr:uid="{00000000-0005-0000-0000-0000B79B0000}"/>
    <cellStyle name="Normal 81 6 2 2" xfId="54332" xr:uid="{00000000-0005-0000-0000-0000B89B0000}"/>
    <cellStyle name="Normal 81 6 3" xfId="40674" xr:uid="{00000000-0005-0000-0000-0000B99B0000}"/>
    <cellStyle name="Normal 81 7" xfId="11163" xr:uid="{00000000-0005-0000-0000-0000BA9B0000}"/>
    <cellStyle name="Normal 81 7 2" xfId="11164" xr:uid="{00000000-0005-0000-0000-0000BB9B0000}"/>
    <cellStyle name="Normal 81 8" xfId="26988" xr:uid="{00000000-0005-0000-0000-0000BC9B0000}"/>
    <cellStyle name="Normal 81 8 2" xfId="54309" xr:uid="{00000000-0005-0000-0000-0000BD9B0000}"/>
    <cellStyle name="Normal 81 9" xfId="40651" xr:uid="{00000000-0005-0000-0000-0000BE9B0000}"/>
    <cellStyle name="Normal 82" xfId="11165" xr:uid="{00000000-0005-0000-0000-0000BF9B0000}"/>
    <cellStyle name="Normal 82 2" xfId="11166" xr:uid="{00000000-0005-0000-0000-0000C09B0000}"/>
    <cellStyle name="Normal 82 2 2" xfId="11167" xr:uid="{00000000-0005-0000-0000-0000C19B0000}"/>
    <cellStyle name="Normal 82 2 2 2" xfId="11168" xr:uid="{00000000-0005-0000-0000-0000C29B0000}"/>
    <cellStyle name="Normal 82 2 2 2 2" xfId="11169" xr:uid="{00000000-0005-0000-0000-0000C39B0000}"/>
    <cellStyle name="Normal 82 2 2 2 2 2" xfId="27016" xr:uid="{00000000-0005-0000-0000-0000C49B0000}"/>
    <cellStyle name="Normal 82 2 2 2 2 2 2" xfId="54337" xr:uid="{00000000-0005-0000-0000-0000C59B0000}"/>
    <cellStyle name="Normal 82 2 2 2 2 3" xfId="40679" xr:uid="{00000000-0005-0000-0000-0000C69B0000}"/>
    <cellStyle name="Normal 82 2 2 2 3" xfId="27015" xr:uid="{00000000-0005-0000-0000-0000C79B0000}"/>
    <cellStyle name="Normal 82 2 2 2 3 2" xfId="54336" xr:uid="{00000000-0005-0000-0000-0000C89B0000}"/>
    <cellStyle name="Normal 82 2 2 2 4" xfId="40678" xr:uid="{00000000-0005-0000-0000-0000C99B0000}"/>
    <cellStyle name="Normal 82 2 2 3" xfId="11170" xr:uid="{00000000-0005-0000-0000-0000CA9B0000}"/>
    <cellStyle name="Normal 82 2 2 3 2" xfId="27017" xr:uid="{00000000-0005-0000-0000-0000CB9B0000}"/>
    <cellStyle name="Normal 82 2 2 3 2 2" xfId="54338" xr:uid="{00000000-0005-0000-0000-0000CC9B0000}"/>
    <cellStyle name="Normal 82 2 2 3 3" xfId="40680" xr:uid="{00000000-0005-0000-0000-0000CD9B0000}"/>
    <cellStyle name="Normal 82 2 2 4" xfId="27014" xr:uid="{00000000-0005-0000-0000-0000CE9B0000}"/>
    <cellStyle name="Normal 82 2 2 4 2" xfId="54335" xr:uid="{00000000-0005-0000-0000-0000CF9B0000}"/>
    <cellStyle name="Normal 82 2 2 5" xfId="40677" xr:uid="{00000000-0005-0000-0000-0000D09B0000}"/>
    <cellStyle name="Normal 82 2 3" xfId="11171" xr:uid="{00000000-0005-0000-0000-0000D19B0000}"/>
    <cellStyle name="Normal 82 2 3 2" xfId="11172" xr:uid="{00000000-0005-0000-0000-0000D29B0000}"/>
    <cellStyle name="Normal 82 2 3 2 2" xfId="27019" xr:uid="{00000000-0005-0000-0000-0000D39B0000}"/>
    <cellStyle name="Normal 82 2 3 2 2 2" xfId="54340" xr:uid="{00000000-0005-0000-0000-0000D49B0000}"/>
    <cellStyle name="Normal 82 2 3 2 3" xfId="40682" xr:uid="{00000000-0005-0000-0000-0000D59B0000}"/>
    <cellStyle name="Normal 82 2 3 3" xfId="27018" xr:uid="{00000000-0005-0000-0000-0000D69B0000}"/>
    <cellStyle name="Normal 82 2 3 3 2" xfId="54339" xr:uid="{00000000-0005-0000-0000-0000D79B0000}"/>
    <cellStyle name="Normal 82 2 3 4" xfId="40681" xr:uid="{00000000-0005-0000-0000-0000D89B0000}"/>
    <cellStyle name="Normal 82 2 4" xfId="11173" xr:uid="{00000000-0005-0000-0000-0000D99B0000}"/>
    <cellStyle name="Normal 82 2 4 2" xfId="27020" xr:uid="{00000000-0005-0000-0000-0000DA9B0000}"/>
    <cellStyle name="Normal 82 2 4 2 2" xfId="54341" xr:uid="{00000000-0005-0000-0000-0000DB9B0000}"/>
    <cellStyle name="Normal 82 2 4 3" xfId="40683" xr:uid="{00000000-0005-0000-0000-0000DC9B0000}"/>
    <cellStyle name="Normal 82 2 5" xfId="11174" xr:uid="{00000000-0005-0000-0000-0000DD9B0000}"/>
    <cellStyle name="Normal 82 2 6" xfId="27013" xr:uid="{00000000-0005-0000-0000-0000DE9B0000}"/>
    <cellStyle name="Normal 82 2 6 2" xfId="54334" xr:uid="{00000000-0005-0000-0000-0000DF9B0000}"/>
    <cellStyle name="Normal 82 2 7" xfId="40676" xr:uid="{00000000-0005-0000-0000-0000E09B0000}"/>
    <cellStyle name="Normal 82 3" xfId="11175" xr:uid="{00000000-0005-0000-0000-0000E19B0000}"/>
    <cellStyle name="Normal 82 3 2" xfId="11176" xr:uid="{00000000-0005-0000-0000-0000E29B0000}"/>
    <cellStyle name="Normal 82 3 2 2" xfId="11177" xr:uid="{00000000-0005-0000-0000-0000E39B0000}"/>
    <cellStyle name="Normal 82 3 2 2 2" xfId="11178" xr:uid="{00000000-0005-0000-0000-0000E49B0000}"/>
    <cellStyle name="Normal 82 3 2 2 2 2" xfId="27024" xr:uid="{00000000-0005-0000-0000-0000E59B0000}"/>
    <cellStyle name="Normal 82 3 2 2 2 2 2" xfId="54345" xr:uid="{00000000-0005-0000-0000-0000E69B0000}"/>
    <cellStyle name="Normal 82 3 2 2 2 3" xfId="40687" xr:uid="{00000000-0005-0000-0000-0000E79B0000}"/>
    <cellStyle name="Normal 82 3 2 2 3" xfId="27023" xr:uid="{00000000-0005-0000-0000-0000E89B0000}"/>
    <cellStyle name="Normal 82 3 2 2 3 2" xfId="54344" xr:uid="{00000000-0005-0000-0000-0000E99B0000}"/>
    <cellStyle name="Normal 82 3 2 2 4" xfId="40686" xr:uid="{00000000-0005-0000-0000-0000EA9B0000}"/>
    <cellStyle name="Normal 82 3 2 3" xfId="11179" xr:uid="{00000000-0005-0000-0000-0000EB9B0000}"/>
    <cellStyle name="Normal 82 3 2 3 2" xfId="27025" xr:uid="{00000000-0005-0000-0000-0000EC9B0000}"/>
    <cellStyle name="Normal 82 3 2 3 2 2" xfId="54346" xr:uid="{00000000-0005-0000-0000-0000ED9B0000}"/>
    <cellStyle name="Normal 82 3 2 3 3" xfId="40688" xr:uid="{00000000-0005-0000-0000-0000EE9B0000}"/>
    <cellStyle name="Normal 82 3 2 4" xfId="27022" xr:uid="{00000000-0005-0000-0000-0000EF9B0000}"/>
    <cellStyle name="Normal 82 3 2 4 2" xfId="54343" xr:uid="{00000000-0005-0000-0000-0000F09B0000}"/>
    <cellStyle name="Normal 82 3 2 5" xfId="40685" xr:uid="{00000000-0005-0000-0000-0000F19B0000}"/>
    <cellStyle name="Normal 82 3 3" xfId="11180" xr:uid="{00000000-0005-0000-0000-0000F29B0000}"/>
    <cellStyle name="Normal 82 3 3 2" xfId="11181" xr:uid="{00000000-0005-0000-0000-0000F39B0000}"/>
    <cellStyle name="Normal 82 3 3 2 2" xfId="27027" xr:uid="{00000000-0005-0000-0000-0000F49B0000}"/>
    <cellStyle name="Normal 82 3 3 2 2 2" xfId="54348" xr:uid="{00000000-0005-0000-0000-0000F59B0000}"/>
    <cellStyle name="Normal 82 3 3 2 3" xfId="40690" xr:uid="{00000000-0005-0000-0000-0000F69B0000}"/>
    <cellStyle name="Normal 82 3 3 3" xfId="27026" xr:uid="{00000000-0005-0000-0000-0000F79B0000}"/>
    <cellStyle name="Normal 82 3 3 3 2" xfId="54347" xr:uid="{00000000-0005-0000-0000-0000F89B0000}"/>
    <cellStyle name="Normal 82 3 3 4" xfId="40689" xr:uid="{00000000-0005-0000-0000-0000F99B0000}"/>
    <cellStyle name="Normal 82 3 4" xfId="11182" xr:uid="{00000000-0005-0000-0000-0000FA9B0000}"/>
    <cellStyle name="Normal 82 3 4 2" xfId="27028" xr:uid="{00000000-0005-0000-0000-0000FB9B0000}"/>
    <cellStyle name="Normal 82 3 4 2 2" xfId="54349" xr:uid="{00000000-0005-0000-0000-0000FC9B0000}"/>
    <cellStyle name="Normal 82 3 4 3" xfId="40691" xr:uid="{00000000-0005-0000-0000-0000FD9B0000}"/>
    <cellStyle name="Normal 82 3 5" xfId="27021" xr:uid="{00000000-0005-0000-0000-0000FE9B0000}"/>
    <cellStyle name="Normal 82 3 5 2" xfId="54342" xr:uid="{00000000-0005-0000-0000-0000FF9B0000}"/>
    <cellStyle name="Normal 82 3 6" xfId="40684" xr:uid="{00000000-0005-0000-0000-0000009C0000}"/>
    <cellStyle name="Normal 82 4" xfId="11183" xr:uid="{00000000-0005-0000-0000-0000019C0000}"/>
    <cellStyle name="Normal 82 4 2" xfId="11184" xr:uid="{00000000-0005-0000-0000-0000029C0000}"/>
    <cellStyle name="Normal 82 4 2 2" xfId="11185" xr:uid="{00000000-0005-0000-0000-0000039C0000}"/>
    <cellStyle name="Normal 82 4 2 2 2" xfId="27031" xr:uid="{00000000-0005-0000-0000-0000049C0000}"/>
    <cellStyle name="Normal 82 4 2 2 2 2" xfId="54352" xr:uid="{00000000-0005-0000-0000-0000059C0000}"/>
    <cellStyle name="Normal 82 4 2 2 3" xfId="40694" xr:uid="{00000000-0005-0000-0000-0000069C0000}"/>
    <cellStyle name="Normal 82 4 2 3" xfId="27030" xr:uid="{00000000-0005-0000-0000-0000079C0000}"/>
    <cellStyle name="Normal 82 4 2 3 2" xfId="54351" xr:uid="{00000000-0005-0000-0000-0000089C0000}"/>
    <cellStyle name="Normal 82 4 2 4" xfId="40693" xr:uid="{00000000-0005-0000-0000-0000099C0000}"/>
    <cellStyle name="Normal 82 4 3" xfId="11186" xr:uid="{00000000-0005-0000-0000-00000A9C0000}"/>
    <cellStyle name="Normal 82 4 3 2" xfId="27032" xr:uid="{00000000-0005-0000-0000-00000B9C0000}"/>
    <cellStyle name="Normal 82 4 3 2 2" xfId="54353" xr:uid="{00000000-0005-0000-0000-00000C9C0000}"/>
    <cellStyle name="Normal 82 4 3 3" xfId="40695" xr:uid="{00000000-0005-0000-0000-00000D9C0000}"/>
    <cellStyle name="Normal 82 4 4" xfId="27029" xr:uid="{00000000-0005-0000-0000-00000E9C0000}"/>
    <cellStyle name="Normal 82 4 4 2" xfId="54350" xr:uid="{00000000-0005-0000-0000-00000F9C0000}"/>
    <cellStyle name="Normal 82 4 5" xfId="40692" xr:uid="{00000000-0005-0000-0000-0000109C0000}"/>
    <cellStyle name="Normal 82 5" xfId="11187" xr:uid="{00000000-0005-0000-0000-0000119C0000}"/>
    <cellStyle name="Normal 82 5 2" xfId="11188" xr:uid="{00000000-0005-0000-0000-0000129C0000}"/>
    <cellStyle name="Normal 82 5 2 2" xfId="27034" xr:uid="{00000000-0005-0000-0000-0000139C0000}"/>
    <cellStyle name="Normal 82 5 2 2 2" xfId="54355" xr:uid="{00000000-0005-0000-0000-0000149C0000}"/>
    <cellStyle name="Normal 82 5 2 3" xfId="40697" xr:uid="{00000000-0005-0000-0000-0000159C0000}"/>
    <cellStyle name="Normal 82 5 3" xfId="27033" xr:uid="{00000000-0005-0000-0000-0000169C0000}"/>
    <cellStyle name="Normal 82 5 3 2" xfId="54354" xr:uid="{00000000-0005-0000-0000-0000179C0000}"/>
    <cellStyle name="Normal 82 5 4" xfId="40696" xr:uid="{00000000-0005-0000-0000-0000189C0000}"/>
    <cellStyle name="Normal 82 6" xfId="11189" xr:uid="{00000000-0005-0000-0000-0000199C0000}"/>
    <cellStyle name="Normal 82 6 2" xfId="27035" xr:uid="{00000000-0005-0000-0000-00001A9C0000}"/>
    <cellStyle name="Normal 82 6 2 2" xfId="54356" xr:uid="{00000000-0005-0000-0000-00001B9C0000}"/>
    <cellStyle name="Normal 82 6 3" xfId="40698" xr:uid="{00000000-0005-0000-0000-00001C9C0000}"/>
    <cellStyle name="Normal 82 7" xfId="11190" xr:uid="{00000000-0005-0000-0000-00001D9C0000}"/>
    <cellStyle name="Normal 82 7 2" xfId="11191" xr:uid="{00000000-0005-0000-0000-00001E9C0000}"/>
    <cellStyle name="Normal 82 8" xfId="27012" xr:uid="{00000000-0005-0000-0000-00001F9C0000}"/>
    <cellStyle name="Normal 82 8 2" xfId="54333" xr:uid="{00000000-0005-0000-0000-0000209C0000}"/>
    <cellStyle name="Normal 82 9" xfId="40675" xr:uid="{00000000-0005-0000-0000-0000219C0000}"/>
    <cellStyle name="Normal 83" xfId="11192" xr:uid="{00000000-0005-0000-0000-0000229C0000}"/>
    <cellStyle name="Normal 83 2" xfId="11193" xr:uid="{00000000-0005-0000-0000-0000239C0000}"/>
    <cellStyle name="Normal 83 2 2" xfId="11194" xr:uid="{00000000-0005-0000-0000-0000249C0000}"/>
    <cellStyle name="Normal 83 2 2 2" xfId="11195" xr:uid="{00000000-0005-0000-0000-0000259C0000}"/>
    <cellStyle name="Normal 83 2 2 2 2" xfId="11196" xr:uid="{00000000-0005-0000-0000-0000269C0000}"/>
    <cellStyle name="Normal 83 2 2 2 2 2" xfId="27040" xr:uid="{00000000-0005-0000-0000-0000279C0000}"/>
    <cellStyle name="Normal 83 2 2 2 2 2 2" xfId="54361" xr:uid="{00000000-0005-0000-0000-0000289C0000}"/>
    <cellStyle name="Normal 83 2 2 2 2 3" xfId="40703" xr:uid="{00000000-0005-0000-0000-0000299C0000}"/>
    <cellStyle name="Normal 83 2 2 2 3" xfId="27039" xr:uid="{00000000-0005-0000-0000-00002A9C0000}"/>
    <cellStyle name="Normal 83 2 2 2 3 2" xfId="54360" xr:uid="{00000000-0005-0000-0000-00002B9C0000}"/>
    <cellStyle name="Normal 83 2 2 2 4" xfId="40702" xr:uid="{00000000-0005-0000-0000-00002C9C0000}"/>
    <cellStyle name="Normal 83 2 2 3" xfId="11197" xr:uid="{00000000-0005-0000-0000-00002D9C0000}"/>
    <cellStyle name="Normal 83 2 2 3 2" xfId="27041" xr:uid="{00000000-0005-0000-0000-00002E9C0000}"/>
    <cellStyle name="Normal 83 2 2 3 2 2" xfId="54362" xr:uid="{00000000-0005-0000-0000-00002F9C0000}"/>
    <cellStyle name="Normal 83 2 2 3 3" xfId="40704" xr:uid="{00000000-0005-0000-0000-0000309C0000}"/>
    <cellStyle name="Normal 83 2 2 4" xfId="27038" xr:uid="{00000000-0005-0000-0000-0000319C0000}"/>
    <cellStyle name="Normal 83 2 2 4 2" xfId="54359" xr:uid="{00000000-0005-0000-0000-0000329C0000}"/>
    <cellStyle name="Normal 83 2 2 5" xfId="40701" xr:uid="{00000000-0005-0000-0000-0000339C0000}"/>
    <cellStyle name="Normal 83 2 3" xfId="11198" xr:uid="{00000000-0005-0000-0000-0000349C0000}"/>
    <cellStyle name="Normal 83 2 3 2" xfId="11199" xr:uid="{00000000-0005-0000-0000-0000359C0000}"/>
    <cellStyle name="Normal 83 2 3 2 2" xfId="27043" xr:uid="{00000000-0005-0000-0000-0000369C0000}"/>
    <cellStyle name="Normal 83 2 3 2 2 2" xfId="54364" xr:uid="{00000000-0005-0000-0000-0000379C0000}"/>
    <cellStyle name="Normal 83 2 3 2 3" xfId="40706" xr:uid="{00000000-0005-0000-0000-0000389C0000}"/>
    <cellStyle name="Normal 83 2 3 3" xfId="27042" xr:uid="{00000000-0005-0000-0000-0000399C0000}"/>
    <cellStyle name="Normal 83 2 3 3 2" xfId="54363" xr:uid="{00000000-0005-0000-0000-00003A9C0000}"/>
    <cellStyle name="Normal 83 2 3 4" xfId="40705" xr:uid="{00000000-0005-0000-0000-00003B9C0000}"/>
    <cellStyle name="Normal 83 2 4" xfId="11200" xr:uid="{00000000-0005-0000-0000-00003C9C0000}"/>
    <cellStyle name="Normal 83 2 4 2" xfId="27044" xr:uid="{00000000-0005-0000-0000-00003D9C0000}"/>
    <cellStyle name="Normal 83 2 4 2 2" xfId="54365" xr:uid="{00000000-0005-0000-0000-00003E9C0000}"/>
    <cellStyle name="Normal 83 2 4 3" xfId="40707" xr:uid="{00000000-0005-0000-0000-00003F9C0000}"/>
    <cellStyle name="Normal 83 2 5" xfId="11201" xr:uid="{00000000-0005-0000-0000-0000409C0000}"/>
    <cellStyle name="Normal 83 2 6" xfId="27037" xr:uid="{00000000-0005-0000-0000-0000419C0000}"/>
    <cellStyle name="Normal 83 2 6 2" xfId="54358" xr:uid="{00000000-0005-0000-0000-0000429C0000}"/>
    <cellStyle name="Normal 83 2 7" xfId="40700" xr:uid="{00000000-0005-0000-0000-0000439C0000}"/>
    <cellStyle name="Normal 83 3" xfId="11202" xr:uid="{00000000-0005-0000-0000-0000449C0000}"/>
    <cellStyle name="Normal 83 3 2" xfId="11203" xr:uid="{00000000-0005-0000-0000-0000459C0000}"/>
    <cellStyle name="Normal 83 3 2 2" xfId="11204" xr:uid="{00000000-0005-0000-0000-0000469C0000}"/>
    <cellStyle name="Normal 83 3 2 2 2" xfId="11205" xr:uid="{00000000-0005-0000-0000-0000479C0000}"/>
    <cellStyle name="Normal 83 3 2 2 2 2" xfId="27048" xr:uid="{00000000-0005-0000-0000-0000489C0000}"/>
    <cellStyle name="Normal 83 3 2 2 2 2 2" xfId="54369" xr:uid="{00000000-0005-0000-0000-0000499C0000}"/>
    <cellStyle name="Normal 83 3 2 2 2 3" xfId="40711" xr:uid="{00000000-0005-0000-0000-00004A9C0000}"/>
    <cellStyle name="Normal 83 3 2 2 3" xfId="27047" xr:uid="{00000000-0005-0000-0000-00004B9C0000}"/>
    <cellStyle name="Normal 83 3 2 2 3 2" xfId="54368" xr:uid="{00000000-0005-0000-0000-00004C9C0000}"/>
    <cellStyle name="Normal 83 3 2 2 4" xfId="40710" xr:uid="{00000000-0005-0000-0000-00004D9C0000}"/>
    <cellStyle name="Normal 83 3 2 3" xfId="11206" xr:uid="{00000000-0005-0000-0000-00004E9C0000}"/>
    <cellStyle name="Normal 83 3 2 3 2" xfId="27049" xr:uid="{00000000-0005-0000-0000-00004F9C0000}"/>
    <cellStyle name="Normal 83 3 2 3 2 2" xfId="54370" xr:uid="{00000000-0005-0000-0000-0000509C0000}"/>
    <cellStyle name="Normal 83 3 2 3 3" xfId="40712" xr:uid="{00000000-0005-0000-0000-0000519C0000}"/>
    <cellStyle name="Normal 83 3 2 4" xfId="27046" xr:uid="{00000000-0005-0000-0000-0000529C0000}"/>
    <cellStyle name="Normal 83 3 2 4 2" xfId="54367" xr:uid="{00000000-0005-0000-0000-0000539C0000}"/>
    <cellStyle name="Normal 83 3 2 5" xfId="40709" xr:uid="{00000000-0005-0000-0000-0000549C0000}"/>
    <cellStyle name="Normal 83 3 3" xfId="11207" xr:uid="{00000000-0005-0000-0000-0000559C0000}"/>
    <cellStyle name="Normal 83 3 3 2" xfId="11208" xr:uid="{00000000-0005-0000-0000-0000569C0000}"/>
    <cellStyle name="Normal 83 3 3 2 2" xfId="27051" xr:uid="{00000000-0005-0000-0000-0000579C0000}"/>
    <cellStyle name="Normal 83 3 3 2 2 2" xfId="54372" xr:uid="{00000000-0005-0000-0000-0000589C0000}"/>
    <cellStyle name="Normal 83 3 3 2 3" xfId="40714" xr:uid="{00000000-0005-0000-0000-0000599C0000}"/>
    <cellStyle name="Normal 83 3 3 3" xfId="27050" xr:uid="{00000000-0005-0000-0000-00005A9C0000}"/>
    <cellStyle name="Normal 83 3 3 3 2" xfId="54371" xr:uid="{00000000-0005-0000-0000-00005B9C0000}"/>
    <cellStyle name="Normal 83 3 3 4" xfId="40713" xr:uid="{00000000-0005-0000-0000-00005C9C0000}"/>
    <cellStyle name="Normal 83 3 4" xfId="11209" xr:uid="{00000000-0005-0000-0000-00005D9C0000}"/>
    <cellStyle name="Normal 83 3 4 2" xfId="27052" xr:uid="{00000000-0005-0000-0000-00005E9C0000}"/>
    <cellStyle name="Normal 83 3 4 2 2" xfId="54373" xr:uid="{00000000-0005-0000-0000-00005F9C0000}"/>
    <cellStyle name="Normal 83 3 4 3" xfId="40715" xr:uid="{00000000-0005-0000-0000-0000609C0000}"/>
    <cellStyle name="Normal 83 3 5" xfId="27045" xr:uid="{00000000-0005-0000-0000-0000619C0000}"/>
    <cellStyle name="Normal 83 3 5 2" xfId="54366" xr:uid="{00000000-0005-0000-0000-0000629C0000}"/>
    <cellStyle name="Normal 83 3 6" xfId="40708" xr:uid="{00000000-0005-0000-0000-0000639C0000}"/>
    <cellStyle name="Normal 83 4" xfId="11210" xr:uid="{00000000-0005-0000-0000-0000649C0000}"/>
    <cellStyle name="Normal 83 4 2" xfId="11211" xr:uid="{00000000-0005-0000-0000-0000659C0000}"/>
    <cellStyle name="Normal 83 4 2 2" xfId="11212" xr:uid="{00000000-0005-0000-0000-0000669C0000}"/>
    <cellStyle name="Normal 83 4 2 2 2" xfId="27055" xr:uid="{00000000-0005-0000-0000-0000679C0000}"/>
    <cellStyle name="Normal 83 4 2 2 2 2" xfId="54376" xr:uid="{00000000-0005-0000-0000-0000689C0000}"/>
    <cellStyle name="Normal 83 4 2 2 3" xfId="40718" xr:uid="{00000000-0005-0000-0000-0000699C0000}"/>
    <cellStyle name="Normal 83 4 2 3" xfId="27054" xr:uid="{00000000-0005-0000-0000-00006A9C0000}"/>
    <cellStyle name="Normal 83 4 2 3 2" xfId="54375" xr:uid="{00000000-0005-0000-0000-00006B9C0000}"/>
    <cellStyle name="Normal 83 4 2 4" xfId="40717" xr:uid="{00000000-0005-0000-0000-00006C9C0000}"/>
    <cellStyle name="Normal 83 4 3" xfId="11213" xr:uid="{00000000-0005-0000-0000-00006D9C0000}"/>
    <cellStyle name="Normal 83 4 3 2" xfId="27056" xr:uid="{00000000-0005-0000-0000-00006E9C0000}"/>
    <cellStyle name="Normal 83 4 3 2 2" xfId="54377" xr:uid="{00000000-0005-0000-0000-00006F9C0000}"/>
    <cellStyle name="Normal 83 4 3 3" xfId="40719" xr:uid="{00000000-0005-0000-0000-0000709C0000}"/>
    <cellStyle name="Normal 83 4 4" xfId="27053" xr:uid="{00000000-0005-0000-0000-0000719C0000}"/>
    <cellStyle name="Normal 83 4 4 2" xfId="54374" xr:uid="{00000000-0005-0000-0000-0000729C0000}"/>
    <cellStyle name="Normal 83 4 5" xfId="40716" xr:uid="{00000000-0005-0000-0000-0000739C0000}"/>
    <cellStyle name="Normal 83 5" xfId="11214" xr:uid="{00000000-0005-0000-0000-0000749C0000}"/>
    <cellStyle name="Normal 83 5 2" xfId="11215" xr:uid="{00000000-0005-0000-0000-0000759C0000}"/>
    <cellStyle name="Normal 83 5 2 2" xfId="27058" xr:uid="{00000000-0005-0000-0000-0000769C0000}"/>
    <cellStyle name="Normal 83 5 2 2 2" xfId="54379" xr:uid="{00000000-0005-0000-0000-0000779C0000}"/>
    <cellStyle name="Normal 83 5 2 3" xfId="40721" xr:uid="{00000000-0005-0000-0000-0000789C0000}"/>
    <cellStyle name="Normal 83 5 3" xfId="27057" xr:uid="{00000000-0005-0000-0000-0000799C0000}"/>
    <cellStyle name="Normal 83 5 3 2" xfId="54378" xr:uid="{00000000-0005-0000-0000-00007A9C0000}"/>
    <cellStyle name="Normal 83 5 4" xfId="40720" xr:uid="{00000000-0005-0000-0000-00007B9C0000}"/>
    <cellStyle name="Normal 83 6" xfId="11216" xr:uid="{00000000-0005-0000-0000-00007C9C0000}"/>
    <cellStyle name="Normal 83 6 2" xfId="27059" xr:uid="{00000000-0005-0000-0000-00007D9C0000}"/>
    <cellStyle name="Normal 83 6 2 2" xfId="54380" xr:uid="{00000000-0005-0000-0000-00007E9C0000}"/>
    <cellStyle name="Normal 83 6 3" xfId="40722" xr:uid="{00000000-0005-0000-0000-00007F9C0000}"/>
    <cellStyle name="Normal 83 7" xfId="11217" xr:uid="{00000000-0005-0000-0000-0000809C0000}"/>
    <cellStyle name="Normal 83 7 2" xfId="11218" xr:uid="{00000000-0005-0000-0000-0000819C0000}"/>
    <cellStyle name="Normal 83 8" xfId="27036" xr:uid="{00000000-0005-0000-0000-0000829C0000}"/>
    <cellStyle name="Normal 83 8 2" xfId="54357" xr:uid="{00000000-0005-0000-0000-0000839C0000}"/>
    <cellStyle name="Normal 83 9" xfId="40699" xr:uid="{00000000-0005-0000-0000-0000849C0000}"/>
    <cellStyle name="Normal 84" xfId="11219" xr:uid="{00000000-0005-0000-0000-0000859C0000}"/>
    <cellStyle name="Normal 84 2" xfId="11220" xr:uid="{00000000-0005-0000-0000-0000869C0000}"/>
    <cellStyle name="Normal 84 2 2" xfId="11221" xr:uid="{00000000-0005-0000-0000-0000879C0000}"/>
    <cellStyle name="Normal 84 2 2 2" xfId="11222" xr:uid="{00000000-0005-0000-0000-0000889C0000}"/>
    <cellStyle name="Normal 84 2 2 2 2" xfId="11223" xr:uid="{00000000-0005-0000-0000-0000899C0000}"/>
    <cellStyle name="Normal 84 2 2 2 2 2" xfId="27064" xr:uid="{00000000-0005-0000-0000-00008A9C0000}"/>
    <cellStyle name="Normal 84 2 2 2 2 2 2" xfId="54385" xr:uid="{00000000-0005-0000-0000-00008B9C0000}"/>
    <cellStyle name="Normal 84 2 2 2 2 3" xfId="40727" xr:uid="{00000000-0005-0000-0000-00008C9C0000}"/>
    <cellStyle name="Normal 84 2 2 2 3" xfId="27063" xr:uid="{00000000-0005-0000-0000-00008D9C0000}"/>
    <cellStyle name="Normal 84 2 2 2 3 2" xfId="54384" xr:uid="{00000000-0005-0000-0000-00008E9C0000}"/>
    <cellStyle name="Normal 84 2 2 2 4" xfId="40726" xr:uid="{00000000-0005-0000-0000-00008F9C0000}"/>
    <cellStyle name="Normal 84 2 2 3" xfId="11224" xr:uid="{00000000-0005-0000-0000-0000909C0000}"/>
    <cellStyle name="Normal 84 2 2 3 2" xfId="27065" xr:uid="{00000000-0005-0000-0000-0000919C0000}"/>
    <cellStyle name="Normal 84 2 2 3 2 2" xfId="54386" xr:uid="{00000000-0005-0000-0000-0000929C0000}"/>
    <cellStyle name="Normal 84 2 2 3 3" xfId="40728" xr:uid="{00000000-0005-0000-0000-0000939C0000}"/>
    <cellStyle name="Normal 84 2 2 4" xfId="27062" xr:uid="{00000000-0005-0000-0000-0000949C0000}"/>
    <cellStyle name="Normal 84 2 2 4 2" xfId="54383" xr:uid="{00000000-0005-0000-0000-0000959C0000}"/>
    <cellStyle name="Normal 84 2 2 5" xfId="40725" xr:uid="{00000000-0005-0000-0000-0000969C0000}"/>
    <cellStyle name="Normal 84 2 3" xfId="11225" xr:uid="{00000000-0005-0000-0000-0000979C0000}"/>
    <cellStyle name="Normal 84 2 3 2" xfId="11226" xr:uid="{00000000-0005-0000-0000-0000989C0000}"/>
    <cellStyle name="Normal 84 2 3 2 2" xfId="27067" xr:uid="{00000000-0005-0000-0000-0000999C0000}"/>
    <cellStyle name="Normal 84 2 3 2 2 2" xfId="54388" xr:uid="{00000000-0005-0000-0000-00009A9C0000}"/>
    <cellStyle name="Normal 84 2 3 2 3" xfId="40730" xr:uid="{00000000-0005-0000-0000-00009B9C0000}"/>
    <cellStyle name="Normal 84 2 3 3" xfId="27066" xr:uid="{00000000-0005-0000-0000-00009C9C0000}"/>
    <cellStyle name="Normal 84 2 3 3 2" xfId="54387" xr:uid="{00000000-0005-0000-0000-00009D9C0000}"/>
    <cellStyle name="Normal 84 2 3 4" xfId="40729" xr:uid="{00000000-0005-0000-0000-00009E9C0000}"/>
    <cellStyle name="Normal 84 2 4" xfId="11227" xr:uid="{00000000-0005-0000-0000-00009F9C0000}"/>
    <cellStyle name="Normal 84 2 4 2" xfId="27068" xr:uid="{00000000-0005-0000-0000-0000A09C0000}"/>
    <cellStyle name="Normal 84 2 4 2 2" xfId="54389" xr:uid="{00000000-0005-0000-0000-0000A19C0000}"/>
    <cellStyle name="Normal 84 2 4 3" xfId="40731" xr:uid="{00000000-0005-0000-0000-0000A29C0000}"/>
    <cellStyle name="Normal 84 2 5" xfId="11228" xr:uid="{00000000-0005-0000-0000-0000A39C0000}"/>
    <cellStyle name="Normal 84 2 6" xfId="27061" xr:uid="{00000000-0005-0000-0000-0000A49C0000}"/>
    <cellStyle name="Normal 84 2 6 2" xfId="54382" xr:uid="{00000000-0005-0000-0000-0000A59C0000}"/>
    <cellStyle name="Normal 84 2 7" xfId="40724" xr:uid="{00000000-0005-0000-0000-0000A69C0000}"/>
    <cellStyle name="Normal 84 3" xfId="11229" xr:uid="{00000000-0005-0000-0000-0000A79C0000}"/>
    <cellStyle name="Normal 84 3 2" xfId="11230" xr:uid="{00000000-0005-0000-0000-0000A89C0000}"/>
    <cellStyle name="Normal 84 3 2 2" xfId="11231" xr:uid="{00000000-0005-0000-0000-0000A99C0000}"/>
    <cellStyle name="Normal 84 3 2 2 2" xfId="11232" xr:uid="{00000000-0005-0000-0000-0000AA9C0000}"/>
    <cellStyle name="Normal 84 3 2 2 2 2" xfId="27072" xr:uid="{00000000-0005-0000-0000-0000AB9C0000}"/>
    <cellStyle name="Normal 84 3 2 2 2 2 2" xfId="54393" xr:uid="{00000000-0005-0000-0000-0000AC9C0000}"/>
    <cellStyle name="Normal 84 3 2 2 2 3" xfId="40735" xr:uid="{00000000-0005-0000-0000-0000AD9C0000}"/>
    <cellStyle name="Normal 84 3 2 2 3" xfId="27071" xr:uid="{00000000-0005-0000-0000-0000AE9C0000}"/>
    <cellStyle name="Normal 84 3 2 2 3 2" xfId="54392" xr:uid="{00000000-0005-0000-0000-0000AF9C0000}"/>
    <cellStyle name="Normal 84 3 2 2 4" xfId="40734" xr:uid="{00000000-0005-0000-0000-0000B09C0000}"/>
    <cellStyle name="Normal 84 3 2 3" xfId="11233" xr:uid="{00000000-0005-0000-0000-0000B19C0000}"/>
    <cellStyle name="Normal 84 3 2 3 2" xfId="27073" xr:uid="{00000000-0005-0000-0000-0000B29C0000}"/>
    <cellStyle name="Normal 84 3 2 3 2 2" xfId="54394" xr:uid="{00000000-0005-0000-0000-0000B39C0000}"/>
    <cellStyle name="Normal 84 3 2 3 3" xfId="40736" xr:uid="{00000000-0005-0000-0000-0000B49C0000}"/>
    <cellStyle name="Normal 84 3 2 4" xfId="27070" xr:uid="{00000000-0005-0000-0000-0000B59C0000}"/>
    <cellStyle name="Normal 84 3 2 4 2" xfId="54391" xr:uid="{00000000-0005-0000-0000-0000B69C0000}"/>
    <cellStyle name="Normal 84 3 2 5" xfId="40733" xr:uid="{00000000-0005-0000-0000-0000B79C0000}"/>
    <cellStyle name="Normal 84 3 3" xfId="11234" xr:uid="{00000000-0005-0000-0000-0000B89C0000}"/>
    <cellStyle name="Normal 84 3 3 2" xfId="11235" xr:uid="{00000000-0005-0000-0000-0000B99C0000}"/>
    <cellStyle name="Normal 84 3 3 2 2" xfId="27075" xr:uid="{00000000-0005-0000-0000-0000BA9C0000}"/>
    <cellStyle name="Normal 84 3 3 2 2 2" xfId="54396" xr:uid="{00000000-0005-0000-0000-0000BB9C0000}"/>
    <cellStyle name="Normal 84 3 3 2 3" xfId="40738" xr:uid="{00000000-0005-0000-0000-0000BC9C0000}"/>
    <cellStyle name="Normal 84 3 3 3" xfId="27074" xr:uid="{00000000-0005-0000-0000-0000BD9C0000}"/>
    <cellStyle name="Normal 84 3 3 3 2" xfId="54395" xr:uid="{00000000-0005-0000-0000-0000BE9C0000}"/>
    <cellStyle name="Normal 84 3 3 4" xfId="40737" xr:uid="{00000000-0005-0000-0000-0000BF9C0000}"/>
    <cellStyle name="Normal 84 3 4" xfId="11236" xr:uid="{00000000-0005-0000-0000-0000C09C0000}"/>
    <cellStyle name="Normal 84 3 4 2" xfId="27076" xr:uid="{00000000-0005-0000-0000-0000C19C0000}"/>
    <cellStyle name="Normal 84 3 4 2 2" xfId="54397" xr:uid="{00000000-0005-0000-0000-0000C29C0000}"/>
    <cellStyle name="Normal 84 3 4 3" xfId="40739" xr:uid="{00000000-0005-0000-0000-0000C39C0000}"/>
    <cellStyle name="Normal 84 3 5" xfId="27069" xr:uid="{00000000-0005-0000-0000-0000C49C0000}"/>
    <cellStyle name="Normal 84 3 5 2" xfId="54390" xr:uid="{00000000-0005-0000-0000-0000C59C0000}"/>
    <cellStyle name="Normal 84 3 6" xfId="40732" xr:uid="{00000000-0005-0000-0000-0000C69C0000}"/>
    <cellStyle name="Normal 84 4" xfId="11237" xr:uid="{00000000-0005-0000-0000-0000C79C0000}"/>
    <cellStyle name="Normal 84 4 2" xfId="11238" xr:uid="{00000000-0005-0000-0000-0000C89C0000}"/>
    <cellStyle name="Normal 84 4 2 2" xfId="11239" xr:uid="{00000000-0005-0000-0000-0000C99C0000}"/>
    <cellStyle name="Normal 84 4 2 2 2" xfId="27079" xr:uid="{00000000-0005-0000-0000-0000CA9C0000}"/>
    <cellStyle name="Normal 84 4 2 2 2 2" xfId="54400" xr:uid="{00000000-0005-0000-0000-0000CB9C0000}"/>
    <cellStyle name="Normal 84 4 2 2 3" xfId="40742" xr:uid="{00000000-0005-0000-0000-0000CC9C0000}"/>
    <cellStyle name="Normal 84 4 2 3" xfId="27078" xr:uid="{00000000-0005-0000-0000-0000CD9C0000}"/>
    <cellStyle name="Normal 84 4 2 3 2" xfId="54399" xr:uid="{00000000-0005-0000-0000-0000CE9C0000}"/>
    <cellStyle name="Normal 84 4 2 4" xfId="40741" xr:uid="{00000000-0005-0000-0000-0000CF9C0000}"/>
    <cellStyle name="Normal 84 4 3" xfId="11240" xr:uid="{00000000-0005-0000-0000-0000D09C0000}"/>
    <cellStyle name="Normal 84 4 3 2" xfId="27080" xr:uid="{00000000-0005-0000-0000-0000D19C0000}"/>
    <cellStyle name="Normal 84 4 3 2 2" xfId="54401" xr:uid="{00000000-0005-0000-0000-0000D29C0000}"/>
    <cellStyle name="Normal 84 4 3 3" xfId="40743" xr:uid="{00000000-0005-0000-0000-0000D39C0000}"/>
    <cellStyle name="Normal 84 4 4" xfId="27077" xr:uid="{00000000-0005-0000-0000-0000D49C0000}"/>
    <cellStyle name="Normal 84 4 4 2" xfId="54398" xr:uid="{00000000-0005-0000-0000-0000D59C0000}"/>
    <cellStyle name="Normal 84 4 5" xfId="40740" xr:uid="{00000000-0005-0000-0000-0000D69C0000}"/>
    <cellStyle name="Normal 84 5" xfId="11241" xr:uid="{00000000-0005-0000-0000-0000D79C0000}"/>
    <cellStyle name="Normal 84 5 2" xfId="11242" xr:uid="{00000000-0005-0000-0000-0000D89C0000}"/>
    <cellStyle name="Normal 84 5 2 2" xfId="27082" xr:uid="{00000000-0005-0000-0000-0000D99C0000}"/>
    <cellStyle name="Normal 84 5 2 2 2" xfId="54403" xr:uid="{00000000-0005-0000-0000-0000DA9C0000}"/>
    <cellStyle name="Normal 84 5 2 3" xfId="40745" xr:uid="{00000000-0005-0000-0000-0000DB9C0000}"/>
    <cellStyle name="Normal 84 5 3" xfId="27081" xr:uid="{00000000-0005-0000-0000-0000DC9C0000}"/>
    <cellStyle name="Normal 84 5 3 2" xfId="54402" xr:uid="{00000000-0005-0000-0000-0000DD9C0000}"/>
    <cellStyle name="Normal 84 5 4" xfId="40744" xr:uid="{00000000-0005-0000-0000-0000DE9C0000}"/>
    <cellStyle name="Normal 84 6" xfId="11243" xr:uid="{00000000-0005-0000-0000-0000DF9C0000}"/>
    <cellStyle name="Normal 84 6 2" xfId="27083" xr:uid="{00000000-0005-0000-0000-0000E09C0000}"/>
    <cellStyle name="Normal 84 6 2 2" xfId="54404" xr:uid="{00000000-0005-0000-0000-0000E19C0000}"/>
    <cellStyle name="Normal 84 6 3" xfId="40746" xr:uid="{00000000-0005-0000-0000-0000E29C0000}"/>
    <cellStyle name="Normal 84 7" xfId="11244" xr:uid="{00000000-0005-0000-0000-0000E39C0000}"/>
    <cellStyle name="Normal 84 7 2" xfId="11245" xr:uid="{00000000-0005-0000-0000-0000E49C0000}"/>
    <cellStyle name="Normal 84 8" xfId="27060" xr:uid="{00000000-0005-0000-0000-0000E59C0000}"/>
    <cellStyle name="Normal 84 8 2" xfId="54381" xr:uid="{00000000-0005-0000-0000-0000E69C0000}"/>
    <cellStyle name="Normal 84 9" xfId="40723" xr:uid="{00000000-0005-0000-0000-0000E79C0000}"/>
    <cellStyle name="Normal 85" xfId="11246" xr:uid="{00000000-0005-0000-0000-0000E89C0000}"/>
    <cellStyle name="Normal 85 2" xfId="11247" xr:uid="{00000000-0005-0000-0000-0000E99C0000}"/>
    <cellStyle name="Normal 85 2 2" xfId="11248" xr:uid="{00000000-0005-0000-0000-0000EA9C0000}"/>
    <cellStyle name="Normal 85 2 2 2" xfId="11249" xr:uid="{00000000-0005-0000-0000-0000EB9C0000}"/>
    <cellStyle name="Normal 85 2 2 2 2" xfId="11250" xr:uid="{00000000-0005-0000-0000-0000EC9C0000}"/>
    <cellStyle name="Normal 85 2 2 2 2 2" xfId="27088" xr:uid="{00000000-0005-0000-0000-0000ED9C0000}"/>
    <cellStyle name="Normal 85 2 2 2 2 2 2" xfId="54409" xr:uid="{00000000-0005-0000-0000-0000EE9C0000}"/>
    <cellStyle name="Normal 85 2 2 2 2 3" xfId="40751" xr:uid="{00000000-0005-0000-0000-0000EF9C0000}"/>
    <cellStyle name="Normal 85 2 2 2 3" xfId="27087" xr:uid="{00000000-0005-0000-0000-0000F09C0000}"/>
    <cellStyle name="Normal 85 2 2 2 3 2" xfId="54408" xr:uid="{00000000-0005-0000-0000-0000F19C0000}"/>
    <cellStyle name="Normal 85 2 2 2 4" xfId="40750" xr:uid="{00000000-0005-0000-0000-0000F29C0000}"/>
    <cellStyle name="Normal 85 2 2 3" xfId="11251" xr:uid="{00000000-0005-0000-0000-0000F39C0000}"/>
    <cellStyle name="Normal 85 2 2 3 2" xfId="27089" xr:uid="{00000000-0005-0000-0000-0000F49C0000}"/>
    <cellStyle name="Normal 85 2 2 3 2 2" xfId="54410" xr:uid="{00000000-0005-0000-0000-0000F59C0000}"/>
    <cellStyle name="Normal 85 2 2 3 3" xfId="40752" xr:uid="{00000000-0005-0000-0000-0000F69C0000}"/>
    <cellStyle name="Normal 85 2 2 4" xfId="27086" xr:uid="{00000000-0005-0000-0000-0000F79C0000}"/>
    <cellStyle name="Normal 85 2 2 4 2" xfId="54407" xr:uid="{00000000-0005-0000-0000-0000F89C0000}"/>
    <cellStyle name="Normal 85 2 2 5" xfId="40749" xr:uid="{00000000-0005-0000-0000-0000F99C0000}"/>
    <cellStyle name="Normal 85 2 3" xfId="11252" xr:uid="{00000000-0005-0000-0000-0000FA9C0000}"/>
    <cellStyle name="Normal 85 2 3 2" xfId="11253" xr:uid="{00000000-0005-0000-0000-0000FB9C0000}"/>
    <cellStyle name="Normal 85 2 3 2 2" xfId="27091" xr:uid="{00000000-0005-0000-0000-0000FC9C0000}"/>
    <cellStyle name="Normal 85 2 3 2 2 2" xfId="54412" xr:uid="{00000000-0005-0000-0000-0000FD9C0000}"/>
    <cellStyle name="Normal 85 2 3 2 3" xfId="40754" xr:uid="{00000000-0005-0000-0000-0000FE9C0000}"/>
    <cellStyle name="Normal 85 2 3 3" xfId="27090" xr:uid="{00000000-0005-0000-0000-0000FF9C0000}"/>
    <cellStyle name="Normal 85 2 3 3 2" xfId="54411" xr:uid="{00000000-0005-0000-0000-0000009D0000}"/>
    <cellStyle name="Normal 85 2 3 4" xfId="40753" xr:uid="{00000000-0005-0000-0000-0000019D0000}"/>
    <cellStyle name="Normal 85 2 4" xfId="11254" xr:uid="{00000000-0005-0000-0000-0000029D0000}"/>
    <cellStyle name="Normal 85 2 4 2" xfId="27092" xr:uid="{00000000-0005-0000-0000-0000039D0000}"/>
    <cellStyle name="Normal 85 2 4 2 2" xfId="54413" xr:uid="{00000000-0005-0000-0000-0000049D0000}"/>
    <cellStyle name="Normal 85 2 4 3" xfId="40755" xr:uid="{00000000-0005-0000-0000-0000059D0000}"/>
    <cellStyle name="Normal 85 2 5" xfId="11255" xr:uid="{00000000-0005-0000-0000-0000069D0000}"/>
    <cellStyle name="Normal 85 2 6" xfId="27085" xr:uid="{00000000-0005-0000-0000-0000079D0000}"/>
    <cellStyle name="Normal 85 2 6 2" xfId="54406" xr:uid="{00000000-0005-0000-0000-0000089D0000}"/>
    <cellStyle name="Normal 85 2 7" xfId="40748" xr:uid="{00000000-0005-0000-0000-0000099D0000}"/>
    <cellStyle name="Normal 85 3" xfId="11256" xr:uid="{00000000-0005-0000-0000-00000A9D0000}"/>
    <cellStyle name="Normal 85 3 2" xfId="11257" xr:uid="{00000000-0005-0000-0000-00000B9D0000}"/>
    <cellStyle name="Normal 85 3 2 2" xfId="11258" xr:uid="{00000000-0005-0000-0000-00000C9D0000}"/>
    <cellStyle name="Normal 85 3 2 2 2" xfId="11259" xr:uid="{00000000-0005-0000-0000-00000D9D0000}"/>
    <cellStyle name="Normal 85 3 2 2 2 2" xfId="27096" xr:uid="{00000000-0005-0000-0000-00000E9D0000}"/>
    <cellStyle name="Normal 85 3 2 2 2 2 2" xfId="54417" xr:uid="{00000000-0005-0000-0000-00000F9D0000}"/>
    <cellStyle name="Normal 85 3 2 2 2 3" xfId="40759" xr:uid="{00000000-0005-0000-0000-0000109D0000}"/>
    <cellStyle name="Normal 85 3 2 2 3" xfId="27095" xr:uid="{00000000-0005-0000-0000-0000119D0000}"/>
    <cellStyle name="Normal 85 3 2 2 3 2" xfId="54416" xr:uid="{00000000-0005-0000-0000-0000129D0000}"/>
    <cellStyle name="Normal 85 3 2 2 4" xfId="40758" xr:uid="{00000000-0005-0000-0000-0000139D0000}"/>
    <cellStyle name="Normal 85 3 2 3" xfId="11260" xr:uid="{00000000-0005-0000-0000-0000149D0000}"/>
    <cellStyle name="Normal 85 3 2 3 2" xfId="27097" xr:uid="{00000000-0005-0000-0000-0000159D0000}"/>
    <cellStyle name="Normal 85 3 2 3 2 2" xfId="54418" xr:uid="{00000000-0005-0000-0000-0000169D0000}"/>
    <cellStyle name="Normal 85 3 2 3 3" xfId="40760" xr:uid="{00000000-0005-0000-0000-0000179D0000}"/>
    <cellStyle name="Normal 85 3 2 4" xfId="27094" xr:uid="{00000000-0005-0000-0000-0000189D0000}"/>
    <cellStyle name="Normal 85 3 2 4 2" xfId="54415" xr:uid="{00000000-0005-0000-0000-0000199D0000}"/>
    <cellStyle name="Normal 85 3 2 5" xfId="40757" xr:uid="{00000000-0005-0000-0000-00001A9D0000}"/>
    <cellStyle name="Normal 85 3 3" xfId="11261" xr:uid="{00000000-0005-0000-0000-00001B9D0000}"/>
    <cellStyle name="Normal 85 3 3 2" xfId="11262" xr:uid="{00000000-0005-0000-0000-00001C9D0000}"/>
    <cellStyle name="Normal 85 3 3 2 2" xfId="27099" xr:uid="{00000000-0005-0000-0000-00001D9D0000}"/>
    <cellStyle name="Normal 85 3 3 2 2 2" xfId="54420" xr:uid="{00000000-0005-0000-0000-00001E9D0000}"/>
    <cellStyle name="Normal 85 3 3 2 3" xfId="40762" xr:uid="{00000000-0005-0000-0000-00001F9D0000}"/>
    <cellStyle name="Normal 85 3 3 3" xfId="27098" xr:uid="{00000000-0005-0000-0000-0000209D0000}"/>
    <cellStyle name="Normal 85 3 3 3 2" xfId="54419" xr:uid="{00000000-0005-0000-0000-0000219D0000}"/>
    <cellStyle name="Normal 85 3 3 4" xfId="40761" xr:uid="{00000000-0005-0000-0000-0000229D0000}"/>
    <cellStyle name="Normal 85 3 4" xfId="11263" xr:uid="{00000000-0005-0000-0000-0000239D0000}"/>
    <cellStyle name="Normal 85 3 4 2" xfId="27100" xr:uid="{00000000-0005-0000-0000-0000249D0000}"/>
    <cellStyle name="Normal 85 3 4 2 2" xfId="54421" xr:uid="{00000000-0005-0000-0000-0000259D0000}"/>
    <cellStyle name="Normal 85 3 4 3" xfId="40763" xr:uid="{00000000-0005-0000-0000-0000269D0000}"/>
    <cellStyle name="Normal 85 3 5" xfId="27093" xr:uid="{00000000-0005-0000-0000-0000279D0000}"/>
    <cellStyle name="Normal 85 3 5 2" xfId="54414" xr:uid="{00000000-0005-0000-0000-0000289D0000}"/>
    <cellStyle name="Normal 85 3 6" xfId="40756" xr:uid="{00000000-0005-0000-0000-0000299D0000}"/>
    <cellStyle name="Normal 85 4" xfId="11264" xr:uid="{00000000-0005-0000-0000-00002A9D0000}"/>
    <cellStyle name="Normal 85 4 2" xfId="11265" xr:uid="{00000000-0005-0000-0000-00002B9D0000}"/>
    <cellStyle name="Normal 85 4 2 2" xfId="11266" xr:uid="{00000000-0005-0000-0000-00002C9D0000}"/>
    <cellStyle name="Normal 85 4 2 2 2" xfId="27103" xr:uid="{00000000-0005-0000-0000-00002D9D0000}"/>
    <cellStyle name="Normal 85 4 2 2 2 2" xfId="54424" xr:uid="{00000000-0005-0000-0000-00002E9D0000}"/>
    <cellStyle name="Normal 85 4 2 2 3" xfId="40766" xr:uid="{00000000-0005-0000-0000-00002F9D0000}"/>
    <cellStyle name="Normal 85 4 2 3" xfId="27102" xr:uid="{00000000-0005-0000-0000-0000309D0000}"/>
    <cellStyle name="Normal 85 4 2 3 2" xfId="54423" xr:uid="{00000000-0005-0000-0000-0000319D0000}"/>
    <cellStyle name="Normal 85 4 2 4" xfId="40765" xr:uid="{00000000-0005-0000-0000-0000329D0000}"/>
    <cellStyle name="Normal 85 4 3" xfId="11267" xr:uid="{00000000-0005-0000-0000-0000339D0000}"/>
    <cellStyle name="Normal 85 4 3 2" xfId="27104" xr:uid="{00000000-0005-0000-0000-0000349D0000}"/>
    <cellStyle name="Normal 85 4 3 2 2" xfId="54425" xr:uid="{00000000-0005-0000-0000-0000359D0000}"/>
    <cellStyle name="Normal 85 4 3 3" xfId="40767" xr:uid="{00000000-0005-0000-0000-0000369D0000}"/>
    <cellStyle name="Normal 85 4 4" xfId="27101" xr:uid="{00000000-0005-0000-0000-0000379D0000}"/>
    <cellStyle name="Normal 85 4 4 2" xfId="54422" xr:uid="{00000000-0005-0000-0000-0000389D0000}"/>
    <cellStyle name="Normal 85 4 5" xfId="40764" xr:uid="{00000000-0005-0000-0000-0000399D0000}"/>
    <cellStyle name="Normal 85 5" xfId="11268" xr:uid="{00000000-0005-0000-0000-00003A9D0000}"/>
    <cellStyle name="Normal 85 5 2" xfId="11269" xr:uid="{00000000-0005-0000-0000-00003B9D0000}"/>
    <cellStyle name="Normal 85 5 2 2" xfId="27106" xr:uid="{00000000-0005-0000-0000-00003C9D0000}"/>
    <cellStyle name="Normal 85 5 2 2 2" xfId="54427" xr:uid="{00000000-0005-0000-0000-00003D9D0000}"/>
    <cellStyle name="Normal 85 5 2 3" xfId="40769" xr:uid="{00000000-0005-0000-0000-00003E9D0000}"/>
    <cellStyle name="Normal 85 5 3" xfId="27105" xr:uid="{00000000-0005-0000-0000-00003F9D0000}"/>
    <cellStyle name="Normal 85 5 3 2" xfId="54426" xr:uid="{00000000-0005-0000-0000-0000409D0000}"/>
    <cellStyle name="Normal 85 5 4" xfId="40768" xr:uid="{00000000-0005-0000-0000-0000419D0000}"/>
    <cellStyle name="Normal 85 6" xfId="11270" xr:uid="{00000000-0005-0000-0000-0000429D0000}"/>
    <cellStyle name="Normal 85 6 2" xfId="27107" xr:uid="{00000000-0005-0000-0000-0000439D0000}"/>
    <cellStyle name="Normal 85 6 2 2" xfId="54428" xr:uid="{00000000-0005-0000-0000-0000449D0000}"/>
    <cellStyle name="Normal 85 6 3" xfId="40770" xr:uid="{00000000-0005-0000-0000-0000459D0000}"/>
    <cellStyle name="Normal 85 7" xfId="11271" xr:uid="{00000000-0005-0000-0000-0000469D0000}"/>
    <cellStyle name="Normal 85 7 2" xfId="11272" xr:uid="{00000000-0005-0000-0000-0000479D0000}"/>
    <cellStyle name="Normal 85 8" xfId="27084" xr:uid="{00000000-0005-0000-0000-0000489D0000}"/>
    <cellStyle name="Normal 85 8 2" xfId="54405" xr:uid="{00000000-0005-0000-0000-0000499D0000}"/>
    <cellStyle name="Normal 85 9" xfId="40747" xr:uid="{00000000-0005-0000-0000-00004A9D0000}"/>
    <cellStyle name="Normal 86" xfId="11273" xr:uid="{00000000-0005-0000-0000-00004B9D0000}"/>
    <cellStyle name="Normal 86 2" xfId="11274" xr:uid="{00000000-0005-0000-0000-00004C9D0000}"/>
    <cellStyle name="Normal 86 2 2" xfId="11275" xr:uid="{00000000-0005-0000-0000-00004D9D0000}"/>
    <cellStyle name="Normal 86 2 2 2" xfId="11276" xr:uid="{00000000-0005-0000-0000-00004E9D0000}"/>
    <cellStyle name="Normal 86 2 2 2 2" xfId="11277" xr:uid="{00000000-0005-0000-0000-00004F9D0000}"/>
    <cellStyle name="Normal 86 2 2 2 2 2" xfId="27112" xr:uid="{00000000-0005-0000-0000-0000509D0000}"/>
    <cellStyle name="Normal 86 2 2 2 2 2 2" xfId="54433" xr:uid="{00000000-0005-0000-0000-0000519D0000}"/>
    <cellStyle name="Normal 86 2 2 2 2 3" xfId="40775" xr:uid="{00000000-0005-0000-0000-0000529D0000}"/>
    <cellStyle name="Normal 86 2 2 2 3" xfId="27111" xr:uid="{00000000-0005-0000-0000-0000539D0000}"/>
    <cellStyle name="Normal 86 2 2 2 3 2" xfId="54432" xr:uid="{00000000-0005-0000-0000-0000549D0000}"/>
    <cellStyle name="Normal 86 2 2 2 4" xfId="40774" xr:uid="{00000000-0005-0000-0000-0000559D0000}"/>
    <cellStyle name="Normal 86 2 2 3" xfId="11278" xr:uid="{00000000-0005-0000-0000-0000569D0000}"/>
    <cellStyle name="Normal 86 2 2 3 2" xfId="27113" xr:uid="{00000000-0005-0000-0000-0000579D0000}"/>
    <cellStyle name="Normal 86 2 2 3 2 2" xfId="54434" xr:uid="{00000000-0005-0000-0000-0000589D0000}"/>
    <cellStyle name="Normal 86 2 2 3 3" xfId="40776" xr:uid="{00000000-0005-0000-0000-0000599D0000}"/>
    <cellStyle name="Normal 86 2 2 4" xfId="27110" xr:uid="{00000000-0005-0000-0000-00005A9D0000}"/>
    <cellStyle name="Normal 86 2 2 4 2" xfId="54431" xr:uid="{00000000-0005-0000-0000-00005B9D0000}"/>
    <cellStyle name="Normal 86 2 2 5" xfId="40773" xr:uid="{00000000-0005-0000-0000-00005C9D0000}"/>
    <cellStyle name="Normal 86 2 3" xfId="11279" xr:uid="{00000000-0005-0000-0000-00005D9D0000}"/>
    <cellStyle name="Normal 86 2 3 2" xfId="11280" xr:uid="{00000000-0005-0000-0000-00005E9D0000}"/>
    <cellStyle name="Normal 86 2 3 2 2" xfId="27115" xr:uid="{00000000-0005-0000-0000-00005F9D0000}"/>
    <cellStyle name="Normal 86 2 3 2 2 2" xfId="54436" xr:uid="{00000000-0005-0000-0000-0000609D0000}"/>
    <cellStyle name="Normal 86 2 3 2 3" xfId="40778" xr:uid="{00000000-0005-0000-0000-0000619D0000}"/>
    <cellStyle name="Normal 86 2 3 3" xfId="27114" xr:uid="{00000000-0005-0000-0000-0000629D0000}"/>
    <cellStyle name="Normal 86 2 3 3 2" xfId="54435" xr:uid="{00000000-0005-0000-0000-0000639D0000}"/>
    <cellStyle name="Normal 86 2 3 4" xfId="40777" xr:uid="{00000000-0005-0000-0000-0000649D0000}"/>
    <cellStyle name="Normal 86 2 4" xfId="11281" xr:uid="{00000000-0005-0000-0000-0000659D0000}"/>
    <cellStyle name="Normal 86 2 4 2" xfId="27116" xr:uid="{00000000-0005-0000-0000-0000669D0000}"/>
    <cellStyle name="Normal 86 2 4 2 2" xfId="54437" xr:uid="{00000000-0005-0000-0000-0000679D0000}"/>
    <cellStyle name="Normal 86 2 4 3" xfId="40779" xr:uid="{00000000-0005-0000-0000-0000689D0000}"/>
    <cellStyle name="Normal 86 2 5" xfId="11282" xr:uid="{00000000-0005-0000-0000-0000699D0000}"/>
    <cellStyle name="Normal 86 2 6" xfId="27109" xr:uid="{00000000-0005-0000-0000-00006A9D0000}"/>
    <cellStyle name="Normal 86 2 6 2" xfId="54430" xr:uid="{00000000-0005-0000-0000-00006B9D0000}"/>
    <cellStyle name="Normal 86 2 7" xfId="40772" xr:uid="{00000000-0005-0000-0000-00006C9D0000}"/>
    <cellStyle name="Normal 86 3" xfId="11283" xr:uid="{00000000-0005-0000-0000-00006D9D0000}"/>
    <cellStyle name="Normal 86 3 2" xfId="11284" xr:uid="{00000000-0005-0000-0000-00006E9D0000}"/>
    <cellStyle name="Normal 86 3 2 2" xfId="11285" xr:uid="{00000000-0005-0000-0000-00006F9D0000}"/>
    <cellStyle name="Normal 86 3 2 2 2" xfId="11286" xr:uid="{00000000-0005-0000-0000-0000709D0000}"/>
    <cellStyle name="Normal 86 3 2 2 2 2" xfId="27120" xr:uid="{00000000-0005-0000-0000-0000719D0000}"/>
    <cellStyle name="Normal 86 3 2 2 2 2 2" xfId="54441" xr:uid="{00000000-0005-0000-0000-0000729D0000}"/>
    <cellStyle name="Normal 86 3 2 2 2 3" xfId="40783" xr:uid="{00000000-0005-0000-0000-0000739D0000}"/>
    <cellStyle name="Normal 86 3 2 2 3" xfId="27119" xr:uid="{00000000-0005-0000-0000-0000749D0000}"/>
    <cellStyle name="Normal 86 3 2 2 3 2" xfId="54440" xr:uid="{00000000-0005-0000-0000-0000759D0000}"/>
    <cellStyle name="Normal 86 3 2 2 4" xfId="40782" xr:uid="{00000000-0005-0000-0000-0000769D0000}"/>
    <cellStyle name="Normal 86 3 2 3" xfId="11287" xr:uid="{00000000-0005-0000-0000-0000779D0000}"/>
    <cellStyle name="Normal 86 3 2 3 2" xfId="27121" xr:uid="{00000000-0005-0000-0000-0000789D0000}"/>
    <cellStyle name="Normal 86 3 2 3 2 2" xfId="54442" xr:uid="{00000000-0005-0000-0000-0000799D0000}"/>
    <cellStyle name="Normal 86 3 2 3 3" xfId="40784" xr:uid="{00000000-0005-0000-0000-00007A9D0000}"/>
    <cellStyle name="Normal 86 3 2 4" xfId="27118" xr:uid="{00000000-0005-0000-0000-00007B9D0000}"/>
    <cellStyle name="Normal 86 3 2 4 2" xfId="54439" xr:uid="{00000000-0005-0000-0000-00007C9D0000}"/>
    <cellStyle name="Normal 86 3 2 5" xfId="40781" xr:uid="{00000000-0005-0000-0000-00007D9D0000}"/>
    <cellStyle name="Normal 86 3 3" xfId="11288" xr:uid="{00000000-0005-0000-0000-00007E9D0000}"/>
    <cellStyle name="Normal 86 3 3 2" xfId="11289" xr:uid="{00000000-0005-0000-0000-00007F9D0000}"/>
    <cellStyle name="Normal 86 3 3 2 2" xfId="27123" xr:uid="{00000000-0005-0000-0000-0000809D0000}"/>
    <cellStyle name="Normal 86 3 3 2 2 2" xfId="54444" xr:uid="{00000000-0005-0000-0000-0000819D0000}"/>
    <cellStyle name="Normal 86 3 3 2 3" xfId="40786" xr:uid="{00000000-0005-0000-0000-0000829D0000}"/>
    <cellStyle name="Normal 86 3 3 3" xfId="27122" xr:uid="{00000000-0005-0000-0000-0000839D0000}"/>
    <cellStyle name="Normal 86 3 3 3 2" xfId="54443" xr:uid="{00000000-0005-0000-0000-0000849D0000}"/>
    <cellStyle name="Normal 86 3 3 4" xfId="40785" xr:uid="{00000000-0005-0000-0000-0000859D0000}"/>
    <cellStyle name="Normal 86 3 4" xfId="11290" xr:uid="{00000000-0005-0000-0000-0000869D0000}"/>
    <cellStyle name="Normal 86 3 4 2" xfId="27124" xr:uid="{00000000-0005-0000-0000-0000879D0000}"/>
    <cellStyle name="Normal 86 3 4 2 2" xfId="54445" xr:uid="{00000000-0005-0000-0000-0000889D0000}"/>
    <cellStyle name="Normal 86 3 4 3" xfId="40787" xr:uid="{00000000-0005-0000-0000-0000899D0000}"/>
    <cellStyle name="Normal 86 3 5" xfId="27117" xr:uid="{00000000-0005-0000-0000-00008A9D0000}"/>
    <cellStyle name="Normal 86 3 5 2" xfId="54438" xr:uid="{00000000-0005-0000-0000-00008B9D0000}"/>
    <cellStyle name="Normal 86 3 6" xfId="40780" xr:uid="{00000000-0005-0000-0000-00008C9D0000}"/>
    <cellStyle name="Normal 86 4" xfId="11291" xr:uid="{00000000-0005-0000-0000-00008D9D0000}"/>
    <cellStyle name="Normal 86 4 2" xfId="11292" xr:uid="{00000000-0005-0000-0000-00008E9D0000}"/>
    <cellStyle name="Normal 86 4 2 2" xfId="11293" xr:uid="{00000000-0005-0000-0000-00008F9D0000}"/>
    <cellStyle name="Normal 86 4 2 2 2" xfId="27127" xr:uid="{00000000-0005-0000-0000-0000909D0000}"/>
    <cellStyle name="Normal 86 4 2 2 2 2" xfId="54448" xr:uid="{00000000-0005-0000-0000-0000919D0000}"/>
    <cellStyle name="Normal 86 4 2 2 3" xfId="40790" xr:uid="{00000000-0005-0000-0000-0000929D0000}"/>
    <cellStyle name="Normal 86 4 2 3" xfId="27126" xr:uid="{00000000-0005-0000-0000-0000939D0000}"/>
    <cellStyle name="Normal 86 4 2 3 2" xfId="54447" xr:uid="{00000000-0005-0000-0000-0000949D0000}"/>
    <cellStyle name="Normal 86 4 2 4" xfId="40789" xr:uid="{00000000-0005-0000-0000-0000959D0000}"/>
    <cellStyle name="Normal 86 4 3" xfId="11294" xr:uid="{00000000-0005-0000-0000-0000969D0000}"/>
    <cellStyle name="Normal 86 4 3 2" xfId="27128" xr:uid="{00000000-0005-0000-0000-0000979D0000}"/>
    <cellStyle name="Normal 86 4 3 2 2" xfId="54449" xr:uid="{00000000-0005-0000-0000-0000989D0000}"/>
    <cellStyle name="Normal 86 4 3 3" xfId="40791" xr:uid="{00000000-0005-0000-0000-0000999D0000}"/>
    <cellStyle name="Normal 86 4 4" xfId="27125" xr:uid="{00000000-0005-0000-0000-00009A9D0000}"/>
    <cellStyle name="Normal 86 4 4 2" xfId="54446" xr:uid="{00000000-0005-0000-0000-00009B9D0000}"/>
    <cellStyle name="Normal 86 4 5" xfId="40788" xr:uid="{00000000-0005-0000-0000-00009C9D0000}"/>
    <cellStyle name="Normal 86 5" xfId="11295" xr:uid="{00000000-0005-0000-0000-00009D9D0000}"/>
    <cellStyle name="Normal 86 5 2" xfId="11296" xr:uid="{00000000-0005-0000-0000-00009E9D0000}"/>
    <cellStyle name="Normal 86 5 2 2" xfId="27130" xr:uid="{00000000-0005-0000-0000-00009F9D0000}"/>
    <cellStyle name="Normal 86 5 2 2 2" xfId="54451" xr:uid="{00000000-0005-0000-0000-0000A09D0000}"/>
    <cellStyle name="Normal 86 5 2 3" xfId="40793" xr:uid="{00000000-0005-0000-0000-0000A19D0000}"/>
    <cellStyle name="Normal 86 5 3" xfId="27129" xr:uid="{00000000-0005-0000-0000-0000A29D0000}"/>
    <cellStyle name="Normal 86 5 3 2" xfId="54450" xr:uid="{00000000-0005-0000-0000-0000A39D0000}"/>
    <cellStyle name="Normal 86 5 4" xfId="40792" xr:uid="{00000000-0005-0000-0000-0000A49D0000}"/>
    <cellStyle name="Normal 86 6" xfId="11297" xr:uid="{00000000-0005-0000-0000-0000A59D0000}"/>
    <cellStyle name="Normal 86 6 2" xfId="27131" xr:uid="{00000000-0005-0000-0000-0000A69D0000}"/>
    <cellStyle name="Normal 86 6 2 2" xfId="54452" xr:uid="{00000000-0005-0000-0000-0000A79D0000}"/>
    <cellStyle name="Normal 86 6 3" xfId="40794" xr:uid="{00000000-0005-0000-0000-0000A89D0000}"/>
    <cellStyle name="Normal 86 7" xfId="11298" xr:uid="{00000000-0005-0000-0000-0000A99D0000}"/>
    <cellStyle name="Normal 86 7 2" xfId="11299" xr:uid="{00000000-0005-0000-0000-0000AA9D0000}"/>
    <cellStyle name="Normal 86 8" xfId="27108" xr:uid="{00000000-0005-0000-0000-0000AB9D0000}"/>
    <cellStyle name="Normal 86 8 2" xfId="54429" xr:uid="{00000000-0005-0000-0000-0000AC9D0000}"/>
    <cellStyle name="Normal 86 9" xfId="40771" xr:uid="{00000000-0005-0000-0000-0000AD9D0000}"/>
    <cellStyle name="Normal 87" xfId="11300" xr:uid="{00000000-0005-0000-0000-0000AE9D0000}"/>
    <cellStyle name="Normal 87 2" xfId="11301" xr:uid="{00000000-0005-0000-0000-0000AF9D0000}"/>
    <cellStyle name="Normal 87 2 2" xfId="11302" xr:uid="{00000000-0005-0000-0000-0000B09D0000}"/>
    <cellStyle name="Normal 87 2 2 2" xfId="11303" xr:uid="{00000000-0005-0000-0000-0000B19D0000}"/>
    <cellStyle name="Normal 87 2 2 2 2" xfId="11304" xr:uid="{00000000-0005-0000-0000-0000B29D0000}"/>
    <cellStyle name="Normal 87 2 2 2 2 2" xfId="27136" xr:uid="{00000000-0005-0000-0000-0000B39D0000}"/>
    <cellStyle name="Normal 87 2 2 2 2 2 2" xfId="54457" xr:uid="{00000000-0005-0000-0000-0000B49D0000}"/>
    <cellStyle name="Normal 87 2 2 2 2 3" xfId="40799" xr:uid="{00000000-0005-0000-0000-0000B59D0000}"/>
    <cellStyle name="Normal 87 2 2 2 3" xfId="27135" xr:uid="{00000000-0005-0000-0000-0000B69D0000}"/>
    <cellStyle name="Normal 87 2 2 2 3 2" xfId="54456" xr:uid="{00000000-0005-0000-0000-0000B79D0000}"/>
    <cellStyle name="Normal 87 2 2 2 4" xfId="40798" xr:uid="{00000000-0005-0000-0000-0000B89D0000}"/>
    <cellStyle name="Normal 87 2 2 3" xfId="11305" xr:uid="{00000000-0005-0000-0000-0000B99D0000}"/>
    <cellStyle name="Normal 87 2 2 3 2" xfId="27137" xr:uid="{00000000-0005-0000-0000-0000BA9D0000}"/>
    <cellStyle name="Normal 87 2 2 3 2 2" xfId="54458" xr:uid="{00000000-0005-0000-0000-0000BB9D0000}"/>
    <cellStyle name="Normal 87 2 2 3 3" xfId="40800" xr:uid="{00000000-0005-0000-0000-0000BC9D0000}"/>
    <cellStyle name="Normal 87 2 2 4" xfId="27134" xr:uid="{00000000-0005-0000-0000-0000BD9D0000}"/>
    <cellStyle name="Normal 87 2 2 4 2" xfId="54455" xr:uid="{00000000-0005-0000-0000-0000BE9D0000}"/>
    <cellStyle name="Normal 87 2 2 5" xfId="40797" xr:uid="{00000000-0005-0000-0000-0000BF9D0000}"/>
    <cellStyle name="Normal 87 2 3" xfId="11306" xr:uid="{00000000-0005-0000-0000-0000C09D0000}"/>
    <cellStyle name="Normal 87 2 3 2" xfId="11307" xr:uid="{00000000-0005-0000-0000-0000C19D0000}"/>
    <cellStyle name="Normal 87 2 3 2 2" xfId="27139" xr:uid="{00000000-0005-0000-0000-0000C29D0000}"/>
    <cellStyle name="Normal 87 2 3 2 2 2" xfId="54460" xr:uid="{00000000-0005-0000-0000-0000C39D0000}"/>
    <cellStyle name="Normal 87 2 3 2 3" xfId="40802" xr:uid="{00000000-0005-0000-0000-0000C49D0000}"/>
    <cellStyle name="Normal 87 2 3 3" xfId="27138" xr:uid="{00000000-0005-0000-0000-0000C59D0000}"/>
    <cellStyle name="Normal 87 2 3 3 2" xfId="54459" xr:uid="{00000000-0005-0000-0000-0000C69D0000}"/>
    <cellStyle name="Normal 87 2 3 4" xfId="40801" xr:uid="{00000000-0005-0000-0000-0000C79D0000}"/>
    <cellStyle name="Normal 87 2 4" xfId="11308" xr:uid="{00000000-0005-0000-0000-0000C89D0000}"/>
    <cellStyle name="Normal 87 2 4 2" xfId="27140" xr:uid="{00000000-0005-0000-0000-0000C99D0000}"/>
    <cellStyle name="Normal 87 2 4 2 2" xfId="54461" xr:uid="{00000000-0005-0000-0000-0000CA9D0000}"/>
    <cellStyle name="Normal 87 2 4 3" xfId="40803" xr:uid="{00000000-0005-0000-0000-0000CB9D0000}"/>
    <cellStyle name="Normal 87 2 5" xfId="11309" xr:uid="{00000000-0005-0000-0000-0000CC9D0000}"/>
    <cellStyle name="Normal 87 2 6" xfId="27133" xr:uid="{00000000-0005-0000-0000-0000CD9D0000}"/>
    <cellStyle name="Normal 87 2 6 2" xfId="54454" xr:uid="{00000000-0005-0000-0000-0000CE9D0000}"/>
    <cellStyle name="Normal 87 2 7" xfId="40796" xr:uid="{00000000-0005-0000-0000-0000CF9D0000}"/>
    <cellStyle name="Normal 87 3" xfId="11310" xr:uid="{00000000-0005-0000-0000-0000D09D0000}"/>
    <cellStyle name="Normal 87 3 2" xfId="11311" xr:uid="{00000000-0005-0000-0000-0000D19D0000}"/>
    <cellStyle name="Normal 87 3 2 2" xfId="11312" xr:uid="{00000000-0005-0000-0000-0000D29D0000}"/>
    <cellStyle name="Normal 87 3 2 2 2" xfId="11313" xr:uid="{00000000-0005-0000-0000-0000D39D0000}"/>
    <cellStyle name="Normal 87 3 2 2 2 2" xfId="27144" xr:uid="{00000000-0005-0000-0000-0000D49D0000}"/>
    <cellStyle name="Normal 87 3 2 2 2 2 2" xfId="54465" xr:uid="{00000000-0005-0000-0000-0000D59D0000}"/>
    <cellStyle name="Normal 87 3 2 2 2 3" xfId="40807" xr:uid="{00000000-0005-0000-0000-0000D69D0000}"/>
    <cellStyle name="Normal 87 3 2 2 3" xfId="27143" xr:uid="{00000000-0005-0000-0000-0000D79D0000}"/>
    <cellStyle name="Normal 87 3 2 2 3 2" xfId="54464" xr:uid="{00000000-0005-0000-0000-0000D89D0000}"/>
    <cellStyle name="Normal 87 3 2 2 4" xfId="40806" xr:uid="{00000000-0005-0000-0000-0000D99D0000}"/>
    <cellStyle name="Normal 87 3 2 3" xfId="11314" xr:uid="{00000000-0005-0000-0000-0000DA9D0000}"/>
    <cellStyle name="Normal 87 3 2 3 2" xfId="27145" xr:uid="{00000000-0005-0000-0000-0000DB9D0000}"/>
    <cellStyle name="Normal 87 3 2 3 2 2" xfId="54466" xr:uid="{00000000-0005-0000-0000-0000DC9D0000}"/>
    <cellStyle name="Normal 87 3 2 3 3" xfId="40808" xr:uid="{00000000-0005-0000-0000-0000DD9D0000}"/>
    <cellStyle name="Normal 87 3 2 4" xfId="27142" xr:uid="{00000000-0005-0000-0000-0000DE9D0000}"/>
    <cellStyle name="Normal 87 3 2 4 2" xfId="54463" xr:uid="{00000000-0005-0000-0000-0000DF9D0000}"/>
    <cellStyle name="Normal 87 3 2 5" xfId="40805" xr:uid="{00000000-0005-0000-0000-0000E09D0000}"/>
    <cellStyle name="Normal 87 3 3" xfId="11315" xr:uid="{00000000-0005-0000-0000-0000E19D0000}"/>
    <cellStyle name="Normal 87 3 3 2" xfId="11316" xr:uid="{00000000-0005-0000-0000-0000E29D0000}"/>
    <cellStyle name="Normal 87 3 3 2 2" xfId="27147" xr:uid="{00000000-0005-0000-0000-0000E39D0000}"/>
    <cellStyle name="Normal 87 3 3 2 2 2" xfId="54468" xr:uid="{00000000-0005-0000-0000-0000E49D0000}"/>
    <cellStyle name="Normal 87 3 3 2 3" xfId="40810" xr:uid="{00000000-0005-0000-0000-0000E59D0000}"/>
    <cellStyle name="Normal 87 3 3 3" xfId="27146" xr:uid="{00000000-0005-0000-0000-0000E69D0000}"/>
    <cellStyle name="Normal 87 3 3 3 2" xfId="54467" xr:uid="{00000000-0005-0000-0000-0000E79D0000}"/>
    <cellStyle name="Normal 87 3 3 4" xfId="40809" xr:uid="{00000000-0005-0000-0000-0000E89D0000}"/>
    <cellStyle name="Normal 87 3 4" xfId="11317" xr:uid="{00000000-0005-0000-0000-0000E99D0000}"/>
    <cellStyle name="Normal 87 3 4 2" xfId="27148" xr:uid="{00000000-0005-0000-0000-0000EA9D0000}"/>
    <cellStyle name="Normal 87 3 4 2 2" xfId="54469" xr:uid="{00000000-0005-0000-0000-0000EB9D0000}"/>
    <cellStyle name="Normal 87 3 4 3" xfId="40811" xr:uid="{00000000-0005-0000-0000-0000EC9D0000}"/>
    <cellStyle name="Normal 87 3 5" xfId="27141" xr:uid="{00000000-0005-0000-0000-0000ED9D0000}"/>
    <cellStyle name="Normal 87 3 5 2" xfId="54462" xr:uid="{00000000-0005-0000-0000-0000EE9D0000}"/>
    <cellStyle name="Normal 87 3 6" xfId="40804" xr:uid="{00000000-0005-0000-0000-0000EF9D0000}"/>
    <cellStyle name="Normal 87 4" xfId="11318" xr:uid="{00000000-0005-0000-0000-0000F09D0000}"/>
    <cellStyle name="Normal 87 4 2" xfId="11319" xr:uid="{00000000-0005-0000-0000-0000F19D0000}"/>
    <cellStyle name="Normal 87 4 2 2" xfId="11320" xr:uid="{00000000-0005-0000-0000-0000F29D0000}"/>
    <cellStyle name="Normal 87 4 2 2 2" xfId="27151" xr:uid="{00000000-0005-0000-0000-0000F39D0000}"/>
    <cellStyle name="Normal 87 4 2 2 2 2" xfId="54472" xr:uid="{00000000-0005-0000-0000-0000F49D0000}"/>
    <cellStyle name="Normal 87 4 2 2 3" xfId="40814" xr:uid="{00000000-0005-0000-0000-0000F59D0000}"/>
    <cellStyle name="Normal 87 4 2 3" xfId="27150" xr:uid="{00000000-0005-0000-0000-0000F69D0000}"/>
    <cellStyle name="Normal 87 4 2 3 2" xfId="54471" xr:uid="{00000000-0005-0000-0000-0000F79D0000}"/>
    <cellStyle name="Normal 87 4 2 4" xfId="40813" xr:uid="{00000000-0005-0000-0000-0000F89D0000}"/>
    <cellStyle name="Normal 87 4 3" xfId="11321" xr:uid="{00000000-0005-0000-0000-0000F99D0000}"/>
    <cellStyle name="Normal 87 4 3 2" xfId="27152" xr:uid="{00000000-0005-0000-0000-0000FA9D0000}"/>
    <cellStyle name="Normal 87 4 3 2 2" xfId="54473" xr:uid="{00000000-0005-0000-0000-0000FB9D0000}"/>
    <cellStyle name="Normal 87 4 3 3" xfId="40815" xr:uid="{00000000-0005-0000-0000-0000FC9D0000}"/>
    <cellStyle name="Normal 87 4 4" xfId="27149" xr:uid="{00000000-0005-0000-0000-0000FD9D0000}"/>
    <cellStyle name="Normal 87 4 4 2" xfId="54470" xr:uid="{00000000-0005-0000-0000-0000FE9D0000}"/>
    <cellStyle name="Normal 87 4 5" xfId="40812" xr:uid="{00000000-0005-0000-0000-0000FF9D0000}"/>
    <cellStyle name="Normal 87 5" xfId="11322" xr:uid="{00000000-0005-0000-0000-0000009E0000}"/>
    <cellStyle name="Normal 87 5 2" xfId="11323" xr:uid="{00000000-0005-0000-0000-0000019E0000}"/>
    <cellStyle name="Normal 87 5 2 2" xfId="27154" xr:uid="{00000000-0005-0000-0000-0000029E0000}"/>
    <cellStyle name="Normal 87 5 2 2 2" xfId="54475" xr:uid="{00000000-0005-0000-0000-0000039E0000}"/>
    <cellStyle name="Normal 87 5 2 3" xfId="40817" xr:uid="{00000000-0005-0000-0000-0000049E0000}"/>
    <cellStyle name="Normal 87 5 3" xfId="27153" xr:uid="{00000000-0005-0000-0000-0000059E0000}"/>
    <cellStyle name="Normal 87 5 3 2" xfId="54474" xr:uid="{00000000-0005-0000-0000-0000069E0000}"/>
    <cellStyle name="Normal 87 5 4" xfId="40816" xr:uid="{00000000-0005-0000-0000-0000079E0000}"/>
    <cellStyle name="Normal 87 6" xfId="11324" xr:uid="{00000000-0005-0000-0000-0000089E0000}"/>
    <cellStyle name="Normal 87 6 2" xfId="27155" xr:uid="{00000000-0005-0000-0000-0000099E0000}"/>
    <cellStyle name="Normal 87 6 2 2" xfId="54476" xr:uid="{00000000-0005-0000-0000-00000A9E0000}"/>
    <cellStyle name="Normal 87 6 3" xfId="40818" xr:uid="{00000000-0005-0000-0000-00000B9E0000}"/>
    <cellStyle name="Normal 87 7" xfId="11325" xr:uid="{00000000-0005-0000-0000-00000C9E0000}"/>
    <cellStyle name="Normal 87 7 2" xfId="11326" xr:uid="{00000000-0005-0000-0000-00000D9E0000}"/>
    <cellStyle name="Normal 87 8" xfId="27132" xr:uid="{00000000-0005-0000-0000-00000E9E0000}"/>
    <cellStyle name="Normal 87 8 2" xfId="54453" xr:uid="{00000000-0005-0000-0000-00000F9E0000}"/>
    <cellStyle name="Normal 87 9" xfId="40795" xr:uid="{00000000-0005-0000-0000-0000109E0000}"/>
    <cellStyle name="Normal 88" xfId="11327" xr:uid="{00000000-0005-0000-0000-0000119E0000}"/>
    <cellStyle name="Normal 88 2" xfId="11328" xr:uid="{00000000-0005-0000-0000-0000129E0000}"/>
    <cellStyle name="Normal 88 2 2" xfId="11329" xr:uid="{00000000-0005-0000-0000-0000139E0000}"/>
    <cellStyle name="Normal 88 2 2 2" xfId="11330" xr:uid="{00000000-0005-0000-0000-0000149E0000}"/>
    <cellStyle name="Normal 88 2 2 2 2" xfId="11331" xr:uid="{00000000-0005-0000-0000-0000159E0000}"/>
    <cellStyle name="Normal 88 2 2 2 2 2" xfId="27160" xr:uid="{00000000-0005-0000-0000-0000169E0000}"/>
    <cellStyle name="Normal 88 2 2 2 2 2 2" xfId="54481" xr:uid="{00000000-0005-0000-0000-0000179E0000}"/>
    <cellStyle name="Normal 88 2 2 2 2 3" xfId="40823" xr:uid="{00000000-0005-0000-0000-0000189E0000}"/>
    <cellStyle name="Normal 88 2 2 2 3" xfId="27159" xr:uid="{00000000-0005-0000-0000-0000199E0000}"/>
    <cellStyle name="Normal 88 2 2 2 3 2" xfId="54480" xr:uid="{00000000-0005-0000-0000-00001A9E0000}"/>
    <cellStyle name="Normal 88 2 2 2 4" xfId="40822" xr:uid="{00000000-0005-0000-0000-00001B9E0000}"/>
    <cellStyle name="Normal 88 2 2 3" xfId="11332" xr:uid="{00000000-0005-0000-0000-00001C9E0000}"/>
    <cellStyle name="Normal 88 2 2 3 2" xfId="27161" xr:uid="{00000000-0005-0000-0000-00001D9E0000}"/>
    <cellStyle name="Normal 88 2 2 3 2 2" xfId="54482" xr:uid="{00000000-0005-0000-0000-00001E9E0000}"/>
    <cellStyle name="Normal 88 2 2 3 3" xfId="40824" xr:uid="{00000000-0005-0000-0000-00001F9E0000}"/>
    <cellStyle name="Normal 88 2 2 4" xfId="27158" xr:uid="{00000000-0005-0000-0000-0000209E0000}"/>
    <cellStyle name="Normal 88 2 2 4 2" xfId="54479" xr:uid="{00000000-0005-0000-0000-0000219E0000}"/>
    <cellStyle name="Normal 88 2 2 5" xfId="40821" xr:uid="{00000000-0005-0000-0000-0000229E0000}"/>
    <cellStyle name="Normal 88 2 3" xfId="11333" xr:uid="{00000000-0005-0000-0000-0000239E0000}"/>
    <cellStyle name="Normal 88 2 3 2" xfId="11334" xr:uid="{00000000-0005-0000-0000-0000249E0000}"/>
    <cellStyle name="Normal 88 2 3 2 2" xfId="27163" xr:uid="{00000000-0005-0000-0000-0000259E0000}"/>
    <cellStyle name="Normal 88 2 3 2 2 2" xfId="54484" xr:uid="{00000000-0005-0000-0000-0000269E0000}"/>
    <cellStyle name="Normal 88 2 3 2 3" xfId="40826" xr:uid="{00000000-0005-0000-0000-0000279E0000}"/>
    <cellStyle name="Normal 88 2 3 3" xfId="27162" xr:uid="{00000000-0005-0000-0000-0000289E0000}"/>
    <cellStyle name="Normal 88 2 3 3 2" xfId="54483" xr:uid="{00000000-0005-0000-0000-0000299E0000}"/>
    <cellStyle name="Normal 88 2 3 4" xfId="40825" xr:uid="{00000000-0005-0000-0000-00002A9E0000}"/>
    <cellStyle name="Normal 88 2 4" xfId="11335" xr:uid="{00000000-0005-0000-0000-00002B9E0000}"/>
    <cellStyle name="Normal 88 2 4 2" xfId="27164" xr:uid="{00000000-0005-0000-0000-00002C9E0000}"/>
    <cellStyle name="Normal 88 2 4 2 2" xfId="54485" xr:uid="{00000000-0005-0000-0000-00002D9E0000}"/>
    <cellStyle name="Normal 88 2 4 3" xfId="40827" xr:uid="{00000000-0005-0000-0000-00002E9E0000}"/>
    <cellStyle name="Normal 88 2 5" xfId="11336" xr:uid="{00000000-0005-0000-0000-00002F9E0000}"/>
    <cellStyle name="Normal 88 2 6" xfId="27157" xr:uid="{00000000-0005-0000-0000-0000309E0000}"/>
    <cellStyle name="Normal 88 2 6 2" xfId="54478" xr:uid="{00000000-0005-0000-0000-0000319E0000}"/>
    <cellStyle name="Normal 88 2 7" xfId="40820" xr:uid="{00000000-0005-0000-0000-0000329E0000}"/>
    <cellStyle name="Normal 88 3" xfId="11337" xr:uid="{00000000-0005-0000-0000-0000339E0000}"/>
    <cellStyle name="Normal 88 3 2" xfId="11338" xr:uid="{00000000-0005-0000-0000-0000349E0000}"/>
    <cellStyle name="Normal 88 3 2 2" xfId="11339" xr:uid="{00000000-0005-0000-0000-0000359E0000}"/>
    <cellStyle name="Normal 88 3 2 2 2" xfId="11340" xr:uid="{00000000-0005-0000-0000-0000369E0000}"/>
    <cellStyle name="Normal 88 3 2 2 2 2" xfId="27168" xr:uid="{00000000-0005-0000-0000-0000379E0000}"/>
    <cellStyle name="Normal 88 3 2 2 2 2 2" xfId="54489" xr:uid="{00000000-0005-0000-0000-0000389E0000}"/>
    <cellStyle name="Normal 88 3 2 2 2 3" xfId="40831" xr:uid="{00000000-0005-0000-0000-0000399E0000}"/>
    <cellStyle name="Normal 88 3 2 2 3" xfId="27167" xr:uid="{00000000-0005-0000-0000-00003A9E0000}"/>
    <cellStyle name="Normal 88 3 2 2 3 2" xfId="54488" xr:uid="{00000000-0005-0000-0000-00003B9E0000}"/>
    <cellStyle name="Normal 88 3 2 2 4" xfId="40830" xr:uid="{00000000-0005-0000-0000-00003C9E0000}"/>
    <cellStyle name="Normal 88 3 2 3" xfId="11341" xr:uid="{00000000-0005-0000-0000-00003D9E0000}"/>
    <cellStyle name="Normal 88 3 2 3 2" xfId="27169" xr:uid="{00000000-0005-0000-0000-00003E9E0000}"/>
    <cellStyle name="Normal 88 3 2 3 2 2" xfId="54490" xr:uid="{00000000-0005-0000-0000-00003F9E0000}"/>
    <cellStyle name="Normal 88 3 2 3 3" xfId="40832" xr:uid="{00000000-0005-0000-0000-0000409E0000}"/>
    <cellStyle name="Normal 88 3 2 4" xfId="27166" xr:uid="{00000000-0005-0000-0000-0000419E0000}"/>
    <cellStyle name="Normal 88 3 2 4 2" xfId="54487" xr:uid="{00000000-0005-0000-0000-0000429E0000}"/>
    <cellStyle name="Normal 88 3 2 5" xfId="40829" xr:uid="{00000000-0005-0000-0000-0000439E0000}"/>
    <cellStyle name="Normal 88 3 3" xfId="11342" xr:uid="{00000000-0005-0000-0000-0000449E0000}"/>
    <cellStyle name="Normal 88 3 3 2" xfId="11343" xr:uid="{00000000-0005-0000-0000-0000459E0000}"/>
    <cellStyle name="Normal 88 3 3 2 2" xfId="27171" xr:uid="{00000000-0005-0000-0000-0000469E0000}"/>
    <cellStyle name="Normal 88 3 3 2 2 2" xfId="54492" xr:uid="{00000000-0005-0000-0000-0000479E0000}"/>
    <cellStyle name="Normal 88 3 3 2 3" xfId="40834" xr:uid="{00000000-0005-0000-0000-0000489E0000}"/>
    <cellStyle name="Normal 88 3 3 3" xfId="27170" xr:uid="{00000000-0005-0000-0000-0000499E0000}"/>
    <cellStyle name="Normal 88 3 3 3 2" xfId="54491" xr:uid="{00000000-0005-0000-0000-00004A9E0000}"/>
    <cellStyle name="Normal 88 3 3 4" xfId="40833" xr:uid="{00000000-0005-0000-0000-00004B9E0000}"/>
    <cellStyle name="Normal 88 3 4" xfId="11344" xr:uid="{00000000-0005-0000-0000-00004C9E0000}"/>
    <cellStyle name="Normal 88 3 4 2" xfId="27172" xr:uid="{00000000-0005-0000-0000-00004D9E0000}"/>
    <cellStyle name="Normal 88 3 4 2 2" xfId="54493" xr:uid="{00000000-0005-0000-0000-00004E9E0000}"/>
    <cellStyle name="Normal 88 3 4 3" xfId="40835" xr:uid="{00000000-0005-0000-0000-00004F9E0000}"/>
    <cellStyle name="Normal 88 3 5" xfId="27165" xr:uid="{00000000-0005-0000-0000-0000509E0000}"/>
    <cellStyle name="Normal 88 3 5 2" xfId="54486" xr:uid="{00000000-0005-0000-0000-0000519E0000}"/>
    <cellStyle name="Normal 88 3 6" xfId="40828" xr:uid="{00000000-0005-0000-0000-0000529E0000}"/>
    <cellStyle name="Normal 88 4" xfId="11345" xr:uid="{00000000-0005-0000-0000-0000539E0000}"/>
    <cellStyle name="Normal 88 4 2" xfId="11346" xr:uid="{00000000-0005-0000-0000-0000549E0000}"/>
    <cellStyle name="Normal 88 4 2 2" xfId="11347" xr:uid="{00000000-0005-0000-0000-0000559E0000}"/>
    <cellStyle name="Normal 88 4 2 2 2" xfId="27175" xr:uid="{00000000-0005-0000-0000-0000569E0000}"/>
    <cellStyle name="Normal 88 4 2 2 2 2" xfId="54496" xr:uid="{00000000-0005-0000-0000-0000579E0000}"/>
    <cellStyle name="Normal 88 4 2 2 3" xfId="40838" xr:uid="{00000000-0005-0000-0000-0000589E0000}"/>
    <cellStyle name="Normal 88 4 2 3" xfId="27174" xr:uid="{00000000-0005-0000-0000-0000599E0000}"/>
    <cellStyle name="Normal 88 4 2 3 2" xfId="54495" xr:uid="{00000000-0005-0000-0000-00005A9E0000}"/>
    <cellStyle name="Normal 88 4 2 4" xfId="40837" xr:uid="{00000000-0005-0000-0000-00005B9E0000}"/>
    <cellStyle name="Normal 88 4 3" xfId="11348" xr:uid="{00000000-0005-0000-0000-00005C9E0000}"/>
    <cellStyle name="Normal 88 4 3 2" xfId="27176" xr:uid="{00000000-0005-0000-0000-00005D9E0000}"/>
    <cellStyle name="Normal 88 4 3 2 2" xfId="54497" xr:uid="{00000000-0005-0000-0000-00005E9E0000}"/>
    <cellStyle name="Normal 88 4 3 3" xfId="40839" xr:uid="{00000000-0005-0000-0000-00005F9E0000}"/>
    <cellStyle name="Normal 88 4 4" xfId="27173" xr:uid="{00000000-0005-0000-0000-0000609E0000}"/>
    <cellStyle name="Normal 88 4 4 2" xfId="54494" xr:uid="{00000000-0005-0000-0000-0000619E0000}"/>
    <cellStyle name="Normal 88 4 5" xfId="40836" xr:uid="{00000000-0005-0000-0000-0000629E0000}"/>
    <cellStyle name="Normal 88 5" xfId="11349" xr:uid="{00000000-0005-0000-0000-0000639E0000}"/>
    <cellStyle name="Normal 88 5 2" xfId="11350" xr:uid="{00000000-0005-0000-0000-0000649E0000}"/>
    <cellStyle name="Normal 88 5 2 2" xfId="27178" xr:uid="{00000000-0005-0000-0000-0000659E0000}"/>
    <cellStyle name="Normal 88 5 2 2 2" xfId="54499" xr:uid="{00000000-0005-0000-0000-0000669E0000}"/>
    <cellStyle name="Normal 88 5 2 3" xfId="40841" xr:uid="{00000000-0005-0000-0000-0000679E0000}"/>
    <cellStyle name="Normal 88 5 3" xfId="27177" xr:uid="{00000000-0005-0000-0000-0000689E0000}"/>
    <cellStyle name="Normal 88 5 3 2" xfId="54498" xr:uid="{00000000-0005-0000-0000-0000699E0000}"/>
    <cellStyle name="Normal 88 5 4" xfId="40840" xr:uid="{00000000-0005-0000-0000-00006A9E0000}"/>
    <cellStyle name="Normal 88 6" xfId="11351" xr:uid="{00000000-0005-0000-0000-00006B9E0000}"/>
    <cellStyle name="Normal 88 6 2" xfId="27179" xr:uid="{00000000-0005-0000-0000-00006C9E0000}"/>
    <cellStyle name="Normal 88 6 2 2" xfId="54500" xr:uid="{00000000-0005-0000-0000-00006D9E0000}"/>
    <cellStyle name="Normal 88 6 3" xfId="40842" xr:uid="{00000000-0005-0000-0000-00006E9E0000}"/>
    <cellStyle name="Normal 88 7" xfId="11352" xr:uid="{00000000-0005-0000-0000-00006F9E0000}"/>
    <cellStyle name="Normal 88 7 2" xfId="11353" xr:uid="{00000000-0005-0000-0000-0000709E0000}"/>
    <cellStyle name="Normal 88 8" xfId="27156" xr:uid="{00000000-0005-0000-0000-0000719E0000}"/>
    <cellStyle name="Normal 88 8 2" xfId="54477" xr:uid="{00000000-0005-0000-0000-0000729E0000}"/>
    <cellStyle name="Normal 88 9" xfId="40819" xr:uid="{00000000-0005-0000-0000-0000739E0000}"/>
    <cellStyle name="Normal 89" xfId="11354" xr:uid="{00000000-0005-0000-0000-0000749E0000}"/>
    <cellStyle name="Normal 89 2" xfId="11355" xr:uid="{00000000-0005-0000-0000-0000759E0000}"/>
    <cellStyle name="Normal 89 2 2" xfId="11356" xr:uid="{00000000-0005-0000-0000-0000769E0000}"/>
    <cellStyle name="Normal 89 2 2 2" xfId="11357" xr:uid="{00000000-0005-0000-0000-0000779E0000}"/>
    <cellStyle name="Normal 89 2 2 2 2" xfId="11358" xr:uid="{00000000-0005-0000-0000-0000789E0000}"/>
    <cellStyle name="Normal 89 2 2 2 2 2" xfId="27184" xr:uid="{00000000-0005-0000-0000-0000799E0000}"/>
    <cellStyle name="Normal 89 2 2 2 2 2 2" xfId="54505" xr:uid="{00000000-0005-0000-0000-00007A9E0000}"/>
    <cellStyle name="Normal 89 2 2 2 2 3" xfId="40847" xr:uid="{00000000-0005-0000-0000-00007B9E0000}"/>
    <cellStyle name="Normal 89 2 2 2 3" xfId="27183" xr:uid="{00000000-0005-0000-0000-00007C9E0000}"/>
    <cellStyle name="Normal 89 2 2 2 3 2" xfId="54504" xr:uid="{00000000-0005-0000-0000-00007D9E0000}"/>
    <cellStyle name="Normal 89 2 2 2 4" xfId="40846" xr:uid="{00000000-0005-0000-0000-00007E9E0000}"/>
    <cellStyle name="Normal 89 2 2 3" xfId="11359" xr:uid="{00000000-0005-0000-0000-00007F9E0000}"/>
    <cellStyle name="Normal 89 2 2 3 2" xfId="27185" xr:uid="{00000000-0005-0000-0000-0000809E0000}"/>
    <cellStyle name="Normal 89 2 2 3 2 2" xfId="54506" xr:uid="{00000000-0005-0000-0000-0000819E0000}"/>
    <cellStyle name="Normal 89 2 2 3 3" xfId="40848" xr:uid="{00000000-0005-0000-0000-0000829E0000}"/>
    <cellStyle name="Normal 89 2 2 4" xfId="27182" xr:uid="{00000000-0005-0000-0000-0000839E0000}"/>
    <cellStyle name="Normal 89 2 2 4 2" xfId="54503" xr:uid="{00000000-0005-0000-0000-0000849E0000}"/>
    <cellStyle name="Normal 89 2 2 5" xfId="40845" xr:uid="{00000000-0005-0000-0000-0000859E0000}"/>
    <cellStyle name="Normal 89 2 3" xfId="11360" xr:uid="{00000000-0005-0000-0000-0000869E0000}"/>
    <cellStyle name="Normal 89 2 3 2" xfId="11361" xr:uid="{00000000-0005-0000-0000-0000879E0000}"/>
    <cellStyle name="Normal 89 2 3 2 2" xfId="27187" xr:uid="{00000000-0005-0000-0000-0000889E0000}"/>
    <cellStyle name="Normal 89 2 3 2 2 2" xfId="54508" xr:uid="{00000000-0005-0000-0000-0000899E0000}"/>
    <cellStyle name="Normal 89 2 3 2 3" xfId="40850" xr:uid="{00000000-0005-0000-0000-00008A9E0000}"/>
    <cellStyle name="Normal 89 2 3 3" xfId="27186" xr:uid="{00000000-0005-0000-0000-00008B9E0000}"/>
    <cellStyle name="Normal 89 2 3 3 2" xfId="54507" xr:uid="{00000000-0005-0000-0000-00008C9E0000}"/>
    <cellStyle name="Normal 89 2 3 4" xfId="40849" xr:uid="{00000000-0005-0000-0000-00008D9E0000}"/>
    <cellStyle name="Normal 89 2 4" xfId="11362" xr:uid="{00000000-0005-0000-0000-00008E9E0000}"/>
    <cellStyle name="Normal 89 2 4 2" xfId="27188" xr:uid="{00000000-0005-0000-0000-00008F9E0000}"/>
    <cellStyle name="Normal 89 2 4 2 2" xfId="54509" xr:uid="{00000000-0005-0000-0000-0000909E0000}"/>
    <cellStyle name="Normal 89 2 4 3" xfId="40851" xr:uid="{00000000-0005-0000-0000-0000919E0000}"/>
    <cellStyle name="Normal 89 2 5" xfId="11363" xr:uid="{00000000-0005-0000-0000-0000929E0000}"/>
    <cellStyle name="Normal 89 2 6" xfId="27181" xr:uid="{00000000-0005-0000-0000-0000939E0000}"/>
    <cellStyle name="Normal 89 2 6 2" xfId="54502" xr:uid="{00000000-0005-0000-0000-0000949E0000}"/>
    <cellStyle name="Normal 89 2 7" xfId="40844" xr:uid="{00000000-0005-0000-0000-0000959E0000}"/>
    <cellStyle name="Normal 89 3" xfId="11364" xr:uid="{00000000-0005-0000-0000-0000969E0000}"/>
    <cellStyle name="Normal 89 3 2" xfId="11365" xr:uid="{00000000-0005-0000-0000-0000979E0000}"/>
    <cellStyle name="Normal 89 3 2 2" xfId="11366" xr:uid="{00000000-0005-0000-0000-0000989E0000}"/>
    <cellStyle name="Normal 89 3 2 2 2" xfId="11367" xr:uid="{00000000-0005-0000-0000-0000999E0000}"/>
    <cellStyle name="Normal 89 3 2 2 2 2" xfId="27192" xr:uid="{00000000-0005-0000-0000-00009A9E0000}"/>
    <cellStyle name="Normal 89 3 2 2 2 2 2" xfId="54513" xr:uid="{00000000-0005-0000-0000-00009B9E0000}"/>
    <cellStyle name="Normal 89 3 2 2 2 3" xfId="40855" xr:uid="{00000000-0005-0000-0000-00009C9E0000}"/>
    <cellStyle name="Normal 89 3 2 2 3" xfId="27191" xr:uid="{00000000-0005-0000-0000-00009D9E0000}"/>
    <cellStyle name="Normal 89 3 2 2 3 2" xfId="54512" xr:uid="{00000000-0005-0000-0000-00009E9E0000}"/>
    <cellStyle name="Normal 89 3 2 2 4" xfId="40854" xr:uid="{00000000-0005-0000-0000-00009F9E0000}"/>
    <cellStyle name="Normal 89 3 2 3" xfId="11368" xr:uid="{00000000-0005-0000-0000-0000A09E0000}"/>
    <cellStyle name="Normal 89 3 2 3 2" xfId="27193" xr:uid="{00000000-0005-0000-0000-0000A19E0000}"/>
    <cellStyle name="Normal 89 3 2 3 2 2" xfId="54514" xr:uid="{00000000-0005-0000-0000-0000A29E0000}"/>
    <cellStyle name="Normal 89 3 2 3 3" xfId="40856" xr:uid="{00000000-0005-0000-0000-0000A39E0000}"/>
    <cellStyle name="Normal 89 3 2 4" xfId="27190" xr:uid="{00000000-0005-0000-0000-0000A49E0000}"/>
    <cellStyle name="Normal 89 3 2 4 2" xfId="54511" xr:uid="{00000000-0005-0000-0000-0000A59E0000}"/>
    <cellStyle name="Normal 89 3 2 5" xfId="40853" xr:uid="{00000000-0005-0000-0000-0000A69E0000}"/>
    <cellStyle name="Normal 89 3 3" xfId="11369" xr:uid="{00000000-0005-0000-0000-0000A79E0000}"/>
    <cellStyle name="Normal 89 3 3 2" xfId="11370" xr:uid="{00000000-0005-0000-0000-0000A89E0000}"/>
    <cellStyle name="Normal 89 3 3 2 2" xfId="27195" xr:uid="{00000000-0005-0000-0000-0000A99E0000}"/>
    <cellStyle name="Normal 89 3 3 2 2 2" xfId="54516" xr:uid="{00000000-0005-0000-0000-0000AA9E0000}"/>
    <cellStyle name="Normal 89 3 3 2 3" xfId="40858" xr:uid="{00000000-0005-0000-0000-0000AB9E0000}"/>
    <cellStyle name="Normal 89 3 3 3" xfId="27194" xr:uid="{00000000-0005-0000-0000-0000AC9E0000}"/>
    <cellStyle name="Normal 89 3 3 3 2" xfId="54515" xr:uid="{00000000-0005-0000-0000-0000AD9E0000}"/>
    <cellStyle name="Normal 89 3 3 4" xfId="40857" xr:uid="{00000000-0005-0000-0000-0000AE9E0000}"/>
    <cellStyle name="Normal 89 3 4" xfId="11371" xr:uid="{00000000-0005-0000-0000-0000AF9E0000}"/>
    <cellStyle name="Normal 89 3 4 2" xfId="27196" xr:uid="{00000000-0005-0000-0000-0000B09E0000}"/>
    <cellStyle name="Normal 89 3 4 2 2" xfId="54517" xr:uid="{00000000-0005-0000-0000-0000B19E0000}"/>
    <cellStyle name="Normal 89 3 4 3" xfId="40859" xr:uid="{00000000-0005-0000-0000-0000B29E0000}"/>
    <cellStyle name="Normal 89 3 5" xfId="27189" xr:uid="{00000000-0005-0000-0000-0000B39E0000}"/>
    <cellStyle name="Normal 89 3 5 2" xfId="54510" xr:uid="{00000000-0005-0000-0000-0000B49E0000}"/>
    <cellStyle name="Normal 89 3 6" xfId="40852" xr:uid="{00000000-0005-0000-0000-0000B59E0000}"/>
    <cellStyle name="Normal 89 4" xfId="11372" xr:uid="{00000000-0005-0000-0000-0000B69E0000}"/>
    <cellStyle name="Normal 89 4 2" xfId="11373" xr:uid="{00000000-0005-0000-0000-0000B79E0000}"/>
    <cellStyle name="Normal 89 4 2 2" xfId="11374" xr:uid="{00000000-0005-0000-0000-0000B89E0000}"/>
    <cellStyle name="Normal 89 4 2 2 2" xfId="27199" xr:uid="{00000000-0005-0000-0000-0000B99E0000}"/>
    <cellStyle name="Normal 89 4 2 2 2 2" xfId="54520" xr:uid="{00000000-0005-0000-0000-0000BA9E0000}"/>
    <cellStyle name="Normal 89 4 2 2 3" xfId="40862" xr:uid="{00000000-0005-0000-0000-0000BB9E0000}"/>
    <cellStyle name="Normal 89 4 2 3" xfId="27198" xr:uid="{00000000-0005-0000-0000-0000BC9E0000}"/>
    <cellStyle name="Normal 89 4 2 3 2" xfId="54519" xr:uid="{00000000-0005-0000-0000-0000BD9E0000}"/>
    <cellStyle name="Normal 89 4 2 4" xfId="40861" xr:uid="{00000000-0005-0000-0000-0000BE9E0000}"/>
    <cellStyle name="Normal 89 4 3" xfId="11375" xr:uid="{00000000-0005-0000-0000-0000BF9E0000}"/>
    <cellStyle name="Normal 89 4 3 2" xfId="27200" xr:uid="{00000000-0005-0000-0000-0000C09E0000}"/>
    <cellStyle name="Normal 89 4 3 2 2" xfId="54521" xr:uid="{00000000-0005-0000-0000-0000C19E0000}"/>
    <cellStyle name="Normal 89 4 3 3" xfId="40863" xr:uid="{00000000-0005-0000-0000-0000C29E0000}"/>
    <cellStyle name="Normal 89 4 4" xfId="27197" xr:uid="{00000000-0005-0000-0000-0000C39E0000}"/>
    <cellStyle name="Normal 89 4 4 2" xfId="54518" xr:uid="{00000000-0005-0000-0000-0000C49E0000}"/>
    <cellStyle name="Normal 89 4 5" xfId="40860" xr:uid="{00000000-0005-0000-0000-0000C59E0000}"/>
    <cellStyle name="Normal 89 5" xfId="11376" xr:uid="{00000000-0005-0000-0000-0000C69E0000}"/>
    <cellStyle name="Normal 89 5 2" xfId="11377" xr:uid="{00000000-0005-0000-0000-0000C79E0000}"/>
    <cellStyle name="Normal 89 5 2 2" xfId="27202" xr:uid="{00000000-0005-0000-0000-0000C89E0000}"/>
    <cellStyle name="Normal 89 5 2 2 2" xfId="54523" xr:uid="{00000000-0005-0000-0000-0000C99E0000}"/>
    <cellStyle name="Normal 89 5 2 3" xfId="40865" xr:uid="{00000000-0005-0000-0000-0000CA9E0000}"/>
    <cellStyle name="Normal 89 5 3" xfId="27201" xr:uid="{00000000-0005-0000-0000-0000CB9E0000}"/>
    <cellStyle name="Normal 89 5 3 2" xfId="54522" xr:uid="{00000000-0005-0000-0000-0000CC9E0000}"/>
    <cellStyle name="Normal 89 5 4" xfId="40864" xr:uid="{00000000-0005-0000-0000-0000CD9E0000}"/>
    <cellStyle name="Normal 89 6" xfId="11378" xr:uid="{00000000-0005-0000-0000-0000CE9E0000}"/>
    <cellStyle name="Normal 89 6 2" xfId="27203" xr:uid="{00000000-0005-0000-0000-0000CF9E0000}"/>
    <cellStyle name="Normal 89 6 2 2" xfId="54524" xr:uid="{00000000-0005-0000-0000-0000D09E0000}"/>
    <cellStyle name="Normal 89 6 3" xfId="40866" xr:uid="{00000000-0005-0000-0000-0000D19E0000}"/>
    <cellStyle name="Normal 89 7" xfId="11379" xr:uid="{00000000-0005-0000-0000-0000D29E0000}"/>
    <cellStyle name="Normal 89 7 2" xfId="11380" xr:uid="{00000000-0005-0000-0000-0000D39E0000}"/>
    <cellStyle name="Normal 89 8" xfId="27180" xr:uid="{00000000-0005-0000-0000-0000D49E0000}"/>
    <cellStyle name="Normal 89 8 2" xfId="54501" xr:uid="{00000000-0005-0000-0000-0000D59E0000}"/>
    <cellStyle name="Normal 89 9" xfId="40843" xr:uid="{00000000-0005-0000-0000-0000D69E0000}"/>
    <cellStyle name="Normal 9" xfId="11381" xr:uid="{00000000-0005-0000-0000-0000D79E0000}"/>
    <cellStyle name="Normal 9 10" xfId="11382" xr:uid="{00000000-0005-0000-0000-0000D89E0000}"/>
    <cellStyle name="Normal 9 10 2" xfId="11383" xr:uid="{00000000-0005-0000-0000-0000D99E0000}"/>
    <cellStyle name="Normal 9 10 2 2" xfId="11384" xr:uid="{00000000-0005-0000-0000-0000DA9E0000}"/>
    <cellStyle name="Normal 9 10 2 2 2" xfId="11385" xr:uid="{00000000-0005-0000-0000-0000DB9E0000}"/>
    <cellStyle name="Normal 9 10 2 2 2 2" xfId="27208" xr:uid="{00000000-0005-0000-0000-0000DC9E0000}"/>
    <cellStyle name="Normal 9 10 2 2 2 2 2" xfId="54529" xr:uid="{00000000-0005-0000-0000-0000DD9E0000}"/>
    <cellStyle name="Normal 9 10 2 2 2 3" xfId="40871" xr:uid="{00000000-0005-0000-0000-0000DE9E0000}"/>
    <cellStyle name="Normal 9 10 2 2 3" xfId="27207" xr:uid="{00000000-0005-0000-0000-0000DF9E0000}"/>
    <cellStyle name="Normal 9 10 2 2 3 2" xfId="54528" xr:uid="{00000000-0005-0000-0000-0000E09E0000}"/>
    <cellStyle name="Normal 9 10 2 2 4" xfId="40870" xr:uid="{00000000-0005-0000-0000-0000E19E0000}"/>
    <cellStyle name="Normal 9 10 2 3" xfId="11386" xr:uid="{00000000-0005-0000-0000-0000E29E0000}"/>
    <cellStyle name="Normal 9 10 2 3 2" xfId="27209" xr:uid="{00000000-0005-0000-0000-0000E39E0000}"/>
    <cellStyle name="Normal 9 10 2 3 2 2" xfId="54530" xr:uid="{00000000-0005-0000-0000-0000E49E0000}"/>
    <cellStyle name="Normal 9 10 2 3 3" xfId="40872" xr:uid="{00000000-0005-0000-0000-0000E59E0000}"/>
    <cellStyle name="Normal 9 10 2 4" xfId="27206" xr:uid="{00000000-0005-0000-0000-0000E69E0000}"/>
    <cellStyle name="Normal 9 10 2 4 2" xfId="54527" xr:uid="{00000000-0005-0000-0000-0000E79E0000}"/>
    <cellStyle name="Normal 9 10 2 5" xfId="40869" xr:uid="{00000000-0005-0000-0000-0000E89E0000}"/>
    <cellStyle name="Normal 9 10 3" xfId="11387" xr:uid="{00000000-0005-0000-0000-0000E99E0000}"/>
    <cellStyle name="Normal 9 10 3 2" xfId="11388" xr:uid="{00000000-0005-0000-0000-0000EA9E0000}"/>
    <cellStyle name="Normal 9 10 3 2 2" xfId="27211" xr:uid="{00000000-0005-0000-0000-0000EB9E0000}"/>
    <cellStyle name="Normal 9 10 3 2 2 2" xfId="54532" xr:uid="{00000000-0005-0000-0000-0000EC9E0000}"/>
    <cellStyle name="Normal 9 10 3 2 3" xfId="40874" xr:uid="{00000000-0005-0000-0000-0000ED9E0000}"/>
    <cellStyle name="Normal 9 10 3 3" xfId="27210" xr:uid="{00000000-0005-0000-0000-0000EE9E0000}"/>
    <cellStyle name="Normal 9 10 3 3 2" xfId="54531" xr:uid="{00000000-0005-0000-0000-0000EF9E0000}"/>
    <cellStyle name="Normal 9 10 3 4" xfId="40873" xr:uid="{00000000-0005-0000-0000-0000F09E0000}"/>
    <cellStyle name="Normal 9 10 4" xfId="11389" xr:uid="{00000000-0005-0000-0000-0000F19E0000}"/>
    <cellStyle name="Normal 9 10 4 2" xfId="27212" xr:uid="{00000000-0005-0000-0000-0000F29E0000}"/>
    <cellStyle name="Normal 9 10 4 2 2" xfId="54533" xr:uid="{00000000-0005-0000-0000-0000F39E0000}"/>
    <cellStyle name="Normal 9 10 4 3" xfId="40875" xr:uid="{00000000-0005-0000-0000-0000F49E0000}"/>
    <cellStyle name="Normal 9 10 5" xfId="27205" xr:uid="{00000000-0005-0000-0000-0000F59E0000}"/>
    <cellStyle name="Normal 9 10 5 2" xfId="54526" xr:uid="{00000000-0005-0000-0000-0000F69E0000}"/>
    <cellStyle name="Normal 9 10 6" xfId="40868" xr:uid="{00000000-0005-0000-0000-0000F79E0000}"/>
    <cellStyle name="Normal 9 11" xfId="11390" xr:uid="{00000000-0005-0000-0000-0000F89E0000}"/>
    <cellStyle name="Normal 9 11 2" xfId="11391" xr:uid="{00000000-0005-0000-0000-0000F99E0000}"/>
    <cellStyle name="Normal 9 11 2 2" xfId="11392" xr:uid="{00000000-0005-0000-0000-0000FA9E0000}"/>
    <cellStyle name="Normal 9 11 2 2 2" xfId="11393" xr:uid="{00000000-0005-0000-0000-0000FB9E0000}"/>
    <cellStyle name="Normal 9 11 2 2 2 2" xfId="27216" xr:uid="{00000000-0005-0000-0000-0000FC9E0000}"/>
    <cellStyle name="Normal 9 11 2 2 2 2 2" xfId="54537" xr:uid="{00000000-0005-0000-0000-0000FD9E0000}"/>
    <cellStyle name="Normal 9 11 2 2 2 3" xfId="40879" xr:uid="{00000000-0005-0000-0000-0000FE9E0000}"/>
    <cellStyle name="Normal 9 11 2 2 3" xfId="27215" xr:uid="{00000000-0005-0000-0000-0000FF9E0000}"/>
    <cellStyle name="Normal 9 11 2 2 3 2" xfId="54536" xr:uid="{00000000-0005-0000-0000-0000009F0000}"/>
    <cellStyle name="Normal 9 11 2 2 4" xfId="40878" xr:uid="{00000000-0005-0000-0000-0000019F0000}"/>
    <cellStyle name="Normal 9 11 2 3" xfId="11394" xr:uid="{00000000-0005-0000-0000-0000029F0000}"/>
    <cellStyle name="Normal 9 11 2 3 2" xfId="27217" xr:uid="{00000000-0005-0000-0000-0000039F0000}"/>
    <cellStyle name="Normal 9 11 2 3 2 2" xfId="54538" xr:uid="{00000000-0005-0000-0000-0000049F0000}"/>
    <cellStyle name="Normal 9 11 2 3 3" xfId="40880" xr:uid="{00000000-0005-0000-0000-0000059F0000}"/>
    <cellStyle name="Normal 9 11 2 4" xfId="27214" xr:uid="{00000000-0005-0000-0000-0000069F0000}"/>
    <cellStyle name="Normal 9 11 2 4 2" xfId="54535" xr:uid="{00000000-0005-0000-0000-0000079F0000}"/>
    <cellStyle name="Normal 9 11 2 5" xfId="40877" xr:uid="{00000000-0005-0000-0000-0000089F0000}"/>
    <cellStyle name="Normal 9 11 3" xfId="11395" xr:uid="{00000000-0005-0000-0000-0000099F0000}"/>
    <cellStyle name="Normal 9 11 3 2" xfId="11396" xr:uid="{00000000-0005-0000-0000-00000A9F0000}"/>
    <cellStyle name="Normal 9 11 3 2 2" xfId="27219" xr:uid="{00000000-0005-0000-0000-00000B9F0000}"/>
    <cellStyle name="Normal 9 11 3 2 2 2" xfId="54540" xr:uid="{00000000-0005-0000-0000-00000C9F0000}"/>
    <cellStyle name="Normal 9 11 3 2 3" xfId="40882" xr:uid="{00000000-0005-0000-0000-00000D9F0000}"/>
    <cellStyle name="Normal 9 11 3 3" xfId="27218" xr:uid="{00000000-0005-0000-0000-00000E9F0000}"/>
    <cellStyle name="Normal 9 11 3 3 2" xfId="54539" xr:uid="{00000000-0005-0000-0000-00000F9F0000}"/>
    <cellStyle name="Normal 9 11 3 4" xfId="40881" xr:uid="{00000000-0005-0000-0000-0000109F0000}"/>
    <cellStyle name="Normal 9 11 4" xfId="11397" xr:uid="{00000000-0005-0000-0000-0000119F0000}"/>
    <cellStyle name="Normal 9 11 4 2" xfId="27220" xr:uid="{00000000-0005-0000-0000-0000129F0000}"/>
    <cellStyle name="Normal 9 11 4 2 2" xfId="54541" xr:uid="{00000000-0005-0000-0000-0000139F0000}"/>
    <cellStyle name="Normal 9 11 4 3" xfId="40883" xr:uid="{00000000-0005-0000-0000-0000149F0000}"/>
    <cellStyle name="Normal 9 11 5" xfId="27213" xr:uid="{00000000-0005-0000-0000-0000159F0000}"/>
    <cellStyle name="Normal 9 11 5 2" xfId="54534" xr:uid="{00000000-0005-0000-0000-0000169F0000}"/>
    <cellStyle name="Normal 9 11 6" xfId="40876" xr:uid="{00000000-0005-0000-0000-0000179F0000}"/>
    <cellStyle name="Normal 9 12" xfId="11398" xr:uid="{00000000-0005-0000-0000-0000189F0000}"/>
    <cellStyle name="Normal 9 12 2" xfId="11399" xr:uid="{00000000-0005-0000-0000-0000199F0000}"/>
    <cellStyle name="Normal 9 12 2 2" xfId="11400" xr:uid="{00000000-0005-0000-0000-00001A9F0000}"/>
    <cellStyle name="Normal 9 12 2 2 2" xfId="27223" xr:uid="{00000000-0005-0000-0000-00001B9F0000}"/>
    <cellStyle name="Normal 9 12 2 2 2 2" xfId="54544" xr:uid="{00000000-0005-0000-0000-00001C9F0000}"/>
    <cellStyle name="Normal 9 12 2 2 3" xfId="40886" xr:uid="{00000000-0005-0000-0000-00001D9F0000}"/>
    <cellStyle name="Normal 9 12 2 3" xfId="27222" xr:uid="{00000000-0005-0000-0000-00001E9F0000}"/>
    <cellStyle name="Normal 9 12 2 3 2" xfId="54543" xr:uid="{00000000-0005-0000-0000-00001F9F0000}"/>
    <cellStyle name="Normal 9 12 2 4" xfId="40885" xr:uid="{00000000-0005-0000-0000-0000209F0000}"/>
    <cellStyle name="Normal 9 12 3" xfId="11401" xr:uid="{00000000-0005-0000-0000-0000219F0000}"/>
    <cellStyle name="Normal 9 12 3 2" xfId="27224" xr:uid="{00000000-0005-0000-0000-0000229F0000}"/>
    <cellStyle name="Normal 9 12 3 2 2" xfId="54545" xr:uid="{00000000-0005-0000-0000-0000239F0000}"/>
    <cellStyle name="Normal 9 12 3 3" xfId="40887" xr:uid="{00000000-0005-0000-0000-0000249F0000}"/>
    <cellStyle name="Normal 9 12 4" xfId="27221" xr:uid="{00000000-0005-0000-0000-0000259F0000}"/>
    <cellStyle name="Normal 9 12 4 2" xfId="54542" xr:uid="{00000000-0005-0000-0000-0000269F0000}"/>
    <cellStyle name="Normal 9 12 5" xfId="40884" xr:uid="{00000000-0005-0000-0000-0000279F0000}"/>
    <cellStyle name="Normal 9 13" xfId="11402" xr:uid="{00000000-0005-0000-0000-0000289F0000}"/>
    <cellStyle name="Normal 9 13 2" xfId="11403" xr:uid="{00000000-0005-0000-0000-0000299F0000}"/>
    <cellStyle name="Normal 9 13 2 2" xfId="11404" xr:uid="{00000000-0005-0000-0000-00002A9F0000}"/>
    <cellStyle name="Normal 9 13 2 2 2" xfId="27227" xr:uid="{00000000-0005-0000-0000-00002B9F0000}"/>
    <cellStyle name="Normal 9 13 2 2 2 2" xfId="54548" xr:uid="{00000000-0005-0000-0000-00002C9F0000}"/>
    <cellStyle name="Normal 9 13 2 2 3" xfId="40890" xr:uid="{00000000-0005-0000-0000-00002D9F0000}"/>
    <cellStyle name="Normal 9 13 2 3" xfId="27226" xr:uid="{00000000-0005-0000-0000-00002E9F0000}"/>
    <cellStyle name="Normal 9 13 2 3 2" xfId="54547" xr:uid="{00000000-0005-0000-0000-00002F9F0000}"/>
    <cellStyle name="Normal 9 13 2 4" xfId="40889" xr:uid="{00000000-0005-0000-0000-0000309F0000}"/>
    <cellStyle name="Normal 9 13 3" xfId="11405" xr:uid="{00000000-0005-0000-0000-0000319F0000}"/>
    <cellStyle name="Normal 9 13 3 2" xfId="27228" xr:uid="{00000000-0005-0000-0000-0000329F0000}"/>
    <cellStyle name="Normal 9 13 3 2 2" xfId="54549" xr:uid="{00000000-0005-0000-0000-0000339F0000}"/>
    <cellStyle name="Normal 9 13 3 3" xfId="40891" xr:uid="{00000000-0005-0000-0000-0000349F0000}"/>
    <cellStyle name="Normal 9 13 4" xfId="27225" xr:uid="{00000000-0005-0000-0000-0000359F0000}"/>
    <cellStyle name="Normal 9 13 4 2" xfId="54546" xr:uid="{00000000-0005-0000-0000-0000369F0000}"/>
    <cellStyle name="Normal 9 13 5" xfId="40888" xr:uid="{00000000-0005-0000-0000-0000379F0000}"/>
    <cellStyle name="Normal 9 14" xfId="11406" xr:uid="{00000000-0005-0000-0000-0000389F0000}"/>
    <cellStyle name="Normal 9 14 2" xfId="11407" xr:uid="{00000000-0005-0000-0000-0000399F0000}"/>
    <cellStyle name="Normal 9 14 2 2" xfId="11408" xr:uid="{00000000-0005-0000-0000-00003A9F0000}"/>
    <cellStyle name="Normal 9 14 2 2 2" xfId="27231" xr:uid="{00000000-0005-0000-0000-00003B9F0000}"/>
    <cellStyle name="Normal 9 14 2 2 2 2" xfId="54552" xr:uid="{00000000-0005-0000-0000-00003C9F0000}"/>
    <cellStyle name="Normal 9 14 2 2 3" xfId="40894" xr:uid="{00000000-0005-0000-0000-00003D9F0000}"/>
    <cellStyle name="Normal 9 14 2 3" xfId="27230" xr:uid="{00000000-0005-0000-0000-00003E9F0000}"/>
    <cellStyle name="Normal 9 14 2 3 2" xfId="54551" xr:uid="{00000000-0005-0000-0000-00003F9F0000}"/>
    <cellStyle name="Normal 9 14 2 4" xfId="40893" xr:uid="{00000000-0005-0000-0000-0000409F0000}"/>
    <cellStyle name="Normal 9 14 3" xfId="11409" xr:uid="{00000000-0005-0000-0000-0000419F0000}"/>
    <cellStyle name="Normal 9 14 3 2" xfId="27232" xr:uid="{00000000-0005-0000-0000-0000429F0000}"/>
    <cellStyle name="Normal 9 14 3 2 2" xfId="54553" xr:uid="{00000000-0005-0000-0000-0000439F0000}"/>
    <cellStyle name="Normal 9 14 3 3" xfId="40895" xr:uid="{00000000-0005-0000-0000-0000449F0000}"/>
    <cellStyle name="Normal 9 14 4" xfId="27229" xr:uid="{00000000-0005-0000-0000-0000459F0000}"/>
    <cellStyle name="Normal 9 14 4 2" xfId="54550" xr:uid="{00000000-0005-0000-0000-0000469F0000}"/>
    <cellStyle name="Normal 9 14 5" xfId="40892" xr:uid="{00000000-0005-0000-0000-0000479F0000}"/>
    <cellStyle name="Normal 9 15" xfId="11410" xr:uid="{00000000-0005-0000-0000-0000489F0000}"/>
    <cellStyle name="Normal 9 16" xfId="11411" xr:uid="{00000000-0005-0000-0000-0000499F0000}"/>
    <cellStyle name="Normal 9 16 2" xfId="27233" xr:uid="{00000000-0005-0000-0000-00004A9F0000}"/>
    <cellStyle name="Normal 9 16 2 2" xfId="54554" xr:uid="{00000000-0005-0000-0000-00004B9F0000}"/>
    <cellStyle name="Normal 9 16 3" xfId="40896" xr:uid="{00000000-0005-0000-0000-00004C9F0000}"/>
    <cellStyle name="Normal 9 17" xfId="27204" xr:uid="{00000000-0005-0000-0000-00004D9F0000}"/>
    <cellStyle name="Normal 9 17 2" xfId="54525" xr:uid="{00000000-0005-0000-0000-00004E9F0000}"/>
    <cellStyle name="Normal 9 18" xfId="40867" xr:uid="{00000000-0005-0000-0000-00004F9F0000}"/>
    <cellStyle name="Normal 9 2" xfId="11412" xr:uid="{00000000-0005-0000-0000-0000509F0000}"/>
    <cellStyle name="Normal 9 2 10" xfId="11413" xr:uid="{00000000-0005-0000-0000-0000519F0000}"/>
    <cellStyle name="Normal 9 2 10 2" xfId="11414" xr:uid="{00000000-0005-0000-0000-0000529F0000}"/>
    <cellStyle name="Normal 9 2 10 2 2" xfId="11415" xr:uid="{00000000-0005-0000-0000-0000539F0000}"/>
    <cellStyle name="Normal 9 2 10 2 2 2" xfId="27237" xr:uid="{00000000-0005-0000-0000-0000549F0000}"/>
    <cellStyle name="Normal 9 2 10 2 2 2 2" xfId="54558" xr:uid="{00000000-0005-0000-0000-0000559F0000}"/>
    <cellStyle name="Normal 9 2 10 2 2 3" xfId="40900" xr:uid="{00000000-0005-0000-0000-0000569F0000}"/>
    <cellStyle name="Normal 9 2 10 2 3" xfId="27236" xr:uid="{00000000-0005-0000-0000-0000579F0000}"/>
    <cellStyle name="Normal 9 2 10 2 3 2" xfId="54557" xr:uid="{00000000-0005-0000-0000-0000589F0000}"/>
    <cellStyle name="Normal 9 2 10 2 4" xfId="40899" xr:uid="{00000000-0005-0000-0000-0000599F0000}"/>
    <cellStyle name="Normal 9 2 10 3" xfId="11416" xr:uid="{00000000-0005-0000-0000-00005A9F0000}"/>
    <cellStyle name="Normal 9 2 10 3 2" xfId="27238" xr:uid="{00000000-0005-0000-0000-00005B9F0000}"/>
    <cellStyle name="Normal 9 2 10 3 2 2" xfId="54559" xr:uid="{00000000-0005-0000-0000-00005C9F0000}"/>
    <cellStyle name="Normal 9 2 10 3 3" xfId="40901" xr:uid="{00000000-0005-0000-0000-00005D9F0000}"/>
    <cellStyle name="Normal 9 2 10 4" xfId="27235" xr:uid="{00000000-0005-0000-0000-00005E9F0000}"/>
    <cellStyle name="Normal 9 2 10 4 2" xfId="54556" xr:uid="{00000000-0005-0000-0000-00005F9F0000}"/>
    <cellStyle name="Normal 9 2 10 5" xfId="40898" xr:uid="{00000000-0005-0000-0000-0000609F0000}"/>
    <cellStyle name="Normal 9 2 11" xfId="11417" xr:uid="{00000000-0005-0000-0000-0000619F0000}"/>
    <cellStyle name="Normal 9 2 11 2" xfId="11418" xr:uid="{00000000-0005-0000-0000-0000629F0000}"/>
    <cellStyle name="Normal 9 2 11 2 2" xfId="27240" xr:uid="{00000000-0005-0000-0000-0000639F0000}"/>
    <cellStyle name="Normal 9 2 11 2 2 2" xfId="54561" xr:uid="{00000000-0005-0000-0000-0000649F0000}"/>
    <cellStyle name="Normal 9 2 11 2 3" xfId="40903" xr:uid="{00000000-0005-0000-0000-0000659F0000}"/>
    <cellStyle name="Normal 9 2 11 3" xfId="27239" xr:uid="{00000000-0005-0000-0000-0000669F0000}"/>
    <cellStyle name="Normal 9 2 11 3 2" xfId="54560" xr:uid="{00000000-0005-0000-0000-0000679F0000}"/>
    <cellStyle name="Normal 9 2 11 4" xfId="40902" xr:uid="{00000000-0005-0000-0000-0000689F0000}"/>
    <cellStyle name="Normal 9 2 12" xfId="11419" xr:uid="{00000000-0005-0000-0000-0000699F0000}"/>
    <cellStyle name="Normal 9 2 12 2" xfId="11420" xr:uid="{00000000-0005-0000-0000-00006A9F0000}"/>
    <cellStyle name="Normal 9 2 12 2 2" xfId="27242" xr:uid="{00000000-0005-0000-0000-00006B9F0000}"/>
    <cellStyle name="Normal 9 2 12 2 2 2" xfId="54563" xr:uid="{00000000-0005-0000-0000-00006C9F0000}"/>
    <cellStyle name="Normal 9 2 12 2 3" xfId="40905" xr:uid="{00000000-0005-0000-0000-00006D9F0000}"/>
    <cellStyle name="Normal 9 2 12 3" xfId="27241" xr:uid="{00000000-0005-0000-0000-00006E9F0000}"/>
    <cellStyle name="Normal 9 2 12 3 2" xfId="54562" xr:uid="{00000000-0005-0000-0000-00006F9F0000}"/>
    <cellStyle name="Normal 9 2 12 4" xfId="40904" xr:uid="{00000000-0005-0000-0000-0000709F0000}"/>
    <cellStyle name="Normal 9 2 13" xfId="11421" xr:uid="{00000000-0005-0000-0000-0000719F0000}"/>
    <cellStyle name="Normal 9 2 13 2" xfId="27243" xr:uid="{00000000-0005-0000-0000-0000729F0000}"/>
    <cellStyle name="Normal 9 2 13 2 2" xfId="54564" xr:uid="{00000000-0005-0000-0000-0000739F0000}"/>
    <cellStyle name="Normal 9 2 13 3" xfId="40906" xr:uid="{00000000-0005-0000-0000-0000749F0000}"/>
    <cellStyle name="Normal 9 2 14" xfId="11422" xr:uid="{00000000-0005-0000-0000-0000759F0000}"/>
    <cellStyle name="Normal 9 2 15" xfId="27234" xr:uid="{00000000-0005-0000-0000-0000769F0000}"/>
    <cellStyle name="Normal 9 2 15 2" xfId="54555" xr:uid="{00000000-0005-0000-0000-0000779F0000}"/>
    <cellStyle name="Normal 9 2 16" xfId="40897" xr:uid="{00000000-0005-0000-0000-0000789F0000}"/>
    <cellStyle name="Normal 9 2 2" xfId="11423" xr:uid="{00000000-0005-0000-0000-0000799F0000}"/>
    <cellStyle name="Normal 9 2 2 10" xfId="40907" xr:uid="{00000000-0005-0000-0000-00007A9F0000}"/>
    <cellStyle name="Normal 9 2 2 2" xfId="11424" xr:uid="{00000000-0005-0000-0000-00007B9F0000}"/>
    <cellStyle name="Normal 9 2 2 2 2" xfId="11425" xr:uid="{00000000-0005-0000-0000-00007C9F0000}"/>
    <cellStyle name="Normal 9 2 2 2 2 2" xfId="11426" xr:uid="{00000000-0005-0000-0000-00007D9F0000}"/>
    <cellStyle name="Normal 9 2 2 2 2 2 2" xfId="11427" xr:uid="{00000000-0005-0000-0000-00007E9F0000}"/>
    <cellStyle name="Normal 9 2 2 2 2 2 2 2" xfId="27248" xr:uid="{00000000-0005-0000-0000-00007F9F0000}"/>
    <cellStyle name="Normal 9 2 2 2 2 2 2 2 2" xfId="54569" xr:uid="{00000000-0005-0000-0000-0000809F0000}"/>
    <cellStyle name="Normal 9 2 2 2 2 2 2 3" xfId="40911" xr:uid="{00000000-0005-0000-0000-0000819F0000}"/>
    <cellStyle name="Normal 9 2 2 2 2 2 3" xfId="27247" xr:uid="{00000000-0005-0000-0000-0000829F0000}"/>
    <cellStyle name="Normal 9 2 2 2 2 2 3 2" xfId="54568" xr:uid="{00000000-0005-0000-0000-0000839F0000}"/>
    <cellStyle name="Normal 9 2 2 2 2 2 4" xfId="40910" xr:uid="{00000000-0005-0000-0000-0000849F0000}"/>
    <cellStyle name="Normal 9 2 2 2 2 3" xfId="11428" xr:uid="{00000000-0005-0000-0000-0000859F0000}"/>
    <cellStyle name="Normal 9 2 2 2 2 3 2" xfId="27249" xr:uid="{00000000-0005-0000-0000-0000869F0000}"/>
    <cellStyle name="Normal 9 2 2 2 2 3 2 2" xfId="54570" xr:uid="{00000000-0005-0000-0000-0000879F0000}"/>
    <cellStyle name="Normal 9 2 2 2 2 3 3" xfId="40912" xr:uid="{00000000-0005-0000-0000-0000889F0000}"/>
    <cellStyle name="Normal 9 2 2 2 2 4" xfId="27246" xr:uid="{00000000-0005-0000-0000-0000899F0000}"/>
    <cellStyle name="Normal 9 2 2 2 2 4 2" xfId="54567" xr:uid="{00000000-0005-0000-0000-00008A9F0000}"/>
    <cellStyle name="Normal 9 2 2 2 2 5" xfId="40909" xr:uid="{00000000-0005-0000-0000-00008B9F0000}"/>
    <cellStyle name="Normal 9 2 2 2 3" xfId="11429" xr:uid="{00000000-0005-0000-0000-00008C9F0000}"/>
    <cellStyle name="Normal 9 2 2 2 3 2" xfId="11430" xr:uid="{00000000-0005-0000-0000-00008D9F0000}"/>
    <cellStyle name="Normal 9 2 2 2 3 2 2" xfId="27251" xr:uid="{00000000-0005-0000-0000-00008E9F0000}"/>
    <cellStyle name="Normal 9 2 2 2 3 2 2 2" xfId="54572" xr:uid="{00000000-0005-0000-0000-00008F9F0000}"/>
    <cellStyle name="Normal 9 2 2 2 3 2 3" xfId="40914" xr:uid="{00000000-0005-0000-0000-0000909F0000}"/>
    <cellStyle name="Normal 9 2 2 2 3 3" xfId="27250" xr:uid="{00000000-0005-0000-0000-0000919F0000}"/>
    <cellStyle name="Normal 9 2 2 2 3 3 2" xfId="54571" xr:uid="{00000000-0005-0000-0000-0000929F0000}"/>
    <cellStyle name="Normal 9 2 2 2 3 4" xfId="40913" xr:uid="{00000000-0005-0000-0000-0000939F0000}"/>
    <cellStyle name="Normal 9 2 2 2 4" xfId="11431" xr:uid="{00000000-0005-0000-0000-0000949F0000}"/>
    <cellStyle name="Normal 9 2 2 2 4 2" xfId="27252" xr:uid="{00000000-0005-0000-0000-0000959F0000}"/>
    <cellStyle name="Normal 9 2 2 2 4 2 2" xfId="54573" xr:uid="{00000000-0005-0000-0000-0000969F0000}"/>
    <cellStyle name="Normal 9 2 2 2 4 3" xfId="40915" xr:uid="{00000000-0005-0000-0000-0000979F0000}"/>
    <cellStyle name="Normal 9 2 2 2 5" xfId="27245" xr:uid="{00000000-0005-0000-0000-0000989F0000}"/>
    <cellStyle name="Normal 9 2 2 2 5 2" xfId="54566" xr:uid="{00000000-0005-0000-0000-0000999F0000}"/>
    <cellStyle name="Normal 9 2 2 2 6" xfId="40908" xr:uid="{00000000-0005-0000-0000-00009A9F0000}"/>
    <cellStyle name="Normal 9 2 2 3" xfId="11432" xr:uid="{00000000-0005-0000-0000-00009B9F0000}"/>
    <cellStyle name="Normal 9 2 2 3 2" xfId="11433" xr:uid="{00000000-0005-0000-0000-00009C9F0000}"/>
    <cellStyle name="Normal 9 2 2 3 2 2" xfId="11434" xr:uid="{00000000-0005-0000-0000-00009D9F0000}"/>
    <cellStyle name="Normal 9 2 2 3 2 2 2" xfId="27255" xr:uid="{00000000-0005-0000-0000-00009E9F0000}"/>
    <cellStyle name="Normal 9 2 2 3 2 2 2 2" xfId="54576" xr:uid="{00000000-0005-0000-0000-00009F9F0000}"/>
    <cellStyle name="Normal 9 2 2 3 2 2 3" xfId="40918" xr:uid="{00000000-0005-0000-0000-0000A09F0000}"/>
    <cellStyle name="Normal 9 2 2 3 2 3" xfId="27254" xr:uid="{00000000-0005-0000-0000-0000A19F0000}"/>
    <cellStyle name="Normal 9 2 2 3 2 3 2" xfId="54575" xr:uid="{00000000-0005-0000-0000-0000A29F0000}"/>
    <cellStyle name="Normal 9 2 2 3 2 4" xfId="40917" xr:uid="{00000000-0005-0000-0000-0000A39F0000}"/>
    <cellStyle name="Normal 9 2 2 3 3" xfId="11435" xr:uid="{00000000-0005-0000-0000-0000A49F0000}"/>
    <cellStyle name="Normal 9 2 2 3 3 2" xfId="27256" xr:uid="{00000000-0005-0000-0000-0000A59F0000}"/>
    <cellStyle name="Normal 9 2 2 3 3 2 2" xfId="54577" xr:uid="{00000000-0005-0000-0000-0000A69F0000}"/>
    <cellStyle name="Normal 9 2 2 3 3 3" xfId="40919" xr:uid="{00000000-0005-0000-0000-0000A79F0000}"/>
    <cellStyle name="Normal 9 2 2 3 4" xfId="27253" xr:uid="{00000000-0005-0000-0000-0000A89F0000}"/>
    <cellStyle name="Normal 9 2 2 3 4 2" xfId="54574" xr:uid="{00000000-0005-0000-0000-0000A99F0000}"/>
    <cellStyle name="Normal 9 2 2 3 5" xfId="40916" xr:uid="{00000000-0005-0000-0000-0000AA9F0000}"/>
    <cellStyle name="Normal 9 2 2 4" xfId="11436" xr:uid="{00000000-0005-0000-0000-0000AB9F0000}"/>
    <cellStyle name="Normal 9 2 2 4 2" xfId="11437" xr:uid="{00000000-0005-0000-0000-0000AC9F0000}"/>
    <cellStyle name="Normal 9 2 2 4 2 2" xfId="11438" xr:uid="{00000000-0005-0000-0000-0000AD9F0000}"/>
    <cellStyle name="Normal 9 2 2 4 2 2 2" xfId="27259" xr:uid="{00000000-0005-0000-0000-0000AE9F0000}"/>
    <cellStyle name="Normal 9 2 2 4 2 2 2 2" xfId="54580" xr:uid="{00000000-0005-0000-0000-0000AF9F0000}"/>
    <cellStyle name="Normal 9 2 2 4 2 2 3" xfId="40922" xr:uid="{00000000-0005-0000-0000-0000B09F0000}"/>
    <cellStyle name="Normal 9 2 2 4 2 3" xfId="27258" xr:uid="{00000000-0005-0000-0000-0000B19F0000}"/>
    <cellStyle name="Normal 9 2 2 4 2 3 2" xfId="54579" xr:uid="{00000000-0005-0000-0000-0000B29F0000}"/>
    <cellStyle name="Normal 9 2 2 4 2 4" xfId="40921" xr:uid="{00000000-0005-0000-0000-0000B39F0000}"/>
    <cellStyle name="Normal 9 2 2 4 3" xfId="11439" xr:uid="{00000000-0005-0000-0000-0000B49F0000}"/>
    <cellStyle name="Normal 9 2 2 4 3 2" xfId="27260" xr:uid="{00000000-0005-0000-0000-0000B59F0000}"/>
    <cellStyle name="Normal 9 2 2 4 3 2 2" xfId="54581" xr:uid="{00000000-0005-0000-0000-0000B69F0000}"/>
    <cellStyle name="Normal 9 2 2 4 3 3" xfId="40923" xr:uid="{00000000-0005-0000-0000-0000B79F0000}"/>
    <cellStyle name="Normal 9 2 2 4 4" xfId="27257" xr:uid="{00000000-0005-0000-0000-0000B89F0000}"/>
    <cellStyle name="Normal 9 2 2 4 4 2" xfId="54578" xr:uid="{00000000-0005-0000-0000-0000B99F0000}"/>
    <cellStyle name="Normal 9 2 2 4 5" xfId="40920" xr:uid="{00000000-0005-0000-0000-0000BA9F0000}"/>
    <cellStyle name="Normal 9 2 2 5" xfId="11440" xr:uid="{00000000-0005-0000-0000-0000BB9F0000}"/>
    <cellStyle name="Normal 9 2 2 5 2" xfId="11441" xr:uid="{00000000-0005-0000-0000-0000BC9F0000}"/>
    <cellStyle name="Normal 9 2 2 5 2 2" xfId="11442" xr:uid="{00000000-0005-0000-0000-0000BD9F0000}"/>
    <cellStyle name="Normal 9 2 2 5 2 2 2" xfId="27263" xr:uid="{00000000-0005-0000-0000-0000BE9F0000}"/>
    <cellStyle name="Normal 9 2 2 5 2 2 2 2" xfId="54584" xr:uid="{00000000-0005-0000-0000-0000BF9F0000}"/>
    <cellStyle name="Normal 9 2 2 5 2 2 3" xfId="40926" xr:uid="{00000000-0005-0000-0000-0000C09F0000}"/>
    <cellStyle name="Normal 9 2 2 5 2 3" xfId="27262" xr:uid="{00000000-0005-0000-0000-0000C19F0000}"/>
    <cellStyle name="Normal 9 2 2 5 2 3 2" xfId="54583" xr:uid="{00000000-0005-0000-0000-0000C29F0000}"/>
    <cellStyle name="Normal 9 2 2 5 2 4" xfId="40925" xr:uid="{00000000-0005-0000-0000-0000C39F0000}"/>
    <cellStyle name="Normal 9 2 2 5 3" xfId="11443" xr:uid="{00000000-0005-0000-0000-0000C49F0000}"/>
    <cellStyle name="Normal 9 2 2 5 3 2" xfId="27264" xr:uid="{00000000-0005-0000-0000-0000C59F0000}"/>
    <cellStyle name="Normal 9 2 2 5 3 2 2" xfId="54585" xr:uid="{00000000-0005-0000-0000-0000C69F0000}"/>
    <cellStyle name="Normal 9 2 2 5 3 3" xfId="40927" xr:uid="{00000000-0005-0000-0000-0000C79F0000}"/>
    <cellStyle name="Normal 9 2 2 5 4" xfId="27261" xr:uid="{00000000-0005-0000-0000-0000C89F0000}"/>
    <cellStyle name="Normal 9 2 2 5 4 2" xfId="54582" xr:uid="{00000000-0005-0000-0000-0000C99F0000}"/>
    <cellStyle name="Normal 9 2 2 5 5" xfId="40924" xr:uid="{00000000-0005-0000-0000-0000CA9F0000}"/>
    <cellStyle name="Normal 9 2 2 6" xfId="11444" xr:uid="{00000000-0005-0000-0000-0000CB9F0000}"/>
    <cellStyle name="Normal 9 2 2 6 2" xfId="11445" xr:uid="{00000000-0005-0000-0000-0000CC9F0000}"/>
    <cellStyle name="Normal 9 2 2 6 2 2" xfId="27266" xr:uid="{00000000-0005-0000-0000-0000CD9F0000}"/>
    <cellStyle name="Normal 9 2 2 6 2 2 2" xfId="54587" xr:uid="{00000000-0005-0000-0000-0000CE9F0000}"/>
    <cellStyle name="Normal 9 2 2 6 2 3" xfId="40929" xr:uid="{00000000-0005-0000-0000-0000CF9F0000}"/>
    <cellStyle name="Normal 9 2 2 6 3" xfId="27265" xr:uid="{00000000-0005-0000-0000-0000D09F0000}"/>
    <cellStyle name="Normal 9 2 2 6 3 2" xfId="54586" xr:uid="{00000000-0005-0000-0000-0000D19F0000}"/>
    <cellStyle name="Normal 9 2 2 6 4" xfId="40928" xr:uid="{00000000-0005-0000-0000-0000D29F0000}"/>
    <cellStyle name="Normal 9 2 2 7" xfId="11446" xr:uid="{00000000-0005-0000-0000-0000D39F0000}"/>
    <cellStyle name="Normal 9 2 2 7 2" xfId="11447" xr:uid="{00000000-0005-0000-0000-0000D49F0000}"/>
    <cellStyle name="Normal 9 2 2 7 2 2" xfId="27268" xr:uid="{00000000-0005-0000-0000-0000D59F0000}"/>
    <cellStyle name="Normal 9 2 2 7 2 2 2" xfId="54589" xr:uid="{00000000-0005-0000-0000-0000D69F0000}"/>
    <cellStyle name="Normal 9 2 2 7 2 3" xfId="40931" xr:uid="{00000000-0005-0000-0000-0000D79F0000}"/>
    <cellStyle name="Normal 9 2 2 7 3" xfId="27267" xr:uid="{00000000-0005-0000-0000-0000D89F0000}"/>
    <cellStyle name="Normal 9 2 2 7 3 2" xfId="54588" xr:uid="{00000000-0005-0000-0000-0000D99F0000}"/>
    <cellStyle name="Normal 9 2 2 7 4" xfId="40930" xr:uid="{00000000-0005-0000-0000-0000DA9F0000}"/>
    <cellStyle name="Normal 9 2 2 8" xfId="11448" xr:uid="{00000000-0005-0000-0000-0000DB9F0000}"/>
    <cellStyle name="Normal 9 2 2 8 2" xfId="27269" xr:uid="{00000000-0005-0000-0000-0000DC9F0000}"/>
    <cellStyle name="Normal 9 2 2 8 2 2" xfId="54590" xr:uid="{00000000-0005-0000-0000-0000DD9F0000}"/>
    <cellStyle name="Normal 9 2 2 8 3" xfId="40932" xr:uid="{00000000-0005-0000-0000-0000DE9F0000}"/>
    <cellStyle name="Normal 9 2 2 9" xfId="27244" xr:uid="{00000000-0005-0000-0000-0000DF9F0000}"/>
    <cellStyle name="Normal 9 2 2 9 2" xfId="54565" xr:uid="{00000000-0005-0000-0000-0000E09F0000}"/>
    <cellStyle name="Normal 9 2 3" xfId="11449" xr:uid="{00000000-0005-0000-0000-0000E19F0000}"/>
    <cellStyle name="Normal 9 2 3 2" xfId="11450" xr:uid="{00000000-0005-0000-0000-0000E29F0000}"/>
    <cellStyle name="Normal 9 2 3 2 2" xfId="11451" xr:uid="{00000000-0005-0000-0000-0000E39F0000}"/>
    <cellStyle name="Normal 9 2 3 2 2 2" xfId="11452" xr:uid="{00000000-0005-0000-0000-0000E49F0000}"/>
    <cellStyle name="Normal 9 2 3 2 2 2 2" xfId="11453" xr:uid="{00000000-0005-0000-0000-0000E59F0000}"/>
    <cellStyle name="Normal 9 2 3 2 2 2 2 2" xfId="27274" xr:uid="{00000000-0005-0000-0000-0000E69F0000}"/>
    <cellStyle name="Normal 9 2 3 2 2 2 2 2 2" xfId="54595" xr:uid="{00000000-0005-0000-0000-0000E79F0000}"/>
    <cellStyle name="Normal 9 2 3 2 2 2 2 3" xfId="40937" xr:uid="{00000000-0005-0000-0000-0000E89F0000}"/>
    <cellStyle name="Normal 9 2 3 2 2 2 3" xfId="27273" xr:uid="{00000000-0005-0000-0000-0000E99F0000}"/>
    <cellStyle name="Normal 9 2 3 2 2 2 3 2" xfId="54594" xr:uid="{00000000-0005-0000-0000-0000EA9F0000}"/>
    <cellStyle name="Normal 9 2 3 2 2 2 4" xfId="40936" xr:uid="{00000000-0005-0000-0000-0000EB9F0000}"/>
    <cellStyle name="Normal 9 2 3 2 2 3" xfId="11454" xr:uid="{00000000-0005-0000-0000-0000EC9F0000}"/>
    <cellStyle name="Normal 9 2 3 2 2 3 2" xfId="27275" xr:uid="{00000000-0005-0000-0000-0000ED9F0000}"/>
    <cellStyle name="Normal 9 2 3 2 2 3 2 2" xfId="54596" xr:uid="{00000000-0005-0000-0000-0000EE9F0000}"/>
    <cellStyle name="Normal 9 2 3 2 2 3 3" xfId="40938" xr:uid="{00000000-0005-0000-0000-0000EF9F0000}"/>
    <cellStyle name="Normal 9 2 3 2 2 4" xfId="27272" xr:uid="{00000000-0005-0000-0000-0000F09F0000}"/>
    <cellStyle name="Normal 9 2 3 2 2 4 2" xfId="54593" xr:uid="{00000000-0005-0000-0000-0000F19F0000}"/>
    <cellStyle name="Normal 9 2 3 2 2 5" xfId="40935" xr:uid="{00000000-0005-0000-0000-0000F29F0000}"/>
    <cellStyle name="Normal 9 2 3 2 3" xfId="11455" xr:uid="{00000000-0005-0000-0000-0000F39F0000}"/>
    <cellStyle name="Normal 9 2 3 2 3 2" xfId="11456" xr:uid="{00000000-0005-0000-0000-0000F49F0000}"/>
    <cellStyle name="Normal 9 2 3 2 3 2 2" xfId="27277" xr:uid="{00000000-0005-0000-0000-0000F59F0000}"/>
    <cellStyle name="Normal 9 2 3 2 3 2 2 2" xfId="54598" xr:uid="{00000000-0005-0000-0000-0000F69F0000}"/>
    <cellStyle name="Normal 9 2 3 2 3 2 3" xfId="40940" xr:uid="{00000000-0005-0000-0000-0000F79F0000}"/>
    <cellStyle name="Normal 9 2 3 2 3 3" xfId="27276" xr:uid="{00000000-0005-0000-0000-0000F89F0000}"/>
    <cellStyle name="Normal 9 2 3 2 3 3 2" xfId="54597" xr:uid="{00000000-0005-0000-0000-0000F99F0000}"/>
    <cellStyle name="Normal 9 2 3 2 3 4" xfId="40939" xr:uid="{00000000-0005-0000-0000-0000FA9F0000}"/>
    <cellStyle name="Normal 9 2 3 2 4" xfId="11457" xr:uid="{00000000-0005-0000-0000-0000FB9F0000}"/>
    <cellStyle name="Normal 9 2 3 2 4 2" xfId="27278" xr:uid="{00000000-0005-0000-0000-0000FC9F0000}"/>
    <cellStyle name="Normal 9 2 3 2 4 2 2" xfId="54599" xr:uid="{00000000-0005-0000-0000-0000FD9F0000}"/>
    <cellStyle name="Normal 9 2 3 2 4 3" xfId="40941" xr:uid="{00000000-0005-0000-0000-0000FE9F0000}"/>
    <cellStyle name="Normal 9 2 3 2 5" xfId="27271" xr:uid="{00000000-0005-0000-0000-0000FF9F0000}"/>
    <cellStyle name="Normal 9 2 3 2 5 2" xfId="54592" xr:uid="{00000000-0005-0000-0000-000000A00000}"/>
    <cellStyle name="Normal 9 2 3 2 6" xfId="40934" xr:uid="{00000000-0005-0000-0000-000001A00000}"/>
    <cellStyle name="Normal 9 2 3 3" xfId="11458" xr:uid="{00000000-0005-0000-0000-000002A00000}"/>
    <cellStyle name="Normal 9 2 3 3 2" xfId="11459" xr:uid="{00000000-0005-0000-0000-000003A00000}"/>
    <cellStyle name="Normal 9 2 3 3 2 2" xfId="11460" xr:uid="{00000000-0005-0000-0000-000004A00000}"/>
    <cellStyle name="Normal 9 2 3 3 2 2 2" xfId="27281" xr:uid="{00000000-0005-0000-0000-000005A00000}"/>
    <cellStyle name="Normal 9 2 3 3 2 2 2 2" xfId="54602" xr:uid="{00000000-0005-0000-0000-000006A00000}"/>
    <cellStyle name="Normal 9 2 3 3 2 2 3" xfId="40944" xr:uid="{00000000-0005-0000-0000-000007A00000}"/>
    <cellStyle name="Normal 9 2 3 3 2 3" xfId="27280" xr:uid="{00000000-0005-0000-0000-000008A00000}"/>
    <cellStyle name="Normal 9 2 3 3 2 3 2" xfId="54601" xr:uid="{00000000-0005-0000-0000-000009A00000}"/>
    <cellStyle name="Normal 9 2 3 3 2 4" xfId="40943" xr:uid="{00000000-0005-0000-0000-00000AA00000}"/>
    <cellStyle name="Normal 9 2 3 3 3" xfId="11461" xr:uid="{00000000-0005-0000-0000-00000BA00000}"/>
    <cellStyle name="Normal 9 2 3 3 3 2" xfId="27282" xr:uid="{00000000-0005-0000-0000-00000CA00000}"/>
    <cellStyle name="Normal 9 2 3 3 3 2 2" xfId="54603" xr:uid="{00000000-0005-0000-0000-00000DA00000}"/>
    <cellStyle name="Normal 9 2 3 3 3 3" xfId="40945" xr:uid="{00000000-0005-0000-0000-00000EA00000}"/>
    <cellStyle name="Normal 9 2 3 3 4" xfId="27279" xr:uid="{00000000-0005-0000-0000-00000FA00000}"/>
    <cellStyle name="Normal 9 2 3 3 4 2" xfId="54600" xr:uid="{00000000-0005-0000-0000-000010A00000}"/>
    <cellStyle name="Normal 9 2 3 3 5" xfId="40942" xr:uid="{00000000-0005-0000-0000-000011A00000}"/>
    <cellStyle name="Normal 9 2 3 4" xfId="11462" xr:uid="{00000000-0005-0000-0000-000012A00000}"/>
    <cellStyle name="Normal 9 2 3 4 2" xfId="11463" xr:uid="{00000000-0005-0000-0000-000013A00000}"/>
    <cellStyle name="Normal 9 2 3 4 2 2" xfId="11464" xr:uid="{00000000-0005-0000-0000-000014A00000}"/>
    <cellStyle name="Normal 9 2 3 4 2 2 2" xfId="27285" xr:uid="{00000000-0005-0000-0000-000015A00000}"/>
    <cellStyle name="Normal 9 2 3 4 2 2 2 2" xfId="54606" xr:uid="{00000000-0005-0000-0000-000016A00000}"/>
    <cellStyle name="Normal 9 2 3 4 2 2 3" xfId="40948" xr:uid="{00000000-0005-0000-0000-000017A00000}"/>
    <cellStyle name="Normal 9 2 3 4 2 3" xfId="27284" xr:uid="{00000000-0005-0000-0000-000018A00000}"/>
    <cellStyle name="Normal 9 2 3 4 2 3 2" xfId="54605" xr:uid="{00000000-0005-0000-0000-000019A00000}"/>
    <cellStyle name="Normal 9 2 3 4 2 4" xfId="40947" xr:uid="{00000000-0005-0000-0000-00001AA00000}"/>
    <cellStyle name="Normal 9 2 3 4 3" xfId="11465" xr:uid="{00000000-0005-0000-0000-00001BA00000}"/>
    <cellStyle name="Normal 9 2 3 4 3 2" xfId="27286" xr:uid="{00000000-0005-0000-0000-00001CA00000}"/>
    <cellStyle name="Normal 9 2 3 4 3 2 2" xfId="54607" xr:uid="{00000000-0005-0000-0000-00001DA00000}"/>
    <cellStyle name="Normal 9 2 3 4 3 3" xfId="40949" xr:uid="{00000000-0005-0000-0000-00001EA00000}"/>
    <cellStyle name="Normal 9 2 3 4 4" xfId="27283" xr:uid="{00000000-0005-0000-0000-00001FA00000}"/>
    <cellStyle name="Normal 9 2 3 4 4 2" xfId="54604" xr:uid="{00000000-0005-0000-0000-000020A00000}"/>
    <cellStyle name="Normal 9 2 3 4 5" xfId="40946" xr:uid="{00000000-0005-0000-0000-000021A00000}"/>
    <cellStyle name="Normal 9 2 3 5" xfId="11466" xr:uid="{00000000-0005-0000-0000-000022A00000}"/>
    <cellStyle name="Normal 9 2 3 5 2" xfId="11467" xr:uid="{00000000-0005-0000-0000-000023A00000}"/>
    <cellStyle name="Normal 9 2 3 5 2 2" xfId="11468" xr:uid="{00000000-0005-0000-0000-000024A00000}"/>
    <cellStyle name="Normal 9 2 3 5 2 2 2" xfId="27289" xr:uid="{00000000-0005-0000-0000-000025A00000}"/>
    <cellStyle name="Normal 9 2 3 5 2 2 2 2" xfId="54610" xr:uid="{00000000-0005-0000-0000-000026A00000}"/>
    <cellStyle name="Normal 9 2 3 5 2 2 3" xfId="40952" xr:uid="{00000000-0005-0000-0000-000027A00000}"/>
    <cellStyle name="Normal 9 2 3 5 2 3" xfId="27288" xr:uid="{00000000-0005-0000-0000-000028A00000}"/>
    <cellStyle name="Normal 9 2 3 5 2 3 2" xfId="54609" xr:uid="{00000000-0005-0000-0000-000029A00000}"/>
    <cellStyle name="Normal 9 2 3 5 2 4" xfId="40951" xr:uid="{00000000-0005-0000-0000-00002AA00000}"/>
    <cellStyle name="Normal 9 2 3 5 3" xfId="11469" xr:uid="{00000000-0005-0000-0000-00002BA00000}"/>
    <cellStyle name="Normal 9 2 3 5 3 2" xfId="27290" xr:uid="{00000000-0005-0000-0000-00002CA00000}"/>
    <cellStyle name="Normal 9 2 3 5 3 2 2" xfId="54611" xr:uid="{00000000-0005-0000-0000-00002DA00000}"/>
    <cellStyle name="Normal 9 2 3 5 3 3" xfId="40953" xr:uid="{00000000-0005-0000-0000-00002EA00000}"/>
    <cellStyle name="Normal 9 2 3 5 4" xfId="27287" xr:uid="{00000000-0005-0000-0000-00002FA00000}"/>
    <cellStyle name="Normal 9 2 3 5 4 2" xfId="54608" xr:uid="{00000000-0005-0000-0000-000030A00000}"/>
    <cellStyle name="Normal 9 2 3 5 5" xfId="40950" xr:uid="{00000000-0005-0000-0000-000031A00000}"/>
    <cellStyle name="Normal 9 2 3 6" xfId="11470" xr:uid="{00000000-0005-0000-0000-000032A00000}"/>
    <cellStyle name="Normal 9 2 3 6 2" xfId="11471" xr:uid="{00000000-0005-0000-0000-000033A00000}"/>
    <cellStyle name="Normal 9 2 3 6 2 2" xfId="27292" xr:uid="{00000000-0005-0000-0000-000034A00000}"/>
    <cellStyle name="Normal 9 2 3 6 2 2 2" xfId="54613" xr:uid="{00000000-0005-0000-0000-000035A00000}"/>
    <cellStyle name="Normal 9 2 3 6 2 3" xfId="40955" xr:uid="{00000000-0005-0000-0000-000036A00000}"/>
    <cellStyle name="Normal 9 2 3 6 3" xfId="27291" xr:uid="{00000000-0005-0000-0000-000037A00000}"/>
    <cellStyle name="Normal 9 2 3 6 3 2" xfId="54612" xr:uid="{00000000-0005-0000-0000-000038A00000}"/>
    <cellStyle name="Normal 9 2 3 6 4" xfId="40954" xr:uid="{00000000-0005-0000-0000-000039A00000}"/>
    <cellStyle name="Normal 9 2 3 7" xfId="11472" xr:uid="{00000000-0005-0000-0000-00003AA00000}"/>
    <cellStyle name="Normal 9 2 3 7 2" xfId="27293" xr:uid="{00000000-0005-0000-0000-00003BA00000}"/>
    <cellStyle name="Normal 9 2 3 7 2 2" xfId="54614" xr:uid="{00000000-0005-0000-0000-00003CA00000}"/>
    <cellStyle name="Normal 9 2 3 7 3" xfId="40956" xr:uid="{00000000-0005-0000-0000-00003DA00000}"/>
    <cellStyle name="Normal 9 2 3 8" xfId="27270" xr:uid="{00000000-0005-0000-0000-00003EA00000}"/>
    <cellStyle name="Normal 9 2 3 8 2" xfId="54591" xr:uid="{00000000-0005-0000-0000-00003FA00000}"/>
    <cellStyle name="Normal 9 2 3 9" xfId="40933" xr:uid="{00000000-0005-0000-0000-000040A00000}"/>
    <cellStyle name="Normal 9 2 4" xfId="11473" xr:uid="{00000000-0005-0000-0000-000041A00000}"/>
    <cellStyle name="Normal 9 2 4 2" xfId="11474" xr:uid="{00000000-0005-0000-0000-000042A00000}"/>
    <cellStyle name="Normal 9 2 4 2 2" xfId="11475" xr:uid="{00000000-0005-0000-0000-000043A00000}"/>
    <cellStyle name="Normal 9 2 4 2 2 2" xfId="11476" xr:uid="{00000000-0005-0000-0000-000044A00000}"/>
    <cellStyle name="Normal 9 2 4 2 2 2 2" xfId="27297" xr:uid="{00000000-0005-0000-0000-000045A00000}"/>
    <cellStyle name="Normal 9 2 4 2 2 2 2 2" xfId="54618" xr:uid="{00000000-0005-0000-0000-000046A00000}"/>
    <cellStyle name="Normal 9 2 4 2 2 2 3" xfId="40960" xr:uid="{00000000-0005-0000-0000-000047A00000}"/>
    <cellStyle name="Normal 9 2 4 2 2 3" xfId="27296" xr:uid="{00000000-0005-0000-0000-000048A00000}"/>
    <cellStyle name="Normal 9 2 4 2 2 3 2" xfId="54617" xr:uid="{00000000-0005-0000-0000-000049A00000}"/>
    <cellStyle name="Normal 9 2 4 2 2 4" xfId="40959" xr:uid="{00000000-0005-0000-0000-00004AA00000}"/>
    <cellStyle name="Normal 9 2 4 2 3" xfId="11477" xr:uid="{00000000-0005-0000-0000-00004BA00000}"/>
    <cellStyle name="Normal 9 2 4 2 3 2" xfId="27298" xr:uid="{00000000-0005-0000-0000-00004CA00000}"/>
    <cellStyle name="Normal 9 2 4 2 3 2 2" xfId="54619" xr:uid="{00000000-0005-0000-0000-00004DA00000}"/>
    <cellStyle name="Normal 9 2 4 2 3 3" xfId="40961" xr:uid="{00000000-0005-0000-0000-00004EA00000}"/>
    <cellStyle name="Normal 9 2 4 2 4" xfId="27295" xr:uid="{00000000-0005-0000-0000-00004FA00000}"/>
    <cellStyle name="Normal 9 2 4 2 4 2" xfId="54616" xr:uid="{00000000-0005-0000-0000-000050A00000}"/>
    <cellStyle name="Normal 9 2 4 2 5" xfId="40958" xr:uid="{00000000-0005-0000-0000-000051A00000}"/>
    <cellStyle name="Normal 9 2 4 3" xfId="11478" xr:uid="{00000000-0005-0000-0000-000052A00000}"/>
    <cellStyle name="Normal 9 2 4 3 2" xfId="11479" xr:uid="{00000000-0005-0000-0000-000053A00000}"/>
    <cellStyle name="Normal 9 2 4 3 2 2" xfId="27300" xr:uid="{00000000-0005-0000-0000-000054A00000}"/>
    <cellStyle name="Normal 9 2 4 3 2 2 2" xfId="54621" xr:uid="{00000000-0005-0000-0000-000055A00000}"/>
    <cellStyle name="Normal 9 2 4 3 2 3" xfId="40963" xr:uid="{00000000-0005-0000-0000-000056A00000}"/>
    <cellStyle name="Normal 9 2 4 3 3" xfId="27299" xr:uid="{00000000-0005-0000-0000-000057A00000}"/>
    <cellStyle name="Normal 9 2 4 3 3 2" xfId="54620" xr:uid="{00000000-0005-0000-0000-000058A00000}"/>
    <cellStyle name="Normal 9 2 4 3 4" xfId="40962" xr:uid="{00000000-0005-0000-0000-000059A00000}"/>
    <cellStyle name="Normal 9 2 4 4" xfId="11480" xr:uid="{00000000-0005-0000-0000-00005AA00000}"/>
    <cellStyle name="Normal 9 2 4 4 2" xfId="27301" xr:uid="{00000000-0005-0000-0000-00005BA00000}"/>
    <cellStyle name="Normal 9 2 4 4 2 2" xfId="54622" xr:uid="{00000000-0005-0000-0000-00005CA00000}"/>
    <cellStyle name="Normal 9 2 4 4 3" xfId="40964" xr:uid="{00000000-0005-0000-0000-00005DA00000}"/>
    <cellStyle name="Normal 9 2 4 5" xfId="27294" xr:uid="{00000000-0005-0000-0000-00005EA00000}"/>
    <cellStyle name="Normal 9 2 4 5 2" xfId="54615" xr:uid="{00000000-0005-0000-0000-00005FA00000}"/>
    <cellStyle name="Normal 9 2 4 6" xfId="40957" xr:uid="{00000000-0005-0000-0000-000060A00000}"/>
    <cellStyle name="Normal 9 2 5" xfId="11481" xr:uid="{00000000-0005-0000-0000-000061A00000}"/>
    <cellStyle name="Normal 9 2 5 2" xfId="11482" xr:uid="{00000000-0005-0000-0000-000062A00000}"/>
    <cellStyle name="Normal 9 2 5 2 2" xfId="11483" xr:uid="{00000000-0005-0000-0000-000063A00000}"/>
    <cellStyle name="Normal 9 2 5 2 2 2" xfId="11484" xr:uid="{00000000-0005-0000-0000-000064A00000}"/>
    <cellStyle name="Normal 9 2 5 2 2 2 2" xfId="27305" xr:uid="{00000000-0005-0000-0000-000065A00000}"/>
    <cellStyle name="Normal 9 2 5 2 2 2 2 2" xfId="54626" xr:uid="{00000000-0005-0000-0000-000066A00000}"/>
    <cellStyle name="Normal 9 2 5 2 2 2 3" xfId="40968" xr:uid="{00000000-0005-0000-0000-000067A00000}"/>
    <cellStyle name="Normal 9 2 5 2 2 3" xfId="27304" xr:uid="{00000000-0005-0000-0000-000068A00000}"/>
    <cellStyle name="Normal 9 2 5 2 2 3 2" xfId="54625" xr:uid="{00000000-0005-0000-0000-000069A00000}"/>
    <cellStyle name="Normal 9 2 5 2 2 4" xfId="40967" xr:uid="{00000000-0005-0000-0000-00006AA00000}"/>
    <cellStyle name="Normal 9 2 5 2 3" xfId="11485" xr:uid="{00000000-0005-0000-0000-00006BA00000}"/>
    <cellStyle name="Normal 9 2 5 2 3 2" xfId="27306" xr:uid="{00000000-0005-0000-0000-00006CA00000}"/>
    <cellStyle name="Normal 9 2 5 2 3 2 2" xfId="54627" xr:uid="{00000000-0005-0000-0000-00006DA00000}"/>
    <cellStyle name="Normal 9 2 5 2 3 3" xfId="40969" xr:uid="{00000000-0005-0000-0000-00006EA00000}"/>
    <cellStyle name="Normal 9 2 5 2 4" xfId="27303" xr:uid="{00000000-0005-0000-0000-00006FA00000}"/>
    <cellStyle name="Normal 9 2 5 2 4 2" xfId="54624" xr:uid="{00000000-0005-0000-0000-000070A00000}"/>
    <cellStyle name="Normal 9 2 5 2 5" xfId="40966" xr:uid="{00000000-0005-0000-0000-000071A00000}"/>
    <cellStyle name="Normal 9 2 5 3" xfId="11486" xr:uid="{00000000-0005-0000-0000-000072A00000}"/>
    <cellStyle name="Normal 9 2 5 3 2" xfId="11487" xr:uid="{00000000-0005-0000-0000-000073A00000}"/>
    <cellStyle name="Normal 9 2 5 3 2 2" xfId="27308" xr:uid="{00000000-0005-0000-0000-000074A00000}"/>
    <cellStyle name="Normal 9 2 5 3 2 2 2" xfId="54629" xr:uid="{00000000-0005-0000-0000-000075A00000}"/>
    <cellStyle name="Normal 9 2 5 3 2 3" xfId="40971" xr:uid="{00000000-0005-0000-0000-000076A00000}"/>
    <cellStyle name="Normal 9 2 5 3 3" xfId="27307" xr:uid="{00000000-0005-0000-0000-000077A00000}"/>
    <cellStyle name="Normal 9 2 5 3 3 2" xfId="54628" xr:uid="{00000000-0005-0000-0000-000078A00000}"/>
    <cellStyle name="Normal 9 2 5 3 4" xfId="40970" xr:uid="{00000000-0005-0000-0000-000079A00000}"/>
    <cellStyle name="Normal 9 2 5 4" xfId="11488" xr:uid="{00000000-0005-0000-0000-00007AA00000}"/>
    <cellStyle name="Normal 9 2 5 4 2" xfId="27309" xr:uid="{00000000-0005-0000-0000-00007BA00000}"/>
    <cellStyle name="Normal 9 2 5 4 2 2" xfId="54630" xr:uid="{00000000-0005-0000-0000-00007CA00000}"/>
    <cellStyle name="Normal 9 2 5 4 3" xfId="40972" xr:uid="{00000000-0005-0000-0000-00007DA00000}"/>
    <cellStyle name="Normal 9 2 5 5" xfId="27302" xr:uid="{00000000-0005-0000-0000-00007EA00000}"/>
    <cellStyle name="Normal 9 2 5 5 2" xfId="54623" xr:uid="{00000000-0005-0000-0000-00007FA00000}"/>
    <cellStyle name="Normal 9 2 5 6" xfId="40965" xr:uid="{00000000-0005-0000-0000-000080A00000}"/>
    <cellStyle name="Normal 9 2 6" xfId="11489" xr:uid="{00000000-0005-0000-0000-000081A00000}"/>
    <cellStyle name="Normal 9 2 6 2" xfId="11490" xr:uid="{00000000-0005-0000-0000-000082A00000}"/>
    <cellStyle name="Normal 9 2 6 2 2" xfId="11491" xr:uid="{00000000-0005-0000-0000-000083A00000}"/>
    <cellStyle name="Normal 9 2 6 2 2 2" xfId="11492" xr:uid="{00000000-0005-0000-0000-000084A00000}"/>
    <cellStyle name="Normal 9 2 6 2 2 2 2" xfId="27313" xr:uid="{00000000-0005-0000-0000-000085A00000}"/>
    <cellStyle name="Normal 9 2 6 2 2 2 2 2" xfId="54634" xr:uid="{00000000-0005-0000-0000-000086A00000}"/>
    <cellStyle name="Normal 9 2 6 2 2 2 3" xfId="40976" xr:uid="{00000000-0005-0000-0000-000087A00000}"/>
    <cellStyle name="Normal 9 2 6 2 2 3" xfId="27312" xr:uid="{00000000-0005-0000-0000-000088A00000}"/>
    <cellStyle name="Normal 9 2 6 2 2 3 2" xfId="54633" xr:uid="{00000000-0005-0000-0000-000089A00000}"/>
    <cellStyle name="Normal 9 2 6 2 2 4" xfId="40975" xr:uid="{00000000-0005-0000-0000-00008AA00000}"/>
    <cellStyle name="Normal 9 2 6 2 3" xfId="11493" xr:uid="{00000000-0005-0000-0000-00008BA00000}"/>
    <cellStyle name="Normal 9 2 6 2 3 2" xfId="27314" xr:uid="{00000000-0005-0000-0000-00008CA00000}"/>
    <cellStyle name="Normal 9 2 6 2 3 2 2" xfId="54635" xr:uid="{00000000-0005-0000-0000-00008DA00000}"/>
    <cellStyle name="Normal 9 2 6 2 3 3" xfId="40977" xr:uid="{00000000-0005-0000-0000-00008EA00000}"/>
    <cellStyle name="Normal 9 2 6 2 4" xfId="27311" xr:uid="{00000000-0005-0000-0000-00008FA00000}"/>
    <cellStyle name="Normal 9 2 6 2 4 2" xfId="54632" xr:uid="{00000000-0005-0000-0000-000090A00000}"/>
    <cellStyle name="Normal 9 2 6 2 5" xfId="40974" xr:uid="{00000000-0005-0000-0000-000091A00000}"/>
    <cellStyle name="Normal 9 2 6 3" xfId="11494" xr:uid="{00000000-0005-0000-0000-000092A00000}"/>
    <cellStyle name="Normal 9 2 6 3 2" xfId="11495" xr:uid="{00000000-0005-0000-0000-000093A00000}"/>
    <cellStyle name="Normal 9 2 6 3 2 2" xfId="27316" xr:uid="{00000000-0005-0000-0000-000094A00000}"/>
    <cellStyle name="Normal 9 2 6 3 2 2 2" xfId="54637" xr:uid="{00000000-0005-0000-0000-000095A00000}"/>
    <cellStyle name="Normal 9 2 6 3 2 3" xfId="40979" xr:uid="{00000000-0005-0000-0000-000096A00000}"/>
    <cellStyle name="Normal 9 2 6 3 3" xfId="27315" xr:uid="{00000000-0005-0000-0000-000097A00000}"/>
    <cellStyle name="Normal 9 2 6 3 3 2" xfId="54636" xr:uid="{00000000-0005-0000-0000-000098A00000}"/>
    <cellStyle name="Normal 9 2 6 3 4" xfId="40978" xr:uid="{00000000-0005-0000-0000-000099A00000}"/>
    <cellStyle name="Normal 9 2 6 4" xfId="11496" xr:uid="{00000000-0005-0000-0000-00009AA00000}"/>
    <cellStyle name="Normal 9 2 6 4 2" xfId="27317" xr:uid="{00000000-0005-0000-0000-00009BA00000}"/>
    <cellStyle name="Normal 9 2 6 4 2 2" xfId="54638" xr:uid="{00000000-0005-0000-0000-00009CA00000}"/>
    <cellStyle name="Normal 9 2 6 4 3" xfId="40980" xr:uid="{00000000-0005-0000-0000-00009DA00000}"/>
    <cellStyle name="Normal 9 2 6 5" xfId="27310" xr:uid="{00000000-0005-0000-0000-00009EA00000}"/>
    <cellStyle name="Normal 9 2 6 5 2" xfId="54631" xr:uid="{00000000-0005-0000-0000-00009FA00000}"/>
    <cellStyle name="Normal 9 2 6 6" xfId="40973" xr:uid="{00000000-0005-0000-0000-0000A0A00000}"/>
    <cellStyle name="Normal 9 2 7" xfId="11497" xr:uid="{00000000-0005-0000-0000-0000A1A00000}"/>
    <cellStyle name="Normal 9 2 7 2" xfId="11498" xr:uid="{00000000-0005-0000-0000-0000A2A00000}"/>
    <cellStyle name="Normal 9 2 7 2 2" xfId="11499" xr:uid="{00000000-0005-0000-0000-0000A3A00000}"/>
    <cellStyle name="Normal 9 2 7 2 2 2" xfId="27320" xr:uid="{00000000-0005-0000-0000-0000A4A00000}"/>
    <cellStyle name="Normal 9 2 7 2 2 2 2" xfId="54641" xr:uid="{00000000-0005-0000-0000-0000A5A00000}"/>
    <cellStyle name="Normal 9 2 7 2 2 3" xfId="40983" xr:uid="{00000000-0005-0000-0000-0000A6A00000}"/>
    <cellStyle name="Normal 9 2 7 2 3" xfId="27319" xr:uid="{00000000-0005-0000-0000-0000A7A00000}"/>
    <cellStyle name="Normal 9 2 7 2 3 2" xfId="54640" xr:uid="{00000000-0005-0000-0000-0000A8A00000}"/>
    <cellStyle name="Normal 9 2 7 2 4" xfId="40982" xr:uid="{00000000-0005-0000-0000-0000A9A00000}"/>
    <cellStyle name="Normal 9 2 7 3" xfId="11500" xr:uid="{00000000-0005-0000-0000-0000AAA00000}"/>
    <cellStyle name="Normal 9 2 7 3 2" xfId="27321" xr:uid="{00000000-0005-0000-0000-0000ABA00000}"/>
    <cellStyle name="Normal 9 2 7 3 2 2" xfId="54642" xr:uid="{00000000-0005-0000-0000-0000ACA00000}"/>
    <cellStyle name="Normal 9 2 7 3 3" xfId="40984" xr:uid="{00000000-0005-0000-0000-0000ADA00000}"/>
    <cellStyle name="Normal 9 2 7 4" xfId="27318" xr:uid="{00000000-0005-0000-0000-0000AEA00000}"/>
    <cellStyle name="Normal 9 2 7 4 2" xfId="54639" xr:uid="{00000000-0005-0000-0000-0000AFA00000}"/>
    <cellStyle name="Normal 9 2 7 5" xfId="40981" xr:uid="{00000000-0005-0000-0000-0000B0A00000}"/>
    <cellStyle name="Normal 9 2 8" xfId="11501" xr:uid="{00000000-0005-0000-0000-0000B1A00000}"/>
    <cellStyle name="Normal 9 2 8 2" xfId="11502" xr:uid="{00000000-0005-0000-0000-0000B2A00000}"/>
    <cellStyle name="Normal 9 2 8 2 2" xfId="11503" xr:uid="{00000000-0005-0000-0000-0000B3A00000}"/>
    <cellStyle name="Normal 9 2 8 2 2 2" xfId="27324" xr:uid="{00000000-0005-0000-0000-0000B4A00000}"/>
    <cellStyle name="Normal 9 2 8 2 2 2 2" xfId="54645" xr:uid="{00000000-0005-0000-0000-0000B5A00000}"/>
    <cellStyle name="Normal 9 2 8 2 2 3" xfId="40987" xr:uid="{00000000-0005-0000-0000-0000B6A00000}"/>
    <cellStyle name="Normal 9 2 8 2 3" xfId="27323" xr:uid="{00000000-0005-0000-0000-0000B7A00000}"/>
    <cellStyle name="Normal 9 2 8 2 3 2" xfId="54644" xr:uid="{00000000-0005-0000-0000-0000B8A00000}"/>
    <cellStyle name="Normal 9 2 8 2 4" xfId="40986" xr:uid="{00000000-0005-0000-0000-0000B9A00000}"/>
    <cellStyle name="Normal 9 2 8 3" xfId="11504" xr:uid="{00000000-0005-0000-0000-0000BAA00000}"/>
    <cellStyle name="Normal 9 2 8 3 2" xfId="27325" xr:uid="{00000000-0005-0000-0000-0000BBA00000}"/>
    <cellStyle name="Normal 9 2 8 3 2 2" xfId="54646" xr:uid="{00000000-0005-0000-0000-0000BCA00000}"/>
    <cellStyle name="Normal 9 2 8 3 3" xfId="40988" xr:uid="{00000000-0005-0000-0000-0000BDA00000}"/>
    <cellStyle name="Normal 9 2 8 4" xfId="27322" xr:uid="{00000000-0005-0000-0000-0000BEA00000}"/>
    <cellStyle name="Normal 9 2 8 4 2" xfId="54643" xr:uid="{00000000-0005-0000-0000-0000BFA00000}"/>
    <cellStyle name="Normal 9 2 8 5" xfId="40985" xr:uid="{00000000-0005-0000-0000-0000C0A00000}"/>
    <cellStyle name="Normal 9 2 9" xfId="11505" xr:uid="{00000000-0005-0000-0000-0000C1A00000}"/>
    <cellStyle name="Normal 9 2 9 2" xfId="11506" xr:uid="{00000000-0005-0000-0000-0000C2A00000}"/>
    <cellStyle name="Normal 9 2 9 2 2" xfId="11507" xr:uid="{00000000-0005-0000-0000-0000C3A00000}"/>
    <cellStyle name="Normal 9 2 9 2 2 2" xfId="27328" xr:uid="{00000000-0005-0000-0000-0000C4A00000}"/>
    <cellStyle name="Normal 9 2 9 2 2 2 2" xfId="54649" xr:uid="{00000000-0005-0000-0000-0000C5A00000}"/>
    <cellStyle name="Normal 9 2 9 2 2 3" xfId="40991" xr:uid="{00000000-0005-0000-0000-0000C6A00000}"/>
    <cellStyle name="Normal 9 2 9 2 3" xfId="27327" xr:uid="{00000000-0005-0000-0000-0000C7A00000}"/>
    <cellStyle name="Normal 9 2 9 2 3 2" xfId="54648" xr:uid="{00000000-0005-0000-0000-0000C8A00000}"/>
    <cellStyle name="Normal 9 2 9 2 4" xfId="40990" xr:uid="{00000000-0005-0000-0000-0000C9A00000}"/>
    <cellStyle name="Normal 9 2 9 3" xfId="11508" xr:uid="{00000000-0005-0000-0000-0000CAA00000}"/>
    <cellStyle name="Normal 9 2 9 3 2" xfId="27329" xr:uid="{00000000-0005-0000-0000-0000CBA00000}"/>
    <cellStyle name="Normal 9 2 9 3 2 2" xfId="54650" xr:uid="{00000000-0005-0000-0000-0000CCA00000}"/>
    <cellStyle name="Normal 9 2 9 3 3" xfId="40992" xr:uid="{00000000-0005-0000-0000-0000CDA00000}"/>
    <cellStyle name="Normal 9 2 9 4" xfId="27326" xr:uid="{00000000-0005-0000-0000-0000CEA00000}"/>
    <cellStyle name="Normal 9 2 9 4 2" xfId="54647" xr:uid="{00000000-0005-0000-0000-0000CFA00000}"/>
    <cellStyle name="Normal 9 2 9 5" xfId="40989" xr:uid="{00000000-0005-0000-0000-0000D0A00000}"/>
    <cellStyle name="Normal 9 3" xfId="11509" xr:uid="{00000000-0005-0000-0000-0000D1A00000}"/>
    <cellStyle name="Normal 9 3 10" xfId="27330" xr:uid="{00000000-0005-0000-0000-0000D2A00000}"/>
    <cellStyle name="Normal 9 3 10 2" xfId="54651" xr:uid="{00000000-0005-0000-0000-0000D3A00000}"/>
    <cellStyle name="Normal 9 3 11" xfId="40993" xr:uid="{00000000-0005-0000-0000-0000D4A00000}"/>
    <cellStyle name="Normal 9 3 2" xfId="11510" xr:uid="{00000000-0005-0000-0000-0000D5A00000}"/>
    <cellStyle name="Normal 9 3 2 2" xfId="11511" xr:uid="{00000000-0005-0000-0000-0000D6A00000}"/>
    <cellStyle name="Normal 9 3 2 2 2" xfId="11512" xr:uid="{00000000-0005-0000-0000-0000D7A00000}"/>
    <cellStyle name="Normal 9 3 2 2 2 2" xfId="11513" xr:uid="{00000000-0005-0000-0000-0000D8A00000}"/>
    <cellStyle name="Normal 9 3 2 2 2 2 2" xfId="11514" xr:uid="{00000000-0005-0000-0000-0000D9A00000}"/>
    <cellStyle name="Normal 9 3 2 2 2 2 2 2" xfId="27335" xr:uid="{00000000-0005-0000-0000-0000DAA00000}"/>
    <cellStyle name="Normal 9 3 2 2 2 2 2 2 2" xfId="54656" xr:uid="{00000000-0005-0000-0000-0000DBA00000}"/>
    <cellStyle name="Normal 9 3 2 2 2 2 2 3" xfId="40998" xr:uid="{00000000-0005-0000-0000-0000DCA00000}"/>
    <cellStyle name="Normal 9 3 2 2 2 2 3" xfId="27334" xr:uid="{00000000-0005-0000-0000-0000DDA00000}"/>
    <cellStyle name="Normal 9 3 2 2 2 2 3 2" xfId="54655" xr:uid="{00000000-0005-0000-0000-0000DEA00000}"/>
    <cellStyle name="Normal 9 3 2 2 2 2 4" xfId="40997" xr:uid="{00000000-0005-0000-0000-0000DFA00000}"/>
    <cellStyle name="Normal 9 3 2 2 2 3" xfId="11515" xr:uid="{00000000-0005-0000-0000-0000E0A00000}"/>
    <cellStyle name="Normal 9 3 2 2 2 3 2" xfId="27336" xr:uid="{00000000-0005-0000-0000-0000E1A00000}"/>
    <cellStyle name="Normal 9 3 2 2 2 3 2 2" xfId="54657" xr:uid="{00000000-0005-0000-0000-0000E2A00000}"/>
    <cellStyle name="Normal 9 3 2 2 2 3 3" xfId="40999" xr:uid="{00000000-0005-0000-0000-0000E3A00000}"/>
    <cellStyle name="Normal 9 3 2 2 2 4" xfId="27333" xr:uid="{00000000-0005-0000-0000-0000E4A00000}"/>
    <cellStyle name="Normal 9 3 2 2 2 4 2" xfId="54654" xr:uid="{00000000-0005-0000-0000-0000E5A00000}"/>
    <cellStyle name="Normal 9 3 2 2 2 5" xfId="40996" xr:uid="{00000000-0005-0000-0000-0000E6A00000}"/>
    <cellStyle name="Normal 9 3 2 2 3" xfId="11516" xr:uid="{00000000-0005-0000-0000-0000E7A00000}"/>
    <cellStyle name="Normal 9 3 2 2 3 2" xfId="11517" xr:uid="{00000000-0005-0000-0000-0000E8A00000}"/>
    <cellStyle name="Normal 9 3 2 2 3 2 2" xfId="27338" xr:uid="{00000000-0005-0000-0000-0000E9A00000}"/>
    <cellStyle name="Normal 9 3 2 2 3 2 2 2" xfId="54659" xr:uid="{00000000-0005-0000-0000-0000EAA00000}"/>
    <cellStyle name="Normal 9 3 2 2 3 2 3" xfId="41001" xr:uid="{00000000-0005-0000-0000-0000EBA00000}"/>
    <cellStyle name="Normal 9 3 2 2 3 3" xfId="27337" xr:uid="{00000000-0005-0000-0000-0000ECA00000}"/>
    <cellStyle name="Normal 9 3 2 2 3 3 2" xfId="54658" xr:uid="{00000000-0005-0000-0000-0000EDA00000}"/>
    <cellStyle name="Normal 9 3 2 2 3 4" xfId="41000" xr:uid="{00000000-0005-0000-0000-0000EEA00000}"/>
    <cellStyle name="Normal 9 3 2 2 4" xfId="11518" xr:uid="{00000000-0005-0000-0000-0000EFA00000}"/>
    <cellStyle name="Normal 9 3 2 2 4 2" xfId="27339" xr:uid="{00000000-0005-0000-0000-0000F0A00000}"/>
    <cellStyle name="Normal 9 3 2 2 4 2 2" xfId="54660" xr:uid="{00000000-0005-0000-0000-0000F1A00000}"/>
    <cellStyle name="Normal 9 3 2 2 4 3" xfId="41002" xr:uid="{00000000-0005-0000-0000-0000F2A00000}"/>
    <cellStyle name="Normal 9 3 2 2 5" xfId="27332" xr:uid="{00000000-0005-0000-0000-0000F3A00000}"/>
    <cellStyle name="Normal 9 3 2 2 5 2" xfId="54653" xr:uid="{00000000-0005-0000-0000-0000F4A00000}"/>
    <cellStyle name="Normal 9 3 2 2 6" xfId="40995" xr:uid="{00000000-0005-0000-0000-0000F5A00000}"/>
    <cellStyle name="Normal 9 3 2 3" xfId="11519" xr:uid="{00000000-0005-0000-0000-0000F6A00000}"/>
    <cellStyle name="Normal 9 3 2 3 2" xfId="11520" xr:uid="{00000000-0005-0000-0000-0000F7A00000}"/>
    <cellStyle name="Normal 9 3 2 3 2 2" xfId="11521" xr:uid="{00000000-0005-0000-0000-0000F8A00000}"/>
    <cellStyle name="Normal 9 3 2 3 2 2 2" xfId="27342" xr:uid="{00000000-0005-0000-0000-0000F9A00000}"/>
    <cellStyle name="Normal 9 3 2 3 2 2 2 2" xfId="54663" xr:uid="{00000000-0005-0000-0000-0000FAA00000}"/>
    <cellStyle name="Normal 9 3 2 3 2 2 3" xfId="41005" xr:uid="{00000000-0005-0000-0000-0000FBA00000}"/>
    <cellStyle name="Normal 9 3 2 3 2 3" xfId="27341" xr:uid="{00000000-0005-0000-0000-0000FCA00000}"/>
    <cellStyle name="Normal 9 3 2 3 2 3 2" xfId="54662" xr:uid="{00000000-0005-0000-0000-0000FDA00000}"/>
    <cellStyle name="Normal 9 3 2 3 2 4" xfId="41004" xr:uid="{00000000-0005-0000-0000-0000FEA00000}"/>
    <cellStyle name="Normal 9 3 2 3 3" xfId="11522" xr:uid="{00000000-0005-0000-0000-0000FFA00000}"/>
    <cellStyle name="Normal 9 3 2 3 3 2" xfId="27343" xr:uid="{00000000-0005-0000-0000-000000A10000}"/>
    <cellStyle name="Normal 9 3 2 3 3 2 2" xfId="54664" xr:uid="{00000000-0005-0000-0000-000001A10000}"/>
    <cellStyle name="Normal 9 3 2 3 3 3" xfId="41006" xr:uid="{00000000-0005-0000-0000-000002A10000}"/>
    <cellStyle name="Normal 9 3 2 3 4" xfId="27340" xr:uid="{00000000-0005-0000-0000-000003A10000}"/>
    <cellStyle name="Normal 9 3 2 3 4 2" xfId="54661" xr:uid="{00000000-0005-0000-0000-000004A10000}"/>
    <cellStyle name="Normal 9 3 2 3 5" xfId="41003" xr:uid="{00000000-0005-0000-0000-000005A10000}"/>
    <cellStyle name="Normal 9 3 2 4" xfId="11523" xr:uid="{00000000-0005-0000-0000-000006A10000}"/>
    <cellStyle name="Normal 9 3 2 4 2" xfId="11524" xr:uid="{00000000-0005-0000-0000-000007A10000}"/>
    <cellStyle name="Normal 9 3 2 4 2 2" xfId="27345" xr:uid="{00000000-0005-0000-0000-000008A10000}"/>
    <cellStyle name="Normal 9 3 2 4 2 2 2" xfId="54666" xr:uid="{00000000-0005-0000-0000-000009A10000}"/>
    <cellStyle name="Normal 9 3 2 4 2 3" xfId="41008" xr:uid="{00000000-0005-0000-0000-00000AA10000}"/>
    <cellStyle name="Normal 9 3 2 4 3" xfId="27344" xr:uid="{00000000-0005-0000-0000-00000BA10000}"/>
    <cellStyle name="Normal 9 3 2 4 3 2" xfId="54665" xr:uid="{00000000-0005-0000-0000-00000CA10000}"/>
    <cellStyle name="Normal 9 3 2 4 4" xfId="41007" xr:uid="{00000000-0005-0000-0000-00000DA10000}"/>
    <cellStyle name="Normal 9 3 2 5" xfId="11525" xr:uid="{00000000-0005-0000-0000-00000EA10000}"/>
    <cellStyle name="Normal 9 3 2 5 2" xfId="27346" xr:uid="{00000000-0005-0000-0000-00000FA10000}"/>
    <cellStyle name="Normal 9 3 2 5 2 2" xfId="54667" xr:uid="{00000000-0005-0000-0000-000010A10000}"/>
    <cellStyle name="Normal 9 3 2 5 3" xfId="41009" xr:uid="{00000000-0005-0000-0000-000011A10000}"/>
    <cellStyle name="Normal 9 3 2 6" xfId="27331" xr:uid="{00000000-0005-0000-0000-000012A10000}"/>
    <cellStyle name="Normal 9 3 2 6 2" xfId="54652" xr:uid="{00000000-0005-0000-0000-000013A10000}"/>
    <cellStyle name="Normal 9 3 2 7" xfId="40994" xr:uid="{00000000-0005-0000-0000-000014A10000}"/>
    <cellStyle name="Normal 9 3 3" xfId="11526" xr:uid="{00000000-0005-0000-0000-000015A10000}"/>
    <cellStyle name="Normal 9 3 3 2" xfId="11527" xr:uid="{00000000-0005-0000-0000-000016A10000}"/>
    <cellStyle name="Normal 9 3 3 2 2" xfId="11528" xr:uid="{00000000-0005-0000-0000-000017A10000}"/>
    <cellStyle name="Normal 9 3 3 2 2 2" xfId="11529" xr:uid="{00000000-0005-0000-0000-000018A10000}"/>
    <cellStyle name="Normal 9 3 3 2 2 2 2" xfId="11530" xr:uid="{00000000-0005-0000-0000-000019A10000}"/>
    <cellStyle name="Normal 9 3 3 2 2 2 2 2" xfId="27351" xr:uid="{00000000-0005-0000-0000-00001AA10000}"/>
    <cellStyle name="Normal 9 3 3 2 2 2 2 2 2" xfId="54672" xr:uid="{00000000-0005-0000-0000-00001BA10000}"/>
    <cellStyle name="Normal 9 3 3 2 2 2 2 3" xfId="41014" xr:uid="{00000000-0005-0000-0000-00001CA10000}"/>
    <cellStyle name="Normal 9 3 3 2 2 2 3" xfId="27350" xr:uid="{00000000-0005-0000-0000-00001DA10000}"/>
    <cellStyle name="Normal 9 3 3 2 2 2 3 2" xfId="54671" xr:uid="{00000000-0005-0000-0000-00001EA10000}"/>
    <cellStyle name="Normal 9 3 3 2 2 2 4" xfId="41013" xr:uid="{00000000-0005-0000-0000-00001FA10000}"/>
    <cellStyle name="Normal 9 3 3 2 2 3" xfId="11531" xr:uid="{00000000-0005-0000-0000-000020A10000}"/>
    <cellStyle name="Normal 9 3 3 2 2 3 2" xfId="27352" xr:uid="{00000000-0005-0000-0000-000021A10000}"/>
    <cellStyle name="Normal 9 3 3 2 2 3 2 2" xfId="54673" xr:uid="{00000000-0005-0000-0000-000022A10000}"/>
    <cellStyle name="Normal 9 3 3 2 2 3 3" xfId="41015" xr:uid="{00000000-0005-0000-0000-000023A10000}"/>
    <cellStyle name="Normal 9 3 3 2 2 4" xfId="27349" xr:uid="{00000000-0005-0000-0000-000024A10000}"/>
    <cellStyle name="Normal 9 3 3 2 2 4 2" xfId="54670" xr:uid="{00000000-0005-0000-0000-000025A10000}"/>
    <cellStyle name="Normal 9 3 3 2 2 5" xfId="41012" xr:uid="{00000000-0005-0000-0000-000026A10000}"/>
    <cellStyle name="Normal 9 3 3 2 3" xfId="11532" xr:uid="{00000000-0005-0000-0000-000027A10000}"/>
    <cellStyle name="Normal 9 3 3 2 3 2" xfId="11533" xr:uid="{00000000-0005-0000-0000-000028A10000}"/>
    <cellStyle name="Normal 9 3 3 2 3 2 2" xfId="27354" xr:uid="{00000000-0005-0000-0000-000029A10000}"/>
    <cellStyle name="Normal 9 3 3 2 3 2 2 2" xfId="54675" xr:uid="{00000000-0005-0000-0000-00002AA10000}"/>
    <cellStyle name="Normal 9 3 3 2 3 2 3" xfId="41017" xr:uid="{00000000-0005-0000-0000-00002BA10000}"/>
    <cellStyle name="Normal 9 3 3 2 3 3" xfId="27353" xr:uid="{00000000-0005-0000-0000-00002CA10000}"/>
    <cellStyle name="Normal 9 3 3 2 3 3 2" xfId="54674" xr:uid="{00000000-0005-0000-0000-00002DA10000}"/>
    <cellStyle name="Normal 9 3 3 2 3 4" xfId="41016" xr:uid="{00000000-0005-0000-0000-00002EA10000}"/>
    <cellStyle name="Normal 9 3 3 2 4" xfId="11534" xr:uid="{00000000-0005-0000-0000-00002FA10000}"/>
    <cellStyle name="Normal 9 3 3 2 4 2" xfId="27355" xr:uid="{00000000-0005-0000-0000-000030A10000}"/>
    <cellStyle name="Normal 9 3 3 2 4 2 2" xfId="54676" xr:uid="{00000000-0005-0000-0000-000031A10000}"/>
    <cellStyle name="Normal 9 3 3 2 4 3" xfId="41018" xr:uid="{00000000-0005-0000-0000-000032A10000}"/>
    <cellStyle name="Normal 9 3 3 2 5" xfId="27348" xr:uid="{00000000-0005-0000-0000-000033A10000}"/>
    <cellStyle name="Normal 9 3 3 2 5 2" xfId="54669" xr:uid="{00000000-0005-0000-0000-000034A10000}"/>
    <cellStyle name="Normal 9 3 3 2 6" xfId="41011" xr:uid="{00000000-0005-0000-0000-000035A10000}"/>
    <cellStyle name="Normal 9 3 3 3" xfId="11535" xr:uid="{00000000-0005-0000-0000-000036A10000}"/>
    <cellStyle name="Normal 9 3 3 3 2" xfId="11536" xr:uid="{00000000-0005-0000-0000-000037A10000}"/>
    <cellStyle name="Normal 9 3 3 3 2 2" xfId="11537" xr:uid="{00000000-0005-0000-0000-000038A10000}"/>
    <cellStyle name="Normal 9 3 3 3 2 2 2" xfId="27358" xr:uid="{00000000-0005-0000-0000-000039A10000}"/>
    <cellStyle name="Normal 9 3 3 3 2 2 2 2" xfId="54679" xr:uid="{00000000-0005-0000-0000-00003AA10000}"/>
    <cellStyle name="Normal 9 3 3 3 2 2 3" xfId="41021" xr:uid="{00000000-0005-0000-0000-00003BA10000}"/>
    <cellStyle name="Normal 9 3 3 3 2 3" xfId="27357" xr:uid="{00000000-0005-0000-0000-00003CA10000}"/>
    <cellStyle name="Normal 9 3 3 3 2 3 2" xfId="54678" xr:uid="{00000000-0005-0000-0000-00003DA10000}"/>
    <cellStyle name="Normal 9 3 3 3 2 4" xfId="41020" xr:uid="{00000000-0005-0000-0000-00003EA10000}"/>
    <cellStyle name="Normal 9 3 3 3 3" xfId="11538" xr:uid="{00000000-0005-0000-0000-00003FA10000}"/>
    <cellStyle name="Normal 9 3 3 3 3 2" xfId="27359" xr:uid="{00000000-0005-0000-0000-000040A10000}"/>
    <cellStyle name="Normal 9 3 3 3 3 2 2" xfId="54680" xr:uid="{00000000-0005-0000-0000-000041A10000}"/>
    <cellStyle name="Normal 9 3 3 3 3 3" xfId="41022" xr:uid="{00000000-0005-0000-0000-000042A10000}"/>
    <cellStyle name="Normal 9 3 3 3 4" xfId="27356" xr:uid="{00000000-0005-0000-0000-000043A10000}"/>
    <cellStyle name="Normal 9 3 3 3 4 2" xfId="54677" xr:uid="{00000000-0005-0000-0000-000044A10000}"/>
    <cellStyle name="Normal 9 3 3 3 5" xfId="41019" xr:uid="{00000000-0005-0000-0000-000045A10000}"/>
    <cellStyle name="Normal 9 3 3 4" xfId="11539" xr:uid="{00000000-0005-0000-0000-000046A10000}"/>
    <cellStyle name="Normal 9 3 3 4 2" xfId="11540" xr:uid="{00000000-0005-0000-0000-000047A10000}"/>
    <cellStyle name="Normal 9 3 3 4 2 2" xfId="27361" xr:uid="{00000000-0005-0000-0000-000048A10000}"/>
    <cellStyle name="Normal 9 3 3 4 2 2 2" xfId="54682" xr:uid="{00000000-0005-0000-0000-000049A10000}"/>
    <cellStyle name="Normal 9 3 3 4 2 3" xfId="41024" xr:uid="{00000000-0005-0000-0000-00004AA10000}"/>
    <cellStyle name="Normal 9 3 3 4 3" xfId="27360" xr:uid="{00000000-0005-0000-0000-00004BA10000}"/>
    <cellStyle name="Normal 9 3 3 4 3 2" xfId="54681" xr:uid="{00000000-0005-0000-0000-00004CA10000}"/>
    <cellStyle name="Normal 9 3 3 4 4" xfId="41023" xr:uid="{00000000-0005-0000-0000-00004DA10000}"/>
    <cellStyle name="Normal 9 3 3 5" xfId="11541" xr:uid="{00000000-0005-0000-0000-00004EA10000}"/>
    <cellStyle name="Normal 9 3 3 5 2" xfId="27362" xr:uid="{00000000-0005-0000-0000-00004FA10000}"/>
    <cellStyle name="Normal 9 3 3 5 2 2" xfId="54683" xr:uid="{00000000-0005-0000-0000-000050A10000}"/>
    <cellStyle name="Normal 9 3 3 5 3" xfId="41025" xr:uid="{00000000-0005-0000-0000-000051A10000}"/>
    <cellStyle name="Normal 9 3 3 6" xfId="27347" xr:uid="{00000000-0005-0000-0000-000052A10000}"/>
    <cellStyle name="Normal 9 3 3 6 2" xfId="54668" xr:uid="{00000000-0005-0000-0000-000053A10000}"/>
    <cellStyle name="Normal 9 3 3 7" xfId="41010" xr:uid="{00000000-0005-0000-0000-000054A10000}"/>
    <cellStyle name="Normal 9 3 4" xfId="11542" xr:uid="{00000000-0005-0000-0000-000055A10000}"/>
    <cellStyle name="Normal 9 3 4 2" xfId="11543" xr:uid="{00000000-0005-0000-0000-000056A10000}"/>
    <cellStyle name="Normal 9 3 4 2 2" xfId="11544" xr:uid="{00000000-0005-0000-0000-000057A10000}"/>
    <cellStyle name="Normal 9 3 4 2 2 2" xfId="11545" xr:uid="{00000000-0005-0000-0000-000058A10000}"/>
    <cellStyle name="Normal 9 3 4 2 2 2 2" xfId="27366" xr:uid="{00000000-0005-0000-0000-000059A10000}"/>
    <cellStyle name="Normal 9 3 4 2 2 2 2 2" xfId="54687" xr:uid="{00000000-0005-0000-0000-00005AA10000}"/>
    <cellStyle name="Normal 9 3 4 2 2 2 3" xfId="41029" xr:uid="{00000000-0005-0000-0000-00005BA10000}"/>
    <cellStyle name="Normal 9 3 4 2 2 3" xfId="27365" xr:uid="{00000000-0005-0000-0000-00005CA10000}"/>
    <cellStyle name="Normal 9 3 4 2 2 3 2" xfId="54686" xr:uid="{00000000-0005-0000-0000-00005DA10000}"/>
    <cellStyle name="Normal 9 3 4 2 2 4" xfId="41028" xr:uid="{00000000-0005-0000-0000-00005EA10000}"/>
    <cellStyle name="Normal 9 3 4 2 3" xfId="11546" xr:uid="{00000000-0005-0000-0000-00005FA10000}"/>
    <cellStyle name="Normal 9 3 4 2 3 2" xfId="27367" xr:uid="{00000000-0005-0000-0000-000060A10000}"/>
    <cellStyle name="Normal 9 3 4 2 3 2 2" xfId="54688" xr:uid="{00000000-0005-0000-0000-000061A10000}"/>
    <cellStyle name="Normal 9 3 4 2 3 3" xfId="41030" xr:uid="{00000000-0005-0000-0000-000062A10000}"/>
    <cellStyle name="Normal 9 3 4 2 4" xfId="27364" xr:uid="{00000000-0005-0000-0000-000063A10000}"/>
    <cellStyle name="Normal 9 3 4 2 4 2" xfId="54685" xr:uid="{00000000-0005-0000-0000-000064A10000}"/>
    <cellStyle name="Normal 9 3 4 2 5" xfId="41027" xr:uid="{00000000-0005-0000-0000-000065A10000}"/>
    <cellStyle name="Normal 9 3 4 3" xfId="11547" xr:uid="{00000000-0005-0000-0000-000066A10000}"/>
    <cellStyle name="Normal 9 3 4 3 2" xfId="11548" xr:uid="{00000000-0005-0000-0000-000067A10000}"/>
    <cellStyle name="Normal 9 3 4 3 2 2" xfId="27369" xr:uid="{00000000-0005-0000-0000-000068A10000}"/>
    <cellStyle name="Normal 9 3 4 3 2 2 2" xfId="54690" xr:uid="{00000000-0005-0000-0000-000069A10000}"/>
    <cellStyle name="Normal 9 3 4 3 2 3" xfId="41032" xr:uid="{00000000-0005-0000-0000-00006AA10000}"/>
    <cellStyle name="Normal 9 3 4 3 3" xfId="27368" xr:uid="{00000000-0005-0000-0000-00006BA10000}"/>
    <cellStyle name="Normal 9 3 4 3 3 2" xfId="54689" xr:uid="{00000000-0005-0000-0000-00006CA10000}"/>
    <cellStyle name="Normal 9 3 4 3 4" xfId="41031" xr:uid="{00000000-0005-0000-0000-00006DA10000}"/>
    <cellStyle name="Normal 9 3 4 4" xfId="11549" xr:uid="{00000000-0005-0000-0000-00006EA10000}"/>
    <cellStyle name="Normal 9 3 4 4 2" xfId="27370" xr:uid="{00000000-0005-0000-0000-00006FA10000}"/>
    <cellStyle name="Normal 9 3 4 4 2 2" xfId="54691" xr:uid="{00000000-0005-0000-0000-000070A10000}"/>
    <cellStyle name="Normal 9 3 4 4 3" xfId="41033" xr:uid="{00000000-0005-0000-0000-000071A10000}"/>
    <cellStyle name="Normal 9 3 4 5" xfId="27363" xr:uid="{00000000-0005-0000-0000-000072A10000}"/>
    <cellStyle name="Normal 9 3 4 5 2" xfId="54684" xr:uid="{00000000-0005-0000-0000-000073A10000}"/>
    <cellStyle name="Normal 9 3 4 6" xfId="41026" xr:uid="{00000000-0005-0000-0000-000074A10000}"/>
    <cellStyle name="Normal 9 3 5" xfId="11550" xr:uid="{00000000-0005-0000-0000-000075A10000}"/>
    <cellStyle name="Normal 9 3 5 2" xfId="11551" xr:uid="{00000000-0005-0000-0000-000076A10000}"/>
    <cellStyle name="Normal 9 3 5 2 2" xfId="11552" xr:uid="{00000000-0005-0000-0000-000077A10000}"/>
    <cellStyle name="Normal 9 3 5 2 2 2" xfId="27373" xr:uid="{00000000-0005-0000-0000-000078A10000}"/>
    <cellStyle name="Normal 9 3 5 2 2 2 2" xfId="54694" xr:uid="{00000000-0005-0000-0000-000079A10000}"/>
    <cellStyle name="Normal 9 3 5 2 2 3" xfId="41036" xr:uid="{00000000-0005-0000-0000-00007AA10000}"/>
    <cellStyle name="Normal 9 3 5 2 3" xfId="27372" xr:uid="{00000000-0005-0000-0000-00007BA10000}"/>
    <cellStyle name="Normal 9 3 5 2 3 2" xfId="54693" xr:uid="{00000000-0005-0000-0000-00007CA10000}"/>
    <cellStyle name="Normal 9 3 5 2 4" xfId="41035" xr:uid="{00000000-0005-0000-0000-00007DA10000}"/>
    <cellStyle name="Normal 9 3 5 3" xfId="11553" xr:uid="{00000000-0005-0000-0000-00007EA10000}"/>
    <cellStyle name="Normal 9 3 5 3 2" xfId="27374" xr:uid="{00000000-0005-0000-0000-00007FA10000}"/>
    <cellStyle name="Normal 9 3 5 3 2 2" xfId="54695" xr:uid="{00000000-0005-0000-0000-000080A10000}"/>
    <cellStyle name="Normal 9 3 5 3 3" xfId="41037" xr:uid="{00000000-0005-0000-0000-000081A10000}"/>
    <cellStyle name="Normal 9 3 5 4" xfId="27371" xr:uid="{00000000-0005-0000-0000-000082A10000}"/>
    <cellStyle name="Normal 9 3 5 4 2" xfId="54692" xr:uid="{00000000-0005-0000-0000-000083A10000}"/>
    <cellStyle name="Normal 9 3 5 5" xfId="41034" xr:uid="{00000000-0005-0000-0000-000084A10000}"/>
    <cellStyle name="Normal 9 3 6" xfId="11554" xr:uid="{00000000-0005-0000-0000-000085A10000}"/>
    <cellStyle name="Normal 9 3 7" xfId="11555" xr:uid="{00000000-0005-0000-0000-000086A10000}"/>
    <cellStyle name="Normal 9 3 7 2" xfId="11556" xr:uid="{00000000-0005-0000-0000-000087A10000}"/>
    <cellStyle name="Normal 9 3 7 2 2" xfId="27376" xr:uid="{00000000-0005-0000-0000-000088A10000}"/>
    <cellStyle name="Normal 9 3 7 2 2 2" xfId="54697" xr:uid="{00000000-0005-0000-0000-000089A10000}"/>
    <cellStyle name="Normal 9 3 7 2 3" xfId="41039" xr:uid="{00000000-0005-0000-0000-00008AA10000}"/>
    <cellStyle name="Normal 9 3 7 3" xfId="27375" xr:uid="{00000000-0005-0000-0000-00008BA10000}"/>
    <cellStyle name="Normal 9 3 7 3 2" xfId="54696" xr:uid="{00000000-0005-0000-0000-00008CA10000}"/>
    <cellStyle name="Normal 9 3 7 4" xfId="41038" xr:uid="{00000000-0005-0000-0000-00008DA10000}"/>
    <cellStyle name="Normal 9 3 8" xfId="11557" xr:uid="{00000000-0005-0000-0000-00008EA10000}"/>
    <cellStyle name="Normal 9 3 8 2" xfId="11558" xr:uid="{00000000-0005-0000-0000-00008FA10000}"/>
    <cellStyle name="Normal 9 3 8 2 2" xfId="27378" xr:uid="{00000000-0005-0000-0000-000090A10000}"/>
    <cellStyle name="Normal 9 3 8 2 2 2" xfId="54699" xr:uid="{00000000-0005-0000-0000-000091A10000}"/>
    <cellStyle name="Normal 9 3 8 2 3" xfId="41041" xr:uid="{00000000-0005-0000-0000-000092A10000}"/>
    <cellStyle name="Normal 9 3 8 3" xfId="27377" xr:uid="{00000000-0005-0000-0000-000093A10000}"/>
    <cellStyle name="Normal 9 3 8 3 2" xfId="54698" xr:uid="{00000000-0005-0000-0000-000094A10000}"/>
    <cellStyle name="Normal 9 3 8 4" xfId="41040" xr:uid="{00000000-0005-0000-0000-000095A10000}"/>
    <cellStyle name="Normal 9 3 9" xfId="11559" xr:uid="{00000000-0005-0000-0000-000096A10000}"/>
    <cellStyle name="Normal 9 3 9 2" xfId="27379" xr:uid="{00000000-0005-0000-0000-000097A10000}"/>
    <cellStyle name="Normal 9 3 9 2 2" xfId="54700" xr:uid="{00000000-0005-0000-0000-000098A10000}"/>
    <cellStyle name="Normal 9 3 9 3" xfId="41042" xr:uid="{00000000-0005-0000-0000-000099A10000}"/>
    <cellStyle name="Normal 9 4" xfId="11560" xr:uid="{00000000-0005-0000-0000-00009AA10000}"/>
    <cellStyle name="Normal 9 4 10" xfId="27380" xr:uid="{00000000-0005-0000-0000-00009BA10000}"/>
    <cellStyle name="Normal 9 4 10 2" xfId="54701" xr:uid="{00000000-0005-0000-0000-00009CA10000}"/>
    <cellStyle name="Normal 9 4 11" xfId="41043" xr:uid="{00000000-0005-0000-0000-00009DA10000}"/>
    <cellStyle name="Normal 9 4 2" xfId="11561" xr:uid="{00000000-0005-0000-0000-00009EA10000}"/>
    <cellStyle name="Normal 9 4 2 2" xfId="11562" xr:uid="{00000000-0005-0000-0000-00009FA10000}"/>
    <cellStyle name="Normal 9 4 2 2 2" xfId="11563" xr:uid="{00000000-0005-0000-0000-0000A0A10000}"/>
    <cellStyle name="Normal 9 4 2 2 2 2" xfId="11564" xr:uid="{00000000-0005-0000-0000-0000A1A10000}"/>
    <cellStyle name="Normal 9 4 2 2 2 2 2" xfId="11565" xr:uid="{00000000-0005-0000-0000-0000A2A10000}"/>
    <cellStyle name="Normal 9 4 2 2 2 2 2 2" xfId="27385" xr:uid="{00000000-0005-0000-0000-0000A3A10000}"/>
    <cellStyle name="Normal 9 4 2 2 2 2 2 2 2" xfId="54706" xr:uid="{00000000-0005-0000-0000-0000A4A10000}"/>
    <cellStyle name="Normal 9 4 2 2 2 2 2 3" xfId="41048" xr:uid="{00000000-0005-0000-0000-0000A5A10000}"/>
    <cellStyle name="Normal 9 4 2 2 2 2 3" xfId="27384" xr:uid="{00000000-0005-0000-0000-0000A6A10000}"/>
    <cellStyle name="Normal 9 4 2 2 2 2 3 2" xfId="54705" xr:uid="{00000000-0005-0000-0000-0000A7A10000}"/>
    <cellStyle name="Normal 9 4 2 2 2 2 4" xfId="41047" xr:uid="{00000000-0005-0000-0000-0000A8A10000}"/>
    <cellStyle name="Normal 9 4 2 2 2 3" xfId="11566" xr:uid="{00000000-0005-0000-0000-0000A9A10000}"/>
    <cellStyle name="Normal 9 4 2 2 2 3 2" xfId="27386" xr:uid="{00000000-0005-0000-0000-0000AAA10000}"/>
    <cellStyle name="Normal 9 4 2 2 2 3 2 2" xfId="54707" xr:uid="{00000000-0005-0000-0000-0000ABA10000}"/>
    <cellStyle name="Normal 9 4 2 2 2 3 3" xfId="41049" xr:uid="{00000000-0005-0000-0000-0000ACA10000}"/>
    <cellStyle name="Normal 9 4 2 2 2 4" xfId="27383" xr:uid="{00000000-0005-0000-0000-0000ADA10000}"/>
    <cellStyle name="Normal 9 4 2 2 2 4 2" xfId="54704" xr:uid="{00000000-0005-0000-0000-0000AEA10000}"/>
    <cellStyle name="Normal 9 4 2 2 2 5" xfId="41046" xr:uid="{00000000-0005-0000-0000-0000AFA10000}"/>
    <cellStyle name="Normal 9 4 2 2 3" xfId="11567" xr:uid="{00000000-0005-0000-0000-0000B0A10000}"/>
    <cellStyle name="Normal 9 4 2 2 3 2" xfId="11568" xr:uid="{00000000-0005-0000-0000-0000B1A10000}"/>
    <cellStyle name="Normal 9 4 2 2 3 2 2" xfId="27388" xr:uid="{00000000-0005-0000-0000-0000B2A10000}"/>
    <cellStyle name="Normal 9 4 2 2 3 2 2 2" xfId="54709" xr:uid="{00000000-0005-0000-0000-0000B3A10000}"/>
    <cellStyle name="Normal 9 4 2 2 3 2 3" xfId="41051" xr:uid="{00000000-0005-0000-0000-0000B4A10000}"/>
    <cellStyle name="Normal 9 4 2 2 3 3" xfId="27387" xr:uid="{00000000-0005-0000-0000-0000B5A10000}"/>
    <cellStyle name="Normal 9 4 2 2 3 3 2" xfId="54708" xr:uid="{00000000-0005-0000-0000-0000B6A10000}"/>
    <cellStyle name="Normal 9 4 2 2 3 4" xfId="41050" xr:uid="{00000000-0005-0000-0000-0000B7A10000}"/>
    <cellStyle name="Normal 9 4 2 2 4" xfId="11569" xr:uid="{00000000-0005-0000-0000-0000B8A10000}"/>
    <cellStyle name="Normal 9 4 2 2 4 2" xfId="27389" xr:uid="{00000000-0005-0000-0000-0000B9A10000}"/>
    <cellStyle name="Normal 9 4 2 2 4 2 2" xfId="54710" xr:uid="{00000000-0005-0000-0000-0000BAA10000}"/>
    <cellStyle name="Normal 9 4 2 2 4 3" xfId="41052" xr:uid="{00000000-0005-0000-0000-0000BBA10000}"/>
    <cellStyle name="Normal 9 4 2 2 5" xfId="27382" xr:uid="{00000000-0005-0000-0000-0000BCA10000}"/>
    <cellStyle name="Normal 9 4 2 2 5 2" xfId="54703" xr:uid="{00000000-0005-0000-0000-0000BDA10000}"/>
    <cellStyle name="Normal 9 4 2 2 6" xfId="41045" xr:uid="{00000000-0005-0000-0000-0000BEA10000}"/>
    <cellStyle name="Normal 9 4 2 3" xfId="11570" xr:uid="{00000000-0005-0000-0000-0000BFA10000}"/>
    <cellStyle name="Normal 9 4 2 3 2" xfId="11571" xr:uid="{00000000-0005-0000-0000-0000C0A10000}"/>
    <cellStyle name="Normal 9 4 2 3 2 2" xfId="11572" xr:uid="{00000000-0005-0000-0000-0000C1A10000}"/>
    <cellStyle name="Normal 9 4 2 3 2 2 2" xfId="27392" xr:uid="{00000000-0005-0000-0000-0000C2A10000}"/>
    <cellStyle name="Normal 9 4 2 3 2 2 2 2" xfId="54713" xr:uid="{00000000-0005-0000-0000-0000C3A10000}"/>
    <cellStyle name="Normal 9 4 2 3 2 2 3" xfId="41055" xr:uid="{00000000-0005-0000-0000-0000C4A10000}"/>
    <cellStyle name="Normal 9 4 2 3 2 3" xfId="27391" xr:uid="{00000000-0005-0000-0000-0000C5A10000}"/>
    <cellStyle name="Normal 9 4 2 3 2 3 2" xfId="54712" xr:uid="{00000000-0005-0000-0000-0000C6A10000}"/>
    <cellStyle name="Normal 9 4 2 3 2 4" xfId="41054" xr:uid="{00000000-0005-0000-0000-0000C7A10000}"/>
    <cellStyle name="Normal 9 4 2 3 3" xfId="11573" xr:uid="{00000000-0005-0000-0000-0000C8A10000}"/>
    <cellStyle name="Normal 9 4 2 3 3 2" xfId="27393" xr:uid="{00000000-0005-0000-0000-0000C9A10000}"/>
    <cellStyle name="Normal 9 4 2 3 3 2 2" xfId="54714" xr:uid="{00000000-0005-0000-0000-0000CAA10000}"/>
    <cellStyle name="Normal 9 4 2 3 3 3" xfId="41056" xr:uid="{00000000-0005-0000-0000-0000CBA10000}"/>
    <cellStyle name="Normal 9 4 2 3 4" xfId="27390" xr:uid="{00000000-0005-0000-0000-0000CCA10000}"/>
    <cellStyle name="Normal 9 4 2 3 4 2" xfId="54711" xr:uid="{00000000-0005-0000-0000-0000CDA10000}"/>
    <cellStyle name="Normal 9 4 2 3 5" xfId="41053" xr:uid="{00000000-0005-0000-0000-0000CEA10000}"/>
    <cellStyle name="Normal 9 4 2 4" xfId="11574" xr:uid="{00000000-0005-0000-0000-0000CFA10000}"/>
    <cellStyle name="Normal 9 4 2 4 2" xfId="11575" xr:uid="{00000000-0005-0000-0000-0000D0A10000}"/>
    <cellStyle name="Normal 9 4 2 4 2 2" xfId="27395" xr:uid="{00000000-0005-0000-0000-0000D1A10000}"/>
    <cellStyle name="Normal 9 4 2 4 2 2 2" xfId="54716" xr:uid="{00000000-0005-0000-0000-0000D2A10000}"/>
    <cellStyle name="Normal 9 4 2 4 2 3" xfId="41058" xr:uid="{00000000-0005-0000-0000-0000D3A10000}"/>
    <cellStyle name="Normal 9 4 2 4 3" xfId="27394" xr:uid="{00000000-0005-0000-0000-0000D4A10000}"/>
    <cellStyle name="Normal 9 4 2 4 3 2" xfId="54715" xr:uid="{00000000-0005-0000-0000-0000D5A10000}"/>
    <cellStyle name="Normal 9 4 2 4 4" xfId="41057" xr:uid="{00000000-0005-0000-0000-0000D6A10000}"/>
    <cellStyle name="Normal 9 4 2 5" xfId="11576" xr:uid="{00000000-0005-0000-0000-0000D7A10000}"/>
    <cellStyle name="Normal 9 4 2 5 2" xfId="27396" xr:uid="{00000000-0005-0000-0000-0000D8A10000}"/>
    <cellStyle name="Normal 9 4 2 5 2 2" xfId="54717" xr:uid="{00000000-0005-0000-0000-0000D9A10000}"/>
    <cellStyle name="Normal 9 4 2 5 3" xfId="41059" xr:uid="{00000000-0005-0000-0000-0000DAA10000}"/>
    <cellStyle name="Normal 9 4 2 6" xfId="27381" xr:uid="{00000000-0005-0000-0000-0000DBA10000}"/>
    <cellStyle name="Normal 9 4 2 6 2" xfId="54702" xr:uid="{00000000-0005-0000-0000-0000DCA10000}"/>
    <cellStyle name="Normal 9 4 2 7" xfId="41044" xr:uid="{00000000-0005-0000-0000-0000DDA10000}"/>
    <cellStyle name="Normal 9 4 3" xfId="11577" xr:uid="{00000000-0005-0000-0000-0000DEA10000}"/>
    <cellStyle name="Normal 9 4 3 2" xfId="11578" xr:uid="{00000000-0005-0000-0000-0000DFA10000}"/>
    <cellStyle name="Normal 9 4 3 2 2" xfId="11579" xr:uid="{00000000-0005-0000-0000-0000E0A10000}"/>
    <cellStyle name="Normal 9 4 3 2 2 2" xfId="11580" xr:uid="{00000000-0005-0000-0000-0000E1A10000}"/>
    <cellStyle name="Normal 9 4 3 2 2 2 2" xfId="11581" xr:uid="{00000000-0005-0000-0000-0000E2A10000}"/>
    <cellStyle name="Normal 9 4 3 2 2 2 2 2" xfId="27401" xr:uid="{00000000-0005-0000-0000-0000E3A10000}"/>
    <cellStyle name="Normal 9 4 3 2 2 2 2 2 2" xfId="54722" xr:uid="{00000000-0005-0000-0000-0000E4A10000}"/>
    <cellStyle name="Normal 9 4 3 2 2 2 2 3" xfId="41064" xr:uid="{00000000-0005-0000-0000-0000E5A10000}"/>
    <cellStyle name="Normal 9 4 3 2 2 2 3" xfId="27400" xr:uid="{00000000-0005-0000-0000-0000E6A10000}"/>
    <cellStyle name="Normal 9 4 3 2 2 2 3 2" xfId="54721" xr:uid="{00000000-0005-0000-0000-0000E7A10000}"/>
    <cellStyle name="Normal 9 4 3 2 2 2 4" xfId="41063" xr:uid="{00000000-0005-0000-0000-0000E8A10000}"/>
    <cellStyle name="Normal 9 4 3 2 2 3" xfId="11582" xr:uid="{00000000-0005-0000-0000-0000E9A10000}"/>
    <cellStyle name="Normal 9 4 3 2 2 3 2" xfId="27402" xr:uid="{00000000-0005-0000-0000-0000EAA10000}"/>
    <cellStyle name="Normal 9 4 3 2 2 3 2 2" xfId="54723" xr:uid="{00000000-0005-0000-0000-0000EBA10000}"/>
    <cellStyle name="Normal 9 4 3 2 2 3 3" xfId="41065" xr:uid="{00000000-0005-0000-0000-0000ECA10000}"/>
    <cellStyle name="Normal 9 4 3 2 2 4" xfId="27399" xr:uid="{00000000-0005-0000-0000-0000EDA10000}"/>
    <cellStyle name="Normal 9 4 3 2 2 4 2" xfId="54720" xr:uid="{00000000-0005-0000-0000-0000EEA10000}"/>
    <cellStyle name="Normal 9 4 3 2 2 5" xfId="41062" xr:uid="{00000000-0005-0000-0000-0000EFA10000}"/>
    <cellStyle name="Normal 9 4 3 2 3" xfId="11583" xr:uid="{00000000-0005-0000-0000-0000F0A10000}"/>
    <cellStyle name="Normal 9 4 3 2 3 2" xfId="11584" xr:uid="{00000000-0005-0000-0000-0000F1A10000}"/>
    <cellStyle name="Normal 9 4 3 2 3 2 2" xfId="27404" xr:uid="{00000000-0005-0000-0000-0000F2A10000}"/>
    <cellStyle name="Normal 9 4 3 2 3 2 2 2" xfId="54725" xr:uid="{00000000-0005-0000-0000-0000F3A10000}"/>
    <cellStyle name="Normal 9 4 3 2 3 2 3" xfId="41067" xr:uid="{00000000-0005-0000-0000-0000F4A10000}"/>
    <cellStyle name="Normal 9 4 3 2 3 3" xfId="27403" xr:uid="{00000000-0005-0000-0000-0000F5A10000}"/>
    <cellStyle name="Normal 9 4 3 2 3 3 2" xfId="54724" xr:uid="{00000000-0005-0000-0000-0000F6A10000}"/>
    <cellStyle name="Normal 9 4 3 2 3 4" xfId="41066" xr:uid="{00000000-0005-0000-0000-0000F7A10000}"/>
    <cellStyle name="Normal 9 4 3 2 4" xfId="11585" xr:uid="{00000000-0005-0000-0000-0000F8A10000}"/>
    <cellStyle name="Normal 9 4 3 2 4 2" xfId="27405" xr:uid="{00000000-0005-0000-0000-0000F9A10000}"/>
    <cellStyle name="Normal 9 4 3 2 4 2 2" xfId="54726" xr:uid="{00000000-0005-0000-0000-0000FAA10000}"/>
    <cellStyle name="Normal 9 4 3 2 4 3" xfId="41068" xr:uid="{00000000-0005-0000-0000-0000FBA10000}"/>
    <cellStyle name="Normal 9 4 3 2 5" xfId="27398" xr:uid="{00000000-0005-0000-0000-0000FCA10000}"/>
    <cellStyle name="Normal 9 4 3 2 5 2" xfId="54719" xr:uid="{00000000-0005-0000-0000-0000FDA10000}"/>
    <cellStyle name="Normal 9 4 3 2 6" xfId="41061" xr:uid="{00000000-0005-0000-0000-0000FEA10000}"/>
    <cellStyle name="Normal 9 4 3 3" xfId="11586" xr:uid="{00000000-0005-0000-0000-0000FFA10000}"/>
    <cellStyle name="Normal 9 4 3 3 2" xfId="11587" xr:uid="{00000000-0005-0000-0000-000000A20000}"/>
    <cellStyle name="Normal 9 4 3 3 2 2" xfId="11588" xr:uid="{00000000-0005-0000-0000-000001A20000}"/>
    <cellStyle name="Normal 9 4 3 3 2 2 2" xfId="27408" xr:uid="{00000000-0005-0000-0000-000002A20000}"/>
    <cellStyle name="Normal 9 4 3 3 2 2 2 2" xfId="54729" xr:uid="{00000000-0005-0000-0000-000003A20000}"/>
    <cellStyle name="Normal 9 4 3 3 2 2 3" xfId="41071" xr:uid="{00000000-0005-0000-0000-000004A20000}"/>
    <cellStyle name="Normal 9 4 3 3 2 3" xfId="27407" xr:uid="{00000000-0005-0000-0000-000005A20000}"/>
    <cellStyle name="Normal 9 4 3 3 2 3 2" xfId="54728" xr:uid="{00000000-0005-0000-0000-000006A20000}"/>
    <cellStyle name="Normal 9 4 3 3 2 4" xfId="41070" xr:uid="{00000000-0005-0000-0000-000007A20000}"/>
    <cellStyle name="Normal 9 4 3 3 3" xfId="11589" xr:uid="{00000000-0005-0000-0000-000008A20000}"/>
    <cellStyle name="Normal 9 4 3 3 3 2" xfId="27409" xr:uid="{00000000-0005-0000-0000-000009A20000}"/>
    <cellStyle name="Normal 9 4 3 3 3 2 2" xfId="54730" xr:uid="{00000000-0005-0000-0000-00000AA20000}"/>
    <cellStyle name="Normal 9 4 3 3 3 3" xfId="41072" xr:uid="{00000000-0005-0000-0000-00000BA20000}"/>
    <cellStyle name="Normal 9 4 3 3 4" xfId="27406" xr:uid="{00000000-0005-0000-0000-00000CA20000}"/>
    <cellStyle name="Normal 9 4 3 3 4 2" xfId="54727" xr:uid="{00000000-0005-0000-0000-00000DA20000}"/>
    <cellStyle name="Normal 9 4 3 3 5" xfId="41069" xr:uid="{00000000-0005-0000-0000-00000EA20000}"/>
    <cellStyle name="Normal 9 4 3 4" xfId="11590" xr:uid="{00000000-0005-0000-0000-00000FA20000}"/>
    <cellStyle name="Normal 9 4 3 4 2" xfId="11591" xr:uid="{00000000-0005-0000-0000-000010A20000}"/>
    <cellStyle name="Normal 9 4 3 4 2 2" xfId="27411" xr:uid="{00000000-0005-0000-0000-000011A20000}"/>
    <cellStyle name="Normal 9 4 3 4 2 2 2" xfId="54732" xr:uid="{00000000-0005-0000-0000-000012A20000}"/>
    <cellStyle name="Normal 9 4 3 4 2 3" xfId="41074" xr:uid="{00000000-0005-0000-0000-000013A20000}"/>
    <cellStyle name="Normal 9 4 3 4 3" xfId="27410" xr:uid="{00000000-0005-0000-0000-000014A20000}"/>
    <cellStyle name="Normal 9 4 3 4 3 2" xfId="54731" xr:uid="{00000000-0005-0000-0000-000015A20000}"/>
    <cellStyle name="Normal 9 4 3 4 4" xfId="41073" xr:uid="{00000000-0005-0000-0000-000016A20000}"/>
    <cellStyle name="Normal 9 4 3 5" xfId="11592" xr:uid="{00000000-0005-0000-0000-000017A20000}"/>
    <cellStyle name="Normal 9 4 3 5 2" xfId="27412" xr:uid="{00000000-0005-0000-0000-000018A20000}"/>
    <cellStyle name="Normal 9 4 3 5 2 2" xfId="54733" xr:uid="{00000000-0005-0000-0000-000019A20000}"/>
    <cellStyle name="Normal 9 4 3 5 3" xfId="41075" xr:uid="{00000000-0005-0000-0000-00001AA20000}"/>
    <cellStyle name="Normal 9 4 3 6" xfId="27397" xr:uid="{00000000-0005-0000-0000-00001BA20000}"/>
    <cellStyle name="Normal 9 4 3 6 2" xfId="54718" xr:uid="{00000000-0005-0000-0000-00001CA20000}"/>
    <cellStyle name="Normal 9 4 3 7" xfId="41060" xr:uid="{00000000-0005-0000-0000-00001DA20000}"/>
    <cellStyle name="Normal 9 4 4" xfId="11593" xr:uid="{00000000-0005-0000-0000-00001EA20000}"/>
    <cellStyle name="Normal 9 4 4 2" xfId="11594" xr:uid="{00000000-0005-0000-0000-00001FA20000}"/>
    <cellStyle name="Normal 9 4 4 2 2" xfId="11595" xr:uid="{00000000-0005-0000-0000-000020A20000}"/>
    <cellStyle name="Normal 9 4 4 2 2 2" xfId="11596" xr:uid="{00000000-0005-0000-0000-000021A20000}"/>
    <cellStyle name="Normal 9 4 4 2 2 2 2" xfId="27416" xr:uid="{00000000-0005-0000-0000-000022A20000}"/>
    <cellStyle name="Normal 9 4 4 2 2 2 2 2" xfId="54737" xr:uid="{00000000-0005-0000-0000-000023A20000}"/>
    <cellStyle name="Normal 9 4 4 2 2 2 3" xfId="41079" xr:uid="{00000000-0005-0000-0000-000024A20000}"/>
    <cellStyle name="Normal 9 4 4 2 2 3" xfId="27415" xr:uid="{00000000-0005-0000-0000-000025A20000}"/>
    <cellStyle name="Normal 9 4 4 2 2 3 2" xfId="54736" xr:uid="{00000000-0005-0000-0000-000026A20000}"/>
    <cellStyle name="Normal 9 4 4 2 2 4" xfId="41078" xr:uid="{00000000-0005-0000-0000-000027A20000}"/>
    <cellStyle name="Normal 9 4 4 2 3" xfId="11597" xr:uid="{00000000-0005-0000-0000-000028A20000}"/>
    <cellStyle name="Normal 9 4 4 2 3 2" xfId="27417" xr:uid="{00000000-0005-0000-0000-000029A20000}"/>
    <cellStyle name="Normal 9 4 4 2 3 2 2" xfId="54738" xr:uid="{00000000-0005-0000-0000-00002AA20000}"/>
    <cellStyle name="Normal 9 4 4 2 3 3" xfId="41080" xr:uid="{00000000-0005-0000-0000-00002BA20000}"/>
    <cellStyle name="Normal 9 4 4 2 4" xfId="27414" xr:uid="{00000000-0005-0000-0000-00002CA20000}"/>
    <cellStyle name="Normal 9 4 4 2 4 2" xfId="54735" xr:uid="{00000000-0005-0000-0000-00002DA20000}"/>
    <cellStyle name="Normal 9 4 4 2 5" xfId="41077" xr:uid="{00000000-0005-0000-0000-00002EA20000}"/>
    <cellStyle name="Normal 9 4 4 3" xfId="11598" xr:uid="{00000000-0005-0000-0000-00002FA20000}"/>
    <cellStyle name="Normal 9 4 4 3 2" xfId="11599" xr:uid="{00000000-0005-0000-0000-000030A20000}"/>
    <cellStyle name="Normal 9 4 4 3 2 2" xfId="27419" xr:uid="{00000000-0005-0000-0000-000031A20000}"/>
    <cellStyle name="Normal 9 4 4 3 2 2 2" xfId="54740" xr:uid="{00000000-0005-0000-0000-000032A20000}"/>
    <cellStyle name="Normal 9 4 4 3 2 3" xfId="41082" xr:uid="{00000000-0005-0000-0000-000033A20000}"/>
    <cellStyle name="Normal 9 4 4 3 3" xfId="27418" xr:uid="{00000000-0005-0000-0000-000034A20000}"/>
    <cellStyle name="Normal 9 4 4 3 3 2" xfId="54739" xr:uid="{00000000-0005-0000-0000-000035A20000}"/>
    <cellStyle name="Normal 9 4 4 3 4" xfId="41081" xr:uid="{00000000-0005-0000-0000-000036A20000}"/>
    <cellStyle name="Normal 9 4 4 4" xfId="11600" xr:uid="{00000000-0005-0000-0000-000037A20000}"/>
    <cellStyle name="Normal 9 4 4 4 2" xfId="27420" xr:uid="{00000000-0005-0000-0000-000038A20000}"/>
    <cellStyle name="Normal 9 4 4 4 2 2" xfId="54741" xr:uid="{00000000-0005-0000-0000-000039A20000}"/>
    <cellStyle name="Normal 9 4 4 4 3" xfId="41083" xr:uid="{00000000-0005-0000-0000-00003AA20000}"/>
    <cellStyle name="Normal 9 4 4 5" xfId="27413" xr:uid="{00000000-0005-0000-0000-00003BA20000}"/>
    <cellStyle name="Normal 9 4 4 5 2" xfId="54734" xr:uid="{00000000-0005-0000-0000-00003CA20000}"/>
    <cellStyle name="Normal 9 4 4 6" xfId="41076" xr:uid="{00000000-0005-0000-0000-00003DA20000}"/>
    <cellStyle name="Normal 9 4 5" xfId="11601" xr:uid="{00000000-0005-0000-0000-00003EA20000}"/>
    <cellStyle name="Normal 9 4 5 2" xfId="11602" xr:uid="{00000000-0005-0000-0000-00003FA20000}"/>
    <cellStyle name="Normal 9 4 5 2 2" xfId="11603" xr:uid="{00000000-0005-0000-0000-000040A20000}"/>
    <cellStyle name="Normal 9 4 5 2 2 2" xfId="27423" xr:uid="{00000000-0005-0000-0000-000041A20000}"/>
    <cellStyle name="Normal 9 4 5 2 2 2 2" xfId="54744" xr:uid="{00000000-0005-0000-0000-000042A20000}"/>
    <cellStyle name="Normal 9 4 5 2 2 3" xfId="41086" xr:uid="{00000000-0005-0000-0000-000043A20000}"/>
    <cellStyle name="Normal 9 4 5 2 3" xfId="27422" xr:uid="{00000000-0005-0000-0000-000044A20000}"/>
    <cellStyle name="Normal 9 4 5 2 3 2" xfId="54743" xr:uid="{00000000-0005-0000-0000-000045A20000}"/>
    <cellStyle name="Normal 9 4 5 2 4" xfId="41085" xr:uid="{00000000-0005-0000-0000-000046A20000}"/>
    <cellStyle name="Normal 9 4 5 3" xfId="11604" xr:uid="{00000000-0005-0000-0000-000047A20000}"/>
    <cellStyle name="Normal 9 4 5 3 2" xfId="27424" xr:uid="{00000000-0005-0000-0000-000048A20000}"/>
    <cellStyle name="Normal 9 4 5 3 2 2" xfId="54745" xr:uid="{00000000-0005-0000-0000-000049A20000}"/>
    <cellStyle name="Normal 9 4 5 3 3" xfId="41087" xr:uid="{00000000-0005-0000-0000-00004AA20000}"/>
    <cellStyle name="Normal 9 4 5 4" xfId="27421" xr:uid="{00000000-0005-0000-0000-00004BA20000}"/>
    <cellStyle name="Normal 9 4 5 4 2" xfId="54742" xr:uid="{00000000-0005-0000-0000-00004CA20000}"/>
    <cellStyle name="Normal 9 4 5 5" xfId="41084" xr:uid="{00000000-0005-0000-0000-00004DA20000}"/>
    <cellStyle name="Normal 9 4 6" xfId="11605" xr:uid="{00000000-0005-0000-0000-00004EA20000}"/>
    <cellStyle name="Normal 9 4 6 2" xfId="11606" xr:uid="{00000000-0005-0000-0000-00004FA20000}"/>
    <cellStyle name="Normal 9 4 6 2 2" xfId="11607" xr:uid="{00000000-0005-0000-0000-000050A20000}"/>
    <cellStyle name="Normal 9 4 6 2 2 2" xfId="27427" xr:uid="{00000000-0005-0000-0000-000051A20000}"/>
    <cellStyle name="Normal 9 4 6 2 2 2 2" xfId="54748" xr:uid="{00000000-0005-0000-0000-000052A20000}"/>
    <cellStyle name="Normal 9 4 6 2 2 3" xfId="41090" xr:uid="{00000000-0005-0000-0000-000053A20000}"/>
    <cellStyle name="Normal 9 4 6 2 3" xfId="27426" xr:uid="{00000000-0005-0000-0000-000054A20000}"/>
    <cellStyle name="Normal 9 4 6 2 3 2" xfId="54747" xr:uid="{00000000-0005-0000-0000-000055A20000}"/>
    <cellStyle name="Normal 9 4 6 2 4" xfId="41089" xr:uid="{00000000-0005-0000-0000-000056A20000}"/>
    <cellStyle name="Normal 9 4 6 3" xfId="11608" xr:uid="{00000000-0005-0000-0000-000057A20000}"/>
    <cellStyle name="Normal 9 4 6 3 2" xfId="27428" xr:uid="{00000000-0005-0000-0000-000058A20000}"/>
    <cellStyle name="Normal 9 4 6 3 2 2" xfId="54749" xr:uid="{00000000-0005-0000-0000-000059A20000}"/>
    <cellStyle name="Normal 9 4 6 3 3" xfId="41091" xr:uid="{00000000-0005-0000-0000-00005AA20000}"/>
    <cellStyle name="Normal 9 4 6 4" xfId="27425" xr:uid="{00000000-0005-0000-0000-00005BA20000}"/>
    <cellStyle name="Normal 9 4 6 4 2" xfId="54746" xr:uid="{00000000-0005-0000-0000-00005CA20000}"/>
    <cellStyle name="Normal 9 4 6 5" xfId="41088" xr:uid="{00000000-0005-0000-0000-00005DA20000}"/>
    <cellStyle name="Normal 9 4 7" xfId="11609" xr:uid="{00000000-0005-0000-0000-00005EA20000}"/>
    <cellStyle name="Normal 9 4 7 2" xfId="11610" xr:uid="{00000000-0005-0000-0000-00005FA20000}"/>
    <cellStyle name="Normal 9 4 7 2 2" xfId="11611" xr:uid="{00000000-0005-0000-0000-000060A20000}"/>
    <cellStyle name="Normal 9 4 7 2 2 2" xfId="27431" xr:uid="{00000000-0005-0000-0000-000061A20000}"/>
    <cellStyle name="Normal 9 4 7 2 2 2 2" xfId="54752" xr:uid="{00000000-0005-0000-0000-000062A20000}"/>
    <cellStyle name="Normal 9 4 7 2 2 3" xfId="41094" xr:uid="{00000000-0005-0000-0000-000063A20000}"/>
    <cellStyle name="Normal 9 4 7 2 3" xfId="27430" xr:uid="{00000000-0005-0000-0000-000064A20000}"/>
    <cellStyle name="Normal 9 4 7 2 3 2" xfId="54751" xr:uid="{00000000-0005-0000-0000-000065A20000}"/>
    <cellStyle name="Normal 9 4 7 2 4" xfId="41093" xr:uid="{00000000-0005-0000-0000-000066A20000}"/>
    <cellStyle name="Normal 9 4 7 3" xfId="11612" xr:uid="{00000000-0005-0000-0000-000067A20000}"/>
    <cellStyle name="Normal 9 4 7 3 2" xfId="27432" xr:uid="{00000000-0005-0000-0000-000068A20000}"/>
    <cellStyle name="Normal 9 4 7 3 2 2" xfId="54753" xr:uid="{00000000-0005-0000-0000-000069A20000}"/>
    <cellStyle name="Normal 9 4 7 3 3" xfId="41095" xr:uid="{00000000-0005-0000-0000-00006AA20000}"/>
    <cellStyle name="Normal 9 4 7 4" xfId="27429" xr:uid="{00000000-0005-0000-0000-00006BA20000}"/>
    <cellStyle name="Normal 9 4 7 4 2" xfId="54750" xr:uid="{00000000-0005-0000-0000-00006CA20000}"/>
    <cellStyle name="Normal 9 4 7 5" xfId="41092" xr:uid="{00000000-0005-0000-0000-00006DA20000}"/>
    <cellStyle name="Normal 9 4 8" xfId="11613" xr:uid="{00000000-0005-0000-0000-00006EA20000}"/>
    <cellStyle name="Normal 9 4 8 2" xfId="11614" xr:uid="{00000000-0005-0000-0000-00006FA20000}"/>
    <cellStyle name="Normal 9 4 8 2 2" xfId="27434" xr:uid="{00000000-0005-0000-0000-000070A20000}"/>
    <cellStyle name="Normal 9 4 8 2 2 2" xfId="54755" xr:uid="{00000000-0005-0000-0000-000071A20000}"/>
    <cellStyle name="Normal 9 4 8 2 3" xfId="41097" xr:uid="{00000000-0005-0000-0000-000072A20000}"/>
    <cellStyle name="Normal 9 4 8 3" xfId="27433" xr:uid="{00000000-0005-0000-0000-000073A20000}"/>
    <cellStyle name="Normal 9 4 8 3 2" xfId="54754" xr:uid="{00000000-0005-0000-0000-000074A20000}"/>
    <cellStyle name="Normal 9 4 8 4" xfId="41096" xr:uid="{00000000-0005-0000-0000-000075A20000}"/>
    <cellStyle name="Normal 9 4 9" xfId="11615" xr:uid="{00000000-0005-0000-0000-000076A20000}"/>
    <cellStyle name="Normal 9 4 9 2" xfId="27435" xr:uid="{00000000-0005-0000-0000-000077A20000}"/>
    <cellStyle name="Normal 9 4 9 2 2" xfId="54756" xr:uid="{00000000-0005-0000-0000-000078A20000}"/>
    <cellStyle name="Normal 9 4 9 3" xfId="41098" xr:uid="{00000000-0005-0000-0000-000079A20000}"/>
    <cellStyle name="Normal 9 5" xfId="11616" xr:uid="{00000000-0005-0000-0000-00007AA20000}"/>
    <cellStyle name="Normal 9 5 2" xfId="11617" xr:uid="{00000000-0005-0000-0000-00007BA20000}"/>
    <cellStyle name="Normal 9 5 2 2" xfId="11618" xr:uid="{00000000-0005-0000-0000-00007CA20000}"/>
    <cellStyle name="Normal 9 5 2 2 2" xfId="11619" xr:uid="{00000000-0005-0000-0000-00007DA20000}"/>
    <cellStyle name="Normal 9 5 2 2 2 2" xfId="11620" xr:uid="{00000000-0005-0000-0000-00007EA20000}"/>
    <cellStyle name="Normal 9 5 2 2 2 2 2" xfId="11621" xr:uid="{00000000-0005-0000-0000-00007FA20000}"/>
    <cellStyle name="Normal 9 5 2 2 2 2 2 2" xfId="27440" xr:uid="{00000000-0005-0000-0000-000080A20000}"/>
    <cellStyle name="Normal 9 5 2 2 2 2 2 2 2" xfId="54761" xr:uid="{00000000-0005-0000-0000-000081A20000}"/>
    <cellStyle name="Normal 9 5 2 2 2 2 2 3" xfId="41103" xr:uid="{00000000-0005-0000-0000-000082A20000}"/>
    <cellStyle name="Normal 9 5 2 2 2 2 3" xfId="27439" xr:uid="{00000000-0005-0000-0000-000083A20000}"/>
    <cellStyle name="Normal 9 5 2 2 2 2 3 2" xfId="54760" xr:uid="{00000000-0005-0000-0000-000084A20000}"/>
    <cellStyle name="Normal 9 5 2 2 2 2 4" xfId="41102" xr:uid="{00000000-0005-0000-0000-000085A20000}"/>
    <cellStyle name="Normal 9 5 2 2 2 3" xfId="11622" xr:uid="{00000000-0005-0000-0000-000086A20000}"/>
    <cellStyle name="Normal 9 5 2 2 2 3 2" xfId="27441" xr:uid="{00000000-0005-0000-0000-000087A20000}"/>
    <cellStyle name="Normal 9 5 2 2 2 3 2 2" xfId="54762" xr:uid="{00000000-0005-0000-0000-000088A20000}"/>
    <cellStyle name="Normal 9 5 2 2 2 3 3" xfId="41104" xr:uid="{00000000-0005-0000-0000-000089A20000}"/>
    <cellStyle name="Normal 9 5 2 2 2 4" xfId="27438" xr:uid="{00000000-0005-0000-0000-00008AA20000}"/>
    <cellStyle name="Normal 9 5 2 2 2 4 2" xfId="54759" xr:uid="{00000000-0005-0000-0000-00008BA20000}"/>
    <cellStyle name="Normal 9 5 2 2 2 5" xfId="41101" xr:uid="{00000000-0005-0000-0000-00008CA20000}"/>
    <cellStyle name="Normal 9 5 2 2 3" xfId="11623" xr:uid="{00000000-0005-0000-0000-00008DA20000}"/>
    <cellStyle name="Normal 9 5 2 2 3 2" xfId="11624" xr:uid="{00000000-0005-0000-0000-00008EA20000}"/>
    <cellStyle name="Normal 9 5 2 2 3 2 2" xfId="27443" xr:uid="{00000000-0005-0000-0000-00008FA20000}"/>
    <cellStyle name="Normal 9 5 2 2 3 2 2 2" xfId="54764" xr:uid="{00000000-0005-0000-0000-000090A20000}"/>
    <cellStyle name="Normal 9 5 2 2 3 2 3" xfId="41106" xr:uid="{00000000-0005-0000-0000-000091A20000}"/>
    <cellStyle name="Normal 9 5 2 2 3 3" xfId="27442" xr:uid="{00000000-0005-0000-0000-000092A20000}"/>
    <cellStyle name="Normal 9 5 2 2 3 3 2" xfId="54763" xr:uid="{00000000-0005-0000-0000-000093A20000}"/>
    <cellStyle name="Normal 9 5 2 2 3 4" xfId="41105" xr:uid="{00000000-0005-0000-0000-000094A20000}"/>
    <cellStyle name="Normal 9 5 2 2 4" xfId="11625" xr:uid="{00000000-0005-0000-0000-000095A20000}"/>
    <cellStyle name="Normal 9 5 2 2 4 2" xfId="27444" xr:uid="{00000000-0005-0000-0000-000096A20000}"/>
    <cellStyle name="Normal 9 5 2 2 4 2 2" xfId="54765" xr:uid="{00000000-0005-0000-0000-000097A20000}"/>
    <cellStyle name="Normal 9 5 2 2 4 3" xfId="41107" xr:uid="{00000000-0005-0000-0000-000098A20000}"/>
    <cellStyle name="Normal 9 5 2 2 5" xfId="27437" xr:uid="{00000000-0005-0000-0000-000099A20000}"/>
    <cellStyle name="Normal 9 5 2 2 5 2" xfId="54758" xr:uid="{00000000-0005-0000-0000-00009AA20000}"/>
    <cellStyle name="Normal 9 5 2 2 6" xfId="41100" xr:uid="{00000000-0005-0000-0000-00009BA20000}"/>
    <cellStyle name="Normal 9 5 2 3" xfId="11626" xr:uid="{00000000-0005-0000-0000-00009CA20000}"/>
    <cellStyle name="Normal 9 5 2 3 2" xfId="11627" xr:uid="{00000000-0005-0000-0000-00009DA20000}"/>
    <cellStyle name="Normal 9 5 2 3 2 2" xfId="11628" xr:uid="{00000000-0005-0000-0000-00009EA20000}"/>
    <cellStyle name="Normal 9 5 2 3 2 2 2" xfId="27447" xr:uid="{00000000-0005-0000-0000-00009FA20000}"/>
    <cellStyle name="Normal 9 5 2 3 2 2 2 2" xfId="54768" xr:uid="{00000000-0005-0000-0000-0000A0A20000}"/>
    <cellStyle name="Normal 9 5 2 3 2 2 3" xfId="41110" xr:uid="{00000000-0005-0000-0000-0000A1A20000}"/>
    <cellStyle name="Normal 9 5 2 3 2 3" xfId="27446" xr:uid="{00000000-0005-0000-0000-0000A2A20000}"/>
    <cellStyle name="Normal 9 5 2 3 2 3 2" xfId="54767" xr:uid="{00000000-0005-0000-0000-0000A3A20000}"/>
    <cellStyle name="Normal 9 5 2 3 2 4" xfId="41109" xr:uid="{00000000-0005-0000-0000-0000A4A20000}"/>
    <cellStyle name="Normal 9 5 2 3 3" xfId="11629" xr:uid="{00000000-0005-0000-0000-0000A5A20000}"/>
    <cellStyle name="Normal 9 5 2 3 3 2" xfId="27448" xr:uid="{00000000-0005-0000-0000-0000A6A20000}"/>
    <cellStyle name="Normal 9 5 2 3 3 2 2" xfId="54769" xr:uid="{00000000-0005-0000-0000-0000A7A20000}"/>
    <cellStyle name="Normal 9 5 2 3 3 3" xfId="41111" xr:uid="{00000000-0005-0000-0000-0000A8A20000}"/>
    <cellStyle name="Normal 9 5 2 3 4" xfId="27445" xr:uid="{00000000-0005-0000-0000-0000A9A20000}"/>
    <cellStyle name="Normal 9 5 2 3 4 2" xfId="54766" xr:uid="{00000000-0005-0000-0000-0000AAA20000}"/>
    <cellStyle name="Normal 9 5 2 3 5" xfId="41108" xr:uid="{00000000-0005-0000-0000-0000ABA20000}"/>
    <cellStyle name="Normal 9 5 2 4" xfId="11630" xr:uid="{00000000-0005-0000-0000-0000ACA20000}"/>
    <cellStyle name="Normal 9 5 2 4 2" xfId="11631" xr:uid="{00000000-0005-0000-0000-0000ADA20000}"/>
    <cellStyle name="Normal 9 5 2 4 2 2" xfId="27450" xr:uid="{00000000-0005-0000-0000-0000AEA20000}"/>
    <cellStyle name="Normal 9 5 2 4 2 2 2" xfId="54771" xr:uid="{00000000-0005-0000-0000-0000AFA20000}"/>
    <cellStyle name="Normal 9 5 2 4 2 3" xfId="41113" xr:uid="{00000000-0005-0000-0000-0000B0A20000}"/>
    <cellStyle name="Normal 9 5 2 4 3" xfId="27449" xr:uid="{00000000-0005-0000-0000-0000B1A20000}"/>
    <cellStyle name="Normal 9 5 2 4 3 2" xfId="54770" xr:uid="{00000000-0005-0000-0000-0000B2A20000}"/>
    <cellStyle name="Normal 9 5 2 4 4" xfId="41112" xr:uid="{00000000-0005-0000-0000-0000B3A20000}"/>
    <cellStyle name="Normal 9 5 2 5" xfId="11632" xr:uid="{00000000-0005-0000-0000-0000B4A20000}"/>
    <cellStyle name="Normal 9 5 2 5 2" xfId="27451" xr:uid="{00000000-0005-0000-0000-0000B5A20000}"/>
    <cellStyle name="Normal 9 5 2 5 2 2" xfId="54772" xr:uid="{00000000-0005-0000-0000-0000B6A20000}"/>
    <cellStyle name="Normal 9 5 2 5 3" xfId="41114" xr:uid="{00000000-0005-0000-0000-0000B7A20000}"/>
    <cellStyle name="Normal 9 5 2 6" xfId="27436" xr:uid="{00000000-0005-0000-0000-0000B8A20000}"/>
    <cellStyle name="Normal 9 5 2 6 2" xfId="54757" xr:uid="{00000000-0005-0000-0000-0000B9A20000}"/>
    <cellStyle name="Normal 9 5 2 7" xfId="41099" xr:uid="{00000000-0005-0000-0000-0000BAA20000}"/>
    <cellStyle name="Normal 9 5 3" xfId="11633" xr:uid="{00000000-0005-0000-0000-0000BBA20000}"/>
    <cellStyle name="Normal 9 5 3 2" xfId="11634" xr:uid="{00000000-0005-0000-0000-0000BCA20000}"/>
    <cellStyle name="Normal 9 5 3 2 2" xfId="11635" xr:uid="{00000000-0005-0000-0000-0000BDA20000}"/>
    <cellStyle name="Normal 9 5 3 2 2 2" xfId="11636" xr:uid="{00000000-0005-0000-0000-0000BEA20000}"/>
    <cellStyle name="Normal 9 5 3 2 2 2 2" xfId="11637" xr:uid="{00000000-0005-0000-0000-0000BFA20000}"/>
    <cellStyle name="Normal 9 5 3 2 2 2 2 2" xfId="27456" xr:uid="{00000000-0005-0000-0000-0000C0A20000}"/>
    <cellStyle name="Normal 9 5 3 2 2 2 2 2 2" xfId="54777" xr:uid="{00000000-0005-0000-0000-0000C1A20000}"/>
    <cellStyle name="Normal 9 5 3 2 2 2 2 3" xfId="41119" xr:uid="{00000000-0005-0000-0000-0000C2A20000}"/>
    <cellStyle name="Normal 9 5 3 2 2 2 3" xfId="27455" xr:uid="{00000000-0005-0000-0000-0000C3A20000}"/>
    <cellStyle name="Normal 9 5 3 2 2 2 3 2" xfId="54776" xr:uid="{00000000-0005-0000-0000-0000C4A20000}"/>
    <cellStyle name="Normal 9 5 3 2 2 2 4" xfId="41118" xr:uid="{00000000-0005-0000-0000-0000C5A20000}"/>
    <cellStyle name="Normal 9 5 3 2 2 3" xfId="11638" xr:uid="{00000000-0005-0000-0000-0000C6A20000}"/>
    <cellStyle name="Normal 9 5 3 2 2 3 2" xfId="27457" xr:uid="{00000000-0005-0000-0000-0000C7A20000}"/>
    <cellStyle name="Normal 9 5 3 2 2 3 2 2" xfId="54778" xr:uid="{00000000-0005-0000-0000-0000C8A20000}"/>
    <cellStyle name="Normal 9 5 3 2 2 3 3" xfId="41120" xr:uid="{00000000-0005-0000-0000-0000C9A20000}"/>
    <cellStyle name="Normal 9 5 3 2 2 4" xfId="27454" xr:uid="{00000000-0005-0000-0000-0000CAA20000}"/>
    <cellStyle name="Normal 9 5 3 2 2 4 2" xfId="54775" xr:uid="{00000000-0005-0000-0000-0000CBA20000}"/>
    <cellStyle name="Normal 9 5 3 2 2 5" xfId="41117" xr:uid="{00000000-0005-0000-0000-0000CCA20000}"/>
    <cellStyle name="Normal 9 5 3 2 3" xfId="11639" xr:uid="{00000000-0005-0000-0000-0000CDA20000}"/>
    <cellStyle name="Normal 9 5 3 2 3 2" xfId="11640" xr:uid="{00000000-0005-0000-0000-0000CEA20000}"/>
    <cellStyle name="Normal 9 5 3 2 3 2 2" xfId="27459" xr:uid="{00000000-0005-0000-0000-0000CFA20000}"/>
    <cellStyle name="Normal 9 5 3 2 3 2 2 2" xfId="54780" xr:uid="{00000000-0005-0000-0000-0000D0A20000}"/>
    <cellStyle name="Normal 9 5 3 2 3 2 3" xfId="41122" xr:uid="{00000000-0005-0000-0000-0000D1A20000}"/>
    <cellStyle name="Normal 9 5 3 2 3 3" xfId="27458" xr:uid="{00000000-0005-0000-0000-0000D2A20000}"/>
    <cellStyle name="Normal 9 5 3 2 3 3 2" xfId="54779" xr:uid="{00000000-0005-0000-0000-0000D3A20000}"/>
    <cellStyle name="Normal 9 5 3 2 3 4" xfId="41121" xr:uid="{00000000-0005-0000-0000-0000D4A20000}"/>
    <cellStyle name="Normal 9 5 3 2 4" xfId="11641" xr:uid="{00000000-0005-0000-0000-0000D5A20000}"/>
    <cellStyle name="Normal 9 5 3 2 4 2" xfId="27460" xr:uid="{00000000-0005-0000-0000-0000D6A20000}"/>
    <cellStyle name="Normal 9 5 3 2 4 2 2" xfId="54781" xr:uid="{00000000-0005-0000-0000-0000D7A20000}"/>
    <cellStyle name="Normal 9 5 3 2 4 3" xfId="41123" xr:uid="{00000000-0005-0000-0000-0000D8A20000}"/>
    <cellStyle name="Normal 9 5 3 2 5" xfId="27453" xr:uid="{00000000-0005-0000-0000-0000D9A20000}"/>
    <cellStyle name="Normal 9 5 3 2 5 2" xfId="54774" xr:uid="{00000000-0005-0000-0000-0000DAA20000}"/>
    <cellStyle name="Normal 9 5 3 2 6" xfId="41116" xr:uid="{00000000-0005-0000-0000-0000DBA20000}"/>
    <cellStyle name="Normal 9 5 3 3" xfId="11642" xr:uid="{00000000-0005-0000-0000-0000DCA20000}"/>
    <cellStyle name="Normal 9 5 3 3 2" xfId="11643" xr:uid="{00000000-0005-0000-0000-0000DDA20000}"/>
    <cellStyle name="Normal 9 5 3 3 2 2" xfId="11644" xr:uid="{00000000-0005-0000-0000-0000DEA20000}"/>
    <cellStyle name="Normal 9 5 3 3 2 2 2" xfId="27463" xr:uid="{00000000-0005-0000-0000-0000DFA20000}"/>
    <cellStyle name="Normal 9 5 3 3 2 2 2 2" xfId="54784" xr:uid="{00000000-0005-0000-0000-0000E0A20000}"/>
    <cellStyle name="Normal 9 5 3 3 2 2 3" xfId="41126" xr:uid="{00000000-0005-0000-0000-0000E1A20000}"/>
    <cellStyle name="Normal 9 5 3 3 2 3" xfId="27462" xr:uid="{00000000-0005-0000-0000-0000E2A20000}"/>
    <cellStyle name="Normal 9 5 3 3 2 3 2" xfId="54783" xr:uid="{00000000-0005-0000-0000-0000E3A20000}"/>
    <cellStyle name="Normal 9 5 3 3 2 4" xfId="41125" xr:uid="{00000000-0005-0000-0000-0000E4A20000}"/>
    <cellStyle name="Normal 9 5 3 3 3" xfId="11645" xr:uid="{00000000-0005-0000-0000-0000E5A20000}"/>
    <cellStyle name="Normal 9 5 3 3 3 2" xfId="27464" xr:uid="{00000000-0005-0000-0000-0000E6A20000}"/>
    <cellStyle name="Normal 9 5 3 3 3 2 2" xfId="54785" xr:uid="{00000000-0005-0000-0000-0000E7A20000}"/>
    <cellStyle name="Normal 9 5 3 3 3 3" xfId="41127" xr:uid="{00000000-0005-0000-0000-0000E8A20000}"/>
    <cellStyle name="Normal 9 5 3 3 4" xfId="27461" xr:uid="{00000000-0005-0000-0000-0000E9A20000}"/>
    <cellStyle name="Normal 9 5 3 3 4 2" xfId="54782" xr:uid="{00000000-0005-0000-0000-0000EAA20000}"/>
    <cellStyle name="Normal 9 5 3 3 5" xfId="41124" xr:uid="{00000000-0005-0000-0000-0000EBA20000}"/>
    <cellStyle name="Normal 9 5 3 4" xfId="11646" xr:uid="{00000000-0005-0000-0000-0000ECA20000}"/>
    <cellStyle name="Normal 9 5 3 4 2" xfId="11647" xr:uid="{00000000-0005-0000-0000-0000EDA20000}"/>
    <cellStyle name="Normal 9 5 3 4 2 2" xfId="27466" xr:uid="{00000000-0005-0000-0000-0000EEA20000}"/>
    <cellStyle name="Normal 9 5 3 4 2 2 2" xfId="54787" xr:uid="{00000000-0005-0000-0000-0000EFA20000}"/>
    <cellStyle name="Normal 9 5 3 4 2 3" xfId="41129" xr:uid="{00000000-0005-0000-0000-0000F0A20000}"/>
    <cellStyle name="Normal 9 5 3 4 3" xfId="27465" xr:uid="{00000000-0005-0000-0000-0000F1A20000}"/>
    <cellStyle name="Normal 9 5 3 4 3 2" xfId="54786" xr:uid="{00000000-0005-0000-0000-0000F2A20000}"/>
    <cellStyle name="Normal 9 5 3 4 4" xfId="41128" xr:uid="{00000000-0005-0000-0000-0000F3A20000}"/>
    <cellStyle name="Normal 9 5 3 5" xfId="11648" xr:uid="{00000000-0005-0000-0000-0000F4A20000}"/>
    <cellStyle name="Normal 9 5 3 5 2" xfId="27467" xr:uid="{00000000-0005-0000-0000-0000F5A20000}"/>
    <cellStyle name="Normal 9 5 3 5 2 2" xfId="54788" xr:uid="{00000000-0005-0000-0000-0000F6A20000}"/>
    <cellStyle name="Normal 9 5 3 5 3" xfId="41130" xr:uid="{00000000-0005-0000-0000-0000F7A20000}"/>
    <cellStyle name="Normal 9 5 3 6" xfId="27452" xr:uid="{00000000-0005-0000-0000-0000F8A20000}"/>
    <cellStyle name="Normal 9 5 3 6 2" xfId="54773" xr:uid="{00000000-0005-0000-0000-0000F9A20000}"/>
    <cellStyle name="Normal 9 5 3 7" xfId="41115" xr:uid="{00000000-0005-0000-0000-0000FAA20000}"/>
    <cellStyle name="Normal 9 5 4" xfId="11649" xr:uid="{00000000-0005-0000-0000-0000FBA20000}"/>
    <cellStyle name="Normal 9 5 4 2" xfId="11650" xr:uid="{00000000-0005-0000-0000-0000FCA20000}"/>
    <cellStyle name="Normal 9 5 4 2 2" xfId="11651" xr:uid="{00000000-0005-0000-0000-0000FDA20000}"/>
    <cellStyle name="Normal 9 5 4 2 2 2" xfId="27470" xr:uid="{00000000-0005-0000-0000-0000FEA20000}"/>
    <cellStyle name="Normal 9 5 4 2 2 2 2" xfId="54791" xr:uid="{00000000-0005-0000-0000-0000FFA20000}"/>
    <cellStyle name="Normal 9 5 4 2 2 3" xfId="41133" xr:uid="{00000000-0005-0000-0000-000000A30000}"/>
    <cellStyle name="Normal 9 5 4 2 3" xfId="27469" xr:uid="{00000000-0005-0000-0000-000001A30000}"/>
    <cellStyle name="Normal 9 5 4 2 3 2" xfId="54790" xr:uid="{00000000-0005-0000-0000-000002A30000}"/>
    <cellStyle name="Normal 9 5 4 2 4" xfId="41132" xr:uid="{00000000-0005-0000-0000-000003A30000}"/>
    <cellStyle name="Normal 9 5 4 3" xfId="11652" xr:uid="{00000000-0005-0000-0000-000004A30000}"/>
    <cellStyle name="Normal 9 5 4 3 2" xfId="27471" xr:uid="{00000000-0005-0000-0000-000005A30000}"/>
    <cellStyle name="Normal 9 5 4 3 2 2" xfId="54792" xr:uid="{00000000-0005-0000-0000-000006A30000}"/>
    <cellStyle name="Normal 9 5 4 3 3" xfId="41134" xr:uid="{00000000-0005-0000-0000-000007A30000}"/>
    <cellStyle name="Normal 9 5 4 4" xfId="27468" xr:uid="{00000000-0005-0000-0000-000008A30000}"/>
    <cellStyle name="Normal 9 5 4 4 2" xfId="54789" xr:uid="{00000000-0005-0000-0000-000009A30000}"/>
    <cellStyle name="Normal 9 5 4 5" xfId="41131" xr:uid="{00000000-0005-0000-0000-00000AA30000}"/>
    <cellStyle name="Normal 9 5 5" xfId="11653" xr:uid="{00000000-0005-0000-0000-00000BA30000}"/>
    <cellStyle name="Normal 9 5 5 2" xfId="11654" xr:uid="{00000000-0005-0000-0000-00000CA30000}"/>
    <cellStyle name="Normal 9 5 5 2 2" xfId="11655" xr:uid="{00000000-0005-0000-0000-00000DA30000}"/>
    <cellStyle name="Normal 9 5 5 2 2 2" xfId="27474" xr:uid="{00000000-0005-0000-0000-00000EA30000}"/>
    <cellStyle name="Normal 9 5 5 2 2 2 2" xfId="54795" xr:uid="{00000000-0005-0000-0000-00000FA30000}"/>
    <cellStyle name="Normal 9 5 5 2 2 3" xfId="41137" xr:uid="{00000000-0005-0000-0000-000010A30000}"/>
    <cellStyle name="Normal 9 5 5 2 3" xfId="27473" xr:uid="{00000000-0005-0000-0000-000011A30000}"/>
    <cellStyle name="Normal 9 5 5 2 3 2" xfId="54794" xr:uid="{00000000-0005-0000-0000-000012A30000}"/>
    <cellStyle name="Normal 9 5 5 2 4" xfId="41136" xr:uid="{00000000-0005-0000-0000-000013A30000}"/>
    <cellStyle name="Normal 9 5 5 3" xfId="11656" xr:uid="{00000000-0005-0000-0000-000014A30000}"/>
    <cellStyle name="Normal 9 5 5 3 2" xfId="27475" xr:uid="{00000000-0005-0000-0000-000015A30000}"/>
    <cellStyle name="Normal 9 5 5 3 2 2" xfId="54796" xr:uid="{00000000-0005-0000-0000-000016A30000}"/>
    <cellStyle name="Normal 9 5 5 3 3" xfId="41138" xr:uid="{00000000-0005-0000-0000-000017A30000}"/>
    <cellStyle name="Normal 9 5 5 4" xfId="27472" xr:uid="{00000000-0005-0000-0000-000018A30000}"/>
    <cellStyle name="Normal 9 5 5 4 2" xfId="54793" xr:uid="{00000000-0005-0000-0000-000019A30000}"/>
    <cellStyle name="Normal 9 5 5 5" xfId="41135" xr:uid="{00000000-0005-0000-0000-00001AA30000}"/>
    <cellStyle name="Normal 9 6" xfId="11657" xr:uid="{00000000-0005-0000-0000-00001BA30000}"/>
    <cellStyle name="Normal 9 6 2" xfId="11658" xr:uid="{00000000-0005-0000-0000-00001CA30000}"/>
    <cellStyle name="Normal 9 6 2 2" xfId="11659" xr:uid="{00000000-0005-0000-0000-00001DA30000}"/>
    <cellStyle name="Normal 9 6 2 2 2" xfId="11660" xr:uid="{00000000-0005-0000-0000-00001EA30000}"/>
    <cellStyle name="Normal 9 6 2 2 2 2" xfId="11661" xr:uid="{00000000-0005-0000-0000-00001FA30000}"/>
    <cellStyle name="Normal 9 6 2 2 2 2 2" xfId="11662" xr:uid="{00000000-0005-0000-0000-000020A30000}"/>
    <cellStyle name="Normal 9 6 2 2 2 2 2 2" xfId="27480" xr:uid="{00000000-0005-0000-0000-000021A30000}"/>
    <cellStyle name="Normal 9 6 2 2 2 2 2 2 2" xfId="54801" xr:uid="{00000000-0005-0000-0000-000022A30000}"/>
    <cellStyle name="Normal 9 6 2 2 2 2 2 3" xfId="41143" xr:uid="{00000000-0005-0000-0000-000023A30000}"/>
    <cellStyle name="Normal 9 6 2 2 2 2 3" xfId="27479" xr:uid="{00000000-0005-0000-0000-000024A30000}"/>
    <cellStyle name="Normal 9 6 2 2 2 2 3 2" xfId="54800" xr:uid="{00000000-0005-0000-0000-000025A30000}"/>
    <cellStyle name="Normal 9 6 2 2 2 2 4" xfId="41142" xr:uid="{00000000-0005-0000-0000-000026A30000}"/>
    <cellStyle name="Normal 9 6 2 2 2 3" xfId="11663" xr:uid="{00000000-0005-0000-0000-000027A30000}"/>
    <cellStyle name="Normal 9 6 2 2 2 3 2" xfId="27481" xr:uid="{00000000-0005-0000-0000-000028A30000}"/>
    <cellStyle name="Normal 9 6 2 2 2 3 2 2" xfId="54802" xr:uid="{00000000-0005-0000-0000-000029A30000}"/>
    <cellStyle name="Normal 9 6 2 2 2 3 3" xfId="41144" xr:uid="{00000000-0005-0000-0000-00002AA30000}"/>
    <cellStyle name="Normal 9 6 2 2 2 4" xfId="27478" xr:uid="{00000000-0005-0000-0000-00002BA30000}"/>
    <cellStyle name="Normal 9 6 2 2 2 4 2" xfId="54799" xr:uid="{00000000-0005-0000-0000-00002CA30000}"/>
    <cellStyle name="Normal 9 6 2 2 2 5" xfId="41141" xr:uid="{00000000-0005-0000-0000-00002DA30000}"/>
    <cellStyle name="Normal 9 6 2 2 3" xfId="11664" xr:uid="{00000000-0005-0000-0000-00002EA30000}"/>
    <cellStyle name="Normal 9 6 2 2 3 2" xfId="11665" xr:uid="{00000000-0005-0000-0000-00002FA30000}"/>
    <cellStyle name="Normal 9 6 2 2 3 2 2" xfId="27483" xr:uid="{00000000-0005-0000-0000-000030A30000}"/>
    <cellStyle name="Normal 9 6 2 2 3 2 2 2" xfId="54804" xr:uid="{00000000-0005-0000-0000-000031A30000}"/>
    <cellStyle name="Normal 9 6 2 2 3 2 3" xfId="41146" xr:uid="{00000000-0005-0000-0000-000032A30000}"/>
    <cellStyle name="Normal 9 6 2 2 3 3" xfId="27482" xr:uid="{00000000-0005-0000-0000-000033A30000}"/>
    <cellStyle name="Normal 9 6 2 2 3 3 2" xfId="54803" xr:uid="{00000000-0005-0000-0000-000034A30000}"/>
    <cellStyle name="Normal 9 6 2 2 3 4" xfId="41145" xr:uid="{00000000-0005-0000-0000-000035A30000}"/>
    <cellStyle name="Normal 9 6 2 2 4" xfId="11666" xr:uid="{00000000-0005-0000-0000-000036A30000}"/>
    <cellStyle name="Normal 9 6 2 2 4 2" xfId="27484" xr:uid="{00000000-0005-0000-0000-000037A30000}"/>
    <cellStyle name="Normal 9 6 2 2 4 2 2" xfId="54805" xr:uid="{00000000-0005-0000-0000-000038A30000}"/>
    <cellStyle name="Normal 9 6 2 2 4 3" xfId="41147" xr:uid="{00000000-0005-0000-0000-000039A30000}"/>
    <cellStyle name="Normal 9 6 2 2 5" xfId="27477" xr:uid="{00000000-0005-0000-0000-00003AA30000}"/>
    <cellStyle name="Normal 9 6 2 2 5 2" xfId="54798" xr:uid="{00000000-0005-0000-0000-00003BA30000}"/>
    <cellStyle name="Normal 9 6 2 2 6" xfId="41140" xr:uid="{00000000-0005-0000-0000-00003CA30000}"/>
    <cellStyle name="Normal 9 6 2 3" xfId="11667" xr:uid="{00000000-0005-0000-0000-00003DA30000}"/>
    <cellStyle name="Normal 9 6 2 3 2" xfId="11668" xr:uid="{00000000-0005-0000-0000-00003EA30000}"/>
    <cellStyle name="Normal 9 6 2 3 2 2" xfId="11669" xr:uid="{00000000-0005-0000-0000-00003FA30000}"/>
    <cellStyle name="Normal 9 6 2 3 2 2 2" xfId="27487" xr:uid="{00000000-0005-0000-0000-000040A30000}"/>
    <cellStyle name="Normal 9 6 2 3 2 2 2 2" xfId="54808" xr:uid="{00000000-0005-0000-0000-000041A30000}"/>
    <cellStyle name="Normal 9 6 2 3 2 2 3" xfId="41150" xr:uid="{00000000-0005-0000-0000-000042A30000}"/>
    <cellStyle name="Normal 9 6 2 3 2 3" xfId="27486" xr:uid="{00000000-0005-0000-0000-000043A30000}"/>
    <cellStyle name="Normal 9 6 2 3 2 3 2" xfId="54807" xr:uid="{00000000-0005-0000-0000-000044A30000}"/>
    <cellStyle name="Normal 9 6 2 3 2 4" xfId="41149" xr:uid="{00000000-0005-0000-0000-000045A30000}"/>
    <cellStyle name="Normal 9 6 2 3 3" xfId="11670" xr:uid="{00000000-0005-0000-0000-000046A30000}"/>
    <cellStyle name="Normal 9 6 2 3 3 2" xfId="27488" xr:uid="{00000000-0005-0000-0000-000047A30000}"/>
    <cellStyle name="Normal 9 6 2 3 3 2 2" xfId="54809" xr:uid="{00000000-0005-0000-0000-000048A30000}"/>
    <cellStyle name="Normal 9 6 2 3 3 3" xfId="41151" xr:uid="{00000000-0005-0000-0000-000049A30000}"/>
    <cellStyle name="Normal 9 6 2 3 4" xfId="27485" xr:uid="{00000000-0005-0000-0000-00004AA30000}"/>
    <cellStyle name="Normal 9 6 2 3 4 2" xfId="54806" xr:uid="{00000000-0005-0000-0000-00004BA30000}"/>
    <cellStyle name="Normal 9 6 2 3 5" xfId="41148" xr:uid="{00000000-0005-0000-0000-00004CA30000}"/>
    <cellStyle name="Normal 9 6 2 4" xfId="11671" xr:uid="{00000000-0005-0000-0000-00004DA30000}"/>
    <cellStyle name="Normal 9 6 2 4 2" xfId="11672" xr:uid="{00000000-0005-0000-0000-00004EA30000}"/>
    <cellStyle name="Normal 9 6 2 4 2 2" xfId="27490" xr:uid="{00000000-0005-0000-0000-00004FA30000}"/>
    <cellStyle name="Normal 9 6 2 4 2 2 2" xfId="54811" xr:uid="{00000000-0005-0000-0000-000050A30000}"/>
    <cellStyle name="Normal 9 6 2 4 2 3" xfId="41153" xr:uid="{00000000-0005-0000-0000-000051A30000}"/>
    <cellStyle name="Normal 9 6 2 4 3" xfId="27489" xr:uid="{00000000-0005-0000-0000-000052A30000}"/>
    <cellStyle name="Normal 9 6 2 4 3 2" xfId="54810" xr:uid="{00000000-0005-0000-0000-000053A30000}"/>
    <cellStyle name="Normal 9 6 2 4 4" xfId="41152" xr:uid="{00000000-0005-0000-0000-000054A30000}"/>
    <cellStyle name="Normal 9 6 2 5" xfId="11673" xr:uid="{00000000-0005-0000-0000-000055A30000}"/>
    <cellStyle name="Normal 9 6 2 5 2" xfId="27491" xr:uid="{00000000-0005-0000-0000-000056A30000}"/>
    <cellStyle name="Normal 9 6 2 5 2 2" xfId="54812" xr:uid="{00000000-0005-0000-0000-000057A30000}"/>
    <cellStyle name="Normal 9 6 2 5 3" xfId="41154" xr:uid="{00000000-0005-0000-0000-000058A30000}"/>
    <cellStyle name="Normal 9 6 2 6" xfId="27476" xr:uid="{00000000-0005-0000-0000-000059A30000}"/>
    <cellStyle name="Normal 9 6 2 6 2" xfId="54797" xr:uid="{00000000-0005-0000-0000-00005AA30000}"/>
    <cellStyle name="Normal 9 6 2 7" xfId="41139" xr:uid="{00000000-0005-0000-0000-00005BA30000}"/>
    <cellStyle name="Normal 9 6 3" xfId="11674" xr:uid="{00000000-0005-0000-0000-00005CA30000}"/>
    <cellStyle name="Normal 9 6 4" xfId="11675" xr:uid="{00000000-0005-0000-0000-00005DA30000}"/>
    <cellStyle name="Normal 9 6 4 2" xfId="11676" xr:uid="{00000000-0005-0000-0000-00005EA30000}"/>
    <cellStyle name="Normal 9 6 4 2 2" xfId="11677" xr:uid="{00000000-0005-0000-0000-00005FA30000}"/>
    <cellStyle name="Normal 9 6 4 2 2 2" xfId="27494" xr:uid="{00000000-0005-0000-0000-000060A30000}"/>
    <cellStyle name="Normal 9 6 4 2 2 2 2" xfId="54815" xr:uid="{00000000-0005-0000-0000-000061A30000}"/>
    <cellStyle name="Normal 9 6 4 2 2 3" xfId="41157" xr:uid="{00000000-0005-0000-0000-000062A30000}"/>
    <cellStyle name="Normal 9 6 4 2 3" xfId="27493" xr:uid="{00000000-0005-0000-0000-000063A30000}"/>
    <cellStyle name="Normal 9 6 4 2 3 2" xfId="54814" xr:uid="{00000000-0005-0000-0000-000064A30000}"/>
    <cellStyle name="Normal 9 6 4 2 4" xfId="41156" xr:uid="{00000000-0005-0000-0000-000065A30000}"/>
    <cellStyle name="Normal 9 6 4 3" xfId="11678" xr:uid="{00000000-0005-0000-0000-000066A30000}"/>
    <cellStyle name="Normal 9 6 4 3 2" xfId="27495" xr:uid="{00000000-0005-0000-0000-000067A30000}"/>
    <cellStyle name="Normal 9 6 4 3 2 2" xfId="54816" xr:uid="{00000000-0005-0000-0000-000068A30000}"/>
    <cellStyle name="Normal 9 6 4 3 3" xfId="41158" xr:uid="{00000000-0005-0000-0000-000069A30000}"/>
    <cellStyle name="Normal 9 6 4 4" xfId="27492" xr:uid="{00000000-0005-0000-0000-00006AA30000}"/>
    <cellStyle name="Normal 9 6 4 4 2" xfId="54813" xr:uid="{00000000-0005-0000-0000-00006BA30000}"/>
    <cellStyle name="Normal 9 6 4 5" xfId="41155" xr:uid="{00000000-0005-0000-0000-00006CA30000}"/>
    <cellStyle name="Normal 9 6 5" xfId="11679" xr:uid="{00000000-0005-0000-0000-00006DA30000}"/>
    <cellStyle name="Normal 9 6 5 2" xfId="11680" xr:uid="{00000000-0005-0000-0000-00006EA30000}"/>
    <cellStyle name="Normal 9 6 5 2 2" xfId="11681" xr:uid="{00000000-0005-0000-0000-00006FA30000}"/>
    <cellStyle name="Normal 9 6 5 2 2 2" xfId="27498" xr:uid="{00000000-0005-0000-0000-000070A30000}"/>
    <cellStyle name="Normal 9 6 5 2 2 2 2" xfId="54819" xr:uid="{00000000-0005-0000-0000-000071A30000}"/>
    <cellStyle name="Normal 9 6 5 2 2 3" xfId="41161" xr:uid="{00000000-0005-0000-0000-000072A30000}"/>
    <cellStyle name="Normal 9 6 5 2 3" xfId="27497" xr:uid="{00000000-0005-0000-0000-000073A30000}"/>
    <cellStyle name="Normal 9 6 5 2 3 2" xfId="54818" xr:uid="{00000000-0005-0000-0000-000074A30000}"/>
    <cellStyle name="Normal 9 6 5 2 4" xfId="41160" xr:uid="{00000000-0005-0000-0000-000075A30000}"/>
    <cellStyle name="Normal 9 6 5 3" xfId="11682" xr:uid="{00000000-0005-0000-0000-000076A30000}"/>
    <cellStyle name="Normal 9 6 5 3 2" xfId="27499" xr:uid="{00000000-0005-0000-0000-000077A30000}"/>
    <cellStyle name="Normal 9 6 5 3 2 2" xfId="54820" xr:uid="{00000000-0005-0000-0000-000078A30000}"/>
    <cellStyle name="Normal 9 6 5 3 3" xfId="41162" xr:uid="{00000000-0005-0000-0000-000079A30000}"/>
    <cellStyle name="Normal 9 6 5 4" xfId="27496" xr:uid="{00000000-0005-0000-0000-00007AA30000}"/>
    <cellStyle name="Normal 9 6 5 4 2" xfId="54817" xr:uid="{00000000-0005-0000-0000-00007BA30000}"/>
    <cellStyle name="Normal 9 6 5 5" xfId="41159" xr:uid="{00000000-0005-0000-0000-00007CA30000}"/>
    <cellStyle name="Normal 9 7" xfId="11683" xr:uid="{00000000-0005-0000-0000-00007DA30000}"/>
    <cellStyle name="Normal 9 7 2" xfId="11684" xr:uid="{00000000-0005-0000-0000-00007EA30000}"/>
    <cellStyle name="Normal 9 7 2 2" xfId="11685" xr:uid="{00000000-0005-0000-0000-00007FA30000}"/>
    <cellStyle name="Normal 9 7 2 2 2" xfId="11686" xr:uid="{00000000-0005-0000-0000-000080A30000}"/>
    <cellStyle name="Normal 9 7 2 2 2 2" xfId="11687" xr:uid="{00000000-0005-0000-0000-000081A30000}"/>
    <cellStyle name="Normal 9 7 2 2 2 2 2" xfId="27504" xr:uid="{00000000-0005-0000-0000-000082A30000}"/>
    <cellStyle name="Normal 9 7 2 2 2 2 2 2" xfId="54825" xr:uid="{00000000-0005-0000-0000-000083A30000}"/>
    <cellStyle name="Normal 9 7 2 2 2 2 3" xfId="41167" xr:uid="{00000000-0005-0000-0000-000084A30000}"/>
    <cellStyle name="Normal 9 7 2 2 2 3" xfId="27503" xr:uid="{00000000-0005-0000-0000-000085A30000}"/>
    <cellStyle name="Normal 9 7 2 2 2 3 2" xfId="54824" xr:uid="{00000000-0005-0000-0000-000086A30000}"/>
    <cellStyle name="Normal 9 7 2 2 2 4" xfId="41166" xr:uid="{00000000-0005-0000-0000-000087A30000}"/>
    <cellStyle name="Normal 9 7 2 2 3" xfId="11688" xr:uid="{00000000-0005-0000-0000-000088A30000}"/>
    <cellStyle name="Normal 9 7 2 2 3 2" xfId="27505" xr:uid="{00000000-0005-0000-0000-000089A30000}"/>
    <cellStyle name="Normal 9 7 2 2 3 2 2" xfId="54826" xr:uid="{00000000-0005-0000-0000-00008AA30000}"/>
    <cellStyle name="Normal 9 7 2 2 3 3" xfId="41168" xr:uid="{00000000-0005-0000-0000-00008BA30000}"/>
    <cellStyle name="Normal 9 7 2 2 4" xfId="27502" xr:uid="{00000000-0005-0000-0000-00008CA30000}"/>
    <cellStyle name="Normal 9 7 2 2 4 2" xfId="54823" xr:uid="{00000000-0005-0000-0000-00008DA30000}"/>
    <cellStyle name="Normal 9 7 2 2 5" xfId="41165" xr:uid="{00000000-0005-0000-0000-00008EA30000}"/>
    <cellStyle name="Normal 9 7 2 3" xfId="11689" xr:uid="{00000000-0005-0000-0000-00008FA30000}"/>
    <cellStyle name="Normal 9 7 2 3 2" xfId="11690" xr:uid="{00000000-0005-0000-0000-000090A30000}"/>
    <cellStyle name="Normal 9 7 2 3 2 2" xfId="27507" xr:uid="{00000000-0005-0000-0000-000091A30000}"/>
    <cellStyle name="Normal 9 7 2 3 2 2 2" xfId="54828" xr:uid="{00000000-0005-0000-0000-000092A30000}"/>
    <cellStyle name="Normal 9 7 2 3 2 3" xfId="41170" xr:uid="{00000000-0005-0000-0000-000093A30000}"/>
    <cellStyle name="Normal 9 7 2 3 3" xfId="27506" xr:uid="{00000000-0005-0000-0000-000094A30000}"/>
    <cellStyle name="Normal 9 7 2 3 3 2" xfId="54827" xr:uid="{00000000-0005-0000-0000-000095A30000}"/>
    <cellStyle name="Normal 9 7 2 3 4" xfId="41169" xr:uid="{00000000-0005-0000-0000-000096A30000}"/>
    <cellStyle name="Normal 9 7 2 4" xfId="11691" xr:uid="{00000000-0005-0000-0000-000097A30000}"/>
    <cellStyle name="Normal 9 7 2 4 2" xfId="27508" xr:uid="{00000000-0005-0000-0000-000098A30000}"/>
    <cellStyle name="Normal 9 7 2 4 2 2" xfId="54829" xr:uid="{00000000-0005-0000-0000-000099A30000}"/>
    <cellStyle name="Normal 9 7 2 4 3" xfId="41171" xr:uid="{00000000-0005-0000-0000-00009AA30000}"/>
    <cellStyle name="Normal 9 7 2 5" xfId="27501" xr:uid="{00000000-0005-0000-0000-00009BA30000}"/>
    <cellStyle name="Normal 9 7 2 5 2" xfId="54822" xr:uid="{00000000-0005-0000-0000-00009CA30000}"/>
    <cellStyle name="Normal 9 7 2 6" xfId="41164" xr:uid="{00000000-0005-0000-0000-00009DA30000}"/>
    <cellStyle name="Normal 9 7 3" xfId="11692" xr:uid="{00000000-0005-0000-0000-00009EA30000}"/>
    <cellStyle name="Normal 9 7 3 2" xfId="11693" xr:uid="{00000000-0005-0000-0000-00009FA30000}"/>
    <cellStyle name="Normal 9 7 3 2 2" xfId="11694" xr:uid="{00000000-0005-0000-0000-0000A0A30000}"/>
    <cellStyle name="Normal 9 7 3 2 2 2" xfId="27511" xr:uid="{00000000-0005-0000-0000-0000A1A30000}"/>
    <cellStyle name="Normal 9 7 3 2 2 2 2" xfId="54832" xr:uid="{00000000-0005-0000-0000-0000A2A30000}"/>
    <cellStyle name="Normal 9 7 3 2 2 3" xfId="41174" xr:uid="{00000000-0005-0000-0000-0000A3A30000}"/>
    <cellStyle name="Normal 9 7 3 2 3" xfId="27510" xr:uid="{00000000-0005-0000-0000-0000A4A30000}"/>
    <cellStyle name="Normal 9 7 3 2 3 2" xfId="54831" xr:uid="{00000000-0005-0000-0000-0000A5A30000}"/>
    <cellStyle name="Normal 9 7 3 2 4" xfId="41173" xr:uid="{00000000-0005-0000-0000-0000A6A30000}"/>
    <cellStyle name="Normal 9 7 3 3" xfId="11695" xr:uid="{00000000-0005-0000-0000-0000A7A30000}"/>
    <cellStyle name="Normal 9 7 3 3 2" xfId="27512" xr:uid="{00000000-0005-0000-0000-0000A8A30000}"/>
    <cellStyle name="Normal 9 7 3 3 2 2" xfId="54833" xr:uid="{00000000-0005-0000-0000-0000A9A30000}"/>
    <cellStyle name="Normal 9 7 3 3 3" xfId="41175" xr:uid="{00000000-0005-0000-0000-0000AAA30000}"/>
    <cellStyle name="Normal 9 7 3 4" xfId="27509" xr:uid="{00000000-0005-0000-0000-0000ABA30000}"/>
    <cellStyle name="Normal 9 7 3 4 2" xfId="54830" xr:uid="{00000000-0005-0000-0000-0000ACA30000}"/>
    <cellStyle name="Normal 9 7 3 5" xfId="41172" xr:uid="{00000000-0005-0000-0000-0000ADA30000}"/>
    <cellStyle name="Normal 9 7 4" xfId="11696" xr:uid="{00000000-0005-0000-0000-0000AEA30000}"/>
    <cellStyle name="Normal 9 7 4 2" xfId="11697" xr:uid="{00000000-0005-0000-0000-0000AFA30000}"/>
    <cellStyle name="Normal 9 7 4 2 2" xfId="27514" xr:uid="{00000000-0005-0000-0000-0000B0A30000}"/>
    <cellStyle name="Normal 9 7 4 2 2 2" xfId="54835" xr:uid="{00000000-0005-0000-0000-0000B1A30000}"/>
    <cellStyle name="Normal 9 7 4 2 3" xfId="41177" xr:uid="{00000000-0005-0000-0000-0000B2A30000}"/>
    <cellStyle name="Normal 9 7 4 3" xfId="27513" xr:uid="{00000000-0005-0000-0000-0000B3A30000}"/>
    <cellStyle name="Normal 9 7 4 3 2" xfId="54834" xr:uid="{00000000-0005-0000-0000-0000B4A30000}"/>
    <cellStyle name="Normal 9 7 4 4" xfId="41176" xr:uid="{00000000-0005-0000-0000-0000B5A30000}"/>
    <cellStyle name="Normal 9 7 5" xfId="11698" xr:uid="{00000000-0005-0000-0000-0000B6A30000}"/>
    <cellStyle name="Normal 9 7 5 2" xfId="27515" xr:uid="{00000000-0005-0000-0000-0000B7A30000}"/>
    <cellStyle name="Normal 9 7 5 2 2" xfId="54836" xr:uid="{00000000-0005-0000-0000-0000B8A30000}"/>
    <cellStyle name="Normal 9 7 5 3" xfId="41178" xr:uid="{00000000-0005-0000-0000-0000B9A30000}"/>
    <cellStyle name="Normal 9 7 6" xfId="27500" xr:uid="{00000000-0005-0000-0000-0000BAA30000}"/>
    <cellStyle name="Normal 9 7 6 2" xfId="54821" xr:uid="{00000000-0005-0000-0000-0000BBA30000}"/>
    <cellStyle name="Normal 9 7 7" xfId="41163" xr:uid="{00000000-0005-0000-0000-0000BCA30000}"/>
    <cellStyle name="Normal 9 8" xfId="11699" xr:uid="{00000000-0005-0000-0000-0000BDA30000}"/>
    <cellStyle name="Normal 9 8 2" xfId="11700" xr:uid="{00000000-0005-0000-0000-0000BEA30000}"/>
    <cellStyle name="Normal 9 8 2 2" xfId="11701" xr:uid="{00000000-0005-0000-0000-0000BFA30000}"/>
    <cellStyle name="Normal 9 8 2 2 2" xfId="11702" xr:uid="{00000000-0005-0000-0000-0000C0A30000}"/>
    <cellStyle name="Normal 9 8 2 2 2 2" xfId="11703" xr:uid="{00000000-0005-0000-0000-0000C1A30000}"/>
    <cellStyle name="Normal 9 8 2 2 2 2 2" xfId="27520" xr:uid="{00000000-0005-0000-0000-0000C2A30000}"/>
    <cellStyle name="Normal 9 8 2 2 2 2 2 2" xfId="54841" xr:uid="{00000000-0005-0000-0000-0000C3A30000}"/>
    <cellStyle name="Normal 9 8 2 2 2 2 3" xfId="41183" xr:uid="{00000000-0005-0000-0000-0000C4A30000}"/>
    <cellStyle name="Normal 9 8 2 2 2 3" xfId="27519" xr:uid="{00000000-0005-0000-0000-0000C5A30000}"/>
    <cellStyle name="Normal 9 8 2 2 2 3 2" xfId="54840" xr:uid="{00000000-0005-0000-0000-0000C6A30000}"/>
    <cellStyle name="Normal 9 8 2 2 2 4" xfId="41182" xr:uid="{00000000-0005-0000-0000-0000C7A30000}"/>
    <cellStyle name="Normal 9 8 2 2 3" xfId="11704" xr:uid="{00000000-0005-0000-0000-0000C8A30000}"/>
    <cellStyle name="Normal 9 8 2 2 3 2" xfId="27521" xr:uid="{00000000-0005-0000-0000-0000C9A30000}"/>
    <cellStyle name="Normal 9 8 2 2 3 2 2" xfId="54842" xr:uid="{00000000-0005-0000-0000-0000CAA30000}"/>
    <cellStyle name="Normal 9 8 2 2 3 3" xfId="41184" xr:uid="{00000000-0005-0000-0000-0000CBA30000}"/>
    <cellStyle name="Normal 9 8 2 2 4" xfId="27518" xr:uid="{00000000-0005-0000-0000-0000CCA30000}"/>
    <cellStyle name="Normal 9 8 2 2 4 2" xfId="54839" xr:uid="{00000000-0005-0000-0000-0000CDA30000}"/>
    <cellStyle name="Normal 9 8 2 2 5" xfId="41181" xr:uid="{00000000-0005-0000-0000-0000CEA30000}"/>
    <cellStyle name="Normal 9 8 2 3" xfId="11705" xr:uid="{00000000-0005-0000-0000-0000CFA30000}"/>
    <cellStyle name="Normal 9 8 2 3 2" xfId="11706" xr:uid="{00000000-0005-0000-0000-0000D0A30000}"/>
    <cellStyle name="Normal 9 8 2 3 2 2" xfId="27523" xr:uid="{00000000-0005-0000-0000-0000D1A30000}"/>
    <cellStyle name="Normal 9 8 2 3 2 2 2" xfId="54844" xr:uid="{00000000-0005-0000-0000-0000D2A30000}"/>
    <cellStyle name="Normal 9 8 2 3 2 3" xfId="41186" xr:uid="{00000000-0005-0000-0000-0000D3A30000}"/>
    <cellStyle name="Normal 9 8 2 3 3" xfId="27522" xr:uid="{00000000-0005-0000-0000-0000D4A30000}"/>
    <cellStyle name="Normal 9 8 2 3 3 2" xfId="54843" xr:uid="{00000000-0005-0000-0000-0000D5A30000}"/>
    <cellStyle name="Normal 9 8 2 3 4" xfId="41185" xr:uid="{00000000-0005-0000-0000-0000D6A30000}"/>
    <cellStyle name="Normal 9 8 2 4" xfId="11707" xr:uid="{00000000-0005-0000-0000-0000D7A30000}"/>
    <cellStyle name="Normal 9 8 2 4 2" xfId="27524" xr:uid="{00000000-0005-0000-0000-0000D8A30000}"/>
    <cellStyle name="Normal 9 8 2 4 2 2" xfId="54845" xr:uid="{00000000-0005-0000-0000-0000D9A30000}"/>
    <cellStyle name="Normal 9 8 2 4 3" xfId="41187" xr:uid="{00000000-0005-0000-0000-0000DAA30000}"/>
    <cellStyle name="Normal 9 8 2 5" xfId="27517" xr:uid="{00000000-0005-0000-0000-0000DBA30000}"/>
    <cellStyle name="Normal 9 8 2 5 2" xfId="54838" xr:uid="{00000000-0005-0000-0000-0000DCA30000}"/>
    <cellStyle name="Normal 9 8 2 6" xfId="41180" xr:uid="{00000000-0005-0000-0000-0000DDA30000}"/>
    <cellStyle name="Normal 9 8 3" xfId="11708" xr:uid="{00000000-0005-0000-0000-0000DEA30000}"/>
    <cellStyle name="Normal 9 8 3 2" xfId="11709" xr:uid="{00000000-0005-0000-0000-0000DFA30000}"/>
    <cellStyle name="Normal 9 8 3 2 2" xfId="11710" xr:uid="{00000000-0005-0000-0000-0000E0A30000}"/>
    <cellStyle name="Normal 9 8 3 2 2 2" xfId="27527" xr:uid="{00000000-0005-0000-0000-0000E1A30000}"/>
    <cellStyle name="Normal 9 8 3 2 2 2 2" xfId="54848" xr:uid="{00000000-0005-0000-0000-0000E2A30000}"/>
    <cellStyle name="Normal 9 8 3 2 2 3" xfId="41190" xr:uid="{00000000-0005-0000-0000-0000E3A30000}"/>
    <cellStyle name="Normal 9 8 3 2 3" xfId="27526" xr:uid="{00000000-0005-0000-0000-0000E4A30000}"/>
    <cellStyle name="Normal 9 8 3 2 3 2" xfId="54847" xr:uid="{00000000-0005-0000-0000-0000E5A30000}"/>
    <cellStyle name="Normal 9 8 3 2 4" xfId="41189" xr:uid="{00000000-0005-0000-0000-0000E6A30000}"/>
    <cellStyle name="Normal 9 8 3 3" xfId="11711" xr:uid="{00000000-0005-0000-0000-0000E7A30000}"/>
    <cellStyle name="Normal 9 8 3 3 2" xfId="27528" xr:uid="{00000000-0005-0000-0000-0000E8A30000}"/>
    <cellStyle name="Normal 9 8 3 3 2 2" xfId="54849" xr:uid="{00000000-0005-0000-0000-0000E9A30000}"/>
    <cellStyle name="Normal 9 8 3 3 3" xfId="41191" xr:uid="{00000000-0005-0000-0000-0000EAA30000}"/>
    <cellStyle name="Normal 9 8 3 4" xfId="27525" xr:uid="{00000000-0005-0000-0000-0000EBA30000}"/>
    <cellStyle name="Normal 9 8 3 4 2" xfId="54846" xr:uid="{00000000-0005-0000-0000-0000ECA30000}"/>
    <cellStyle name="Normal 9 8 3 5" xfId="41188" xr:uid="{00000000-0005-0000-0000-0000EDA30000}"/>
    <cellStyle name="Normal 9 8 4" xfId="11712" xr:uid="{00000000-0005-0000-0000-0000EEA30000}"/>
    <cellStyle name="Normal 9 8 4 2" xfId="11713" xr:uid="{00000000-0005-0000-0000-0000EFA30000}"/>
    <cellStyle name="Normal 9 8 4 2 2" xfId="27530" xr:uid="{00000000-0005-0000-0000-0000F0A30000}"/>
    <cellStyle name="Normal 9 8 4 2 2 2" xfId="54851" xr:uid="{00000000-0005-0000-0000-0000F1A30000}"/>
    <cellStyle name="Normal 9 8 4 2 3" xfId="41193" xr:uid="{00000000-0005-0000-0000-0000F2A30000}"/>
    <cellStyle name="Normal 9 8 4 3" xfId="27529" xr:uid="{00000000-0005-0000-0000-0000F3A30000}"/>
    <cellStyle name="Normal 9 8 4 3 2" xfId="54850" xr:uid="{00000000-0005-0000-0000-0000F4A30000}"/>
    <cellStyle name="Normal 9 8 4 4" xfId="41192" xr:uid="{00000000-0005-0000-0000-0000F5A30000}"/>
    <cellStyle name="Normal 9 8 5" xfId="11714" xr:uid="{00000000-0005-0000-0000-0000F6A30000}"/>
    <cellStyle name="Normal 9 8 5 2" xfId="27531" xr:uid="{00000000-0005-0000-0000-0000F7A30000}"/>
    <cellStyle name="Normal 9 8 5 2 2" xfId="54852" xr:uid="{00000000-0005-0000-0000-0000F8A30000}"/>
    <cellStyle name="Normal 9 8 5 3" xfId="41194" xr:uid="{00000000-0005-0000-0000-0000F9A30000}"/>
    <cellStyle name="Normal 9 8 6" xfId="27516" xr:uid="{00000000-0005-0000-0000-0000FAA30000}"/>
    <cellStyle name="Normal 9 8 6 2" xfId="54837" xr:uid="{00000000-0005-0000-0000-0000FBA30000}"/>
    <cellStyle name="Normal 9 8 7" xfId="41179" xr:uid="{00000000-0005-0000-0000-0000FCA30000}"/>
    <cellStyle name="Normal 9 9" xfId="11715" xr:uid="{00000000-0005-0000-0000-0000FDA30000}"/>
    <cellStyle name="Normal 90" xfId="11716" xr:uid="{00000000-0005-0000-0000-0000FEA30000}"/>
    <cellStyle name="Normal 90 2" xfId="11717" xr:uid="{00000000-0005-0000-0000-0000FFA30000}"/>
    <cellStyle name="Normal 90 2 2" xfId="11718" xr:uid="{00000000-0005-0000-0000-000000A40000}"/>
    <cellStyle name="Normal 90 2 2 2" xfId="11719" xr:uid="{00000000-0005-0000-0000-000001A40000}"/>
    <cellStyle name="Normal 90 2 2 2 2" xfId="11720" xr:uid="{00000000-0005-0000-0000-000002A40000}"/>
    <cellStyle name="Normal 90 2 2 2 2 2" xfId="27536" xr:uid="{00000000-0005-0000-0000-000003A40000}"/>
    <cellStyle name="Normal 90 2 2 2 2 2 2" xfId="54857" xr:uid="{00000000-0005-0000-0000-000004A40000}"/>
    <cellStyle name="Normal 90 2 2 2 2 3" xfId="41199" xr:uid="{00000000-0005-0000-0000-000005A40000}"/>
    <cellStyle name="Normal 90 2 2 2 3" xfId="27535" xr:uid="{00000000-0005-0000-0000-000006A40000}"/>
    <cellStyle name="Normal 90 2 2 2 3 2" xfId="54856" xr:uid="{00000000-0005-0000-0000-000007A40000}"/>
    <cellStyle name="Normal 90 2 2 2 4" xfId="41198" xr:uid="{00000000-0005-0000-0000-000008A40000}"/>
    <cellStyle name="Normal 90 2 2 3" xfId="11721" xr:uid="{00000000-0005-0000-0000-000009A40000}"/>
    <cellStyle name="Normal 90 2 2 3 2" xfId="27537" xr:uid="{00000000-0005-0000-0000-00000AA40000}"/>
    <cellStyle name="Normal 90 2 2 3 2 2" xfId="54858" xr:uid="{00000000-0005-0000-0000-00000BA40000}"/>
    <cellStyle name="Normal 90 2 2 3 3" xfId="41200" xr:uid="{00000000-0005-0000-0000-00000CA40000}"/>
    <cellStyle name="Normal 90 2 2 4" xfId="27534" xr:uid="{00000000-0005-0000-0000-00000DA40000}"/>
    <cellStyle name="Normal 90 2 2 4 2" xfId="54855" xr:uid="{00000000-0005-0000-0000-00000EA40000}"/>
    <cellStyle name="Normal 90 2 2 5" xfId="41197" xr:uid="{00000000-0005-0000-0000-00000FA40000}"/>
    <cellStyle name="Normal 90 2 3" xfId="11722" xr:uid="{00000000-0005-0000-0000-000010A40000}"/>
    <cellStyle name="Normal 90 2 3 2" xfId="11723" xr:uid="{00000000-0005-0000-0000-000011A40000}"/>
    <cellStyle name="Normal 90 2 3 2 2" xfId="27539" xr:uid="{00000000-0005-0000-0000-000012A40000}"/>
    <cellStyle name="Normal 90 2 3 2 2 2" xfId="54860" xr:uid="{00000000-0005-0000-0000-000013A40000}"/>
    <cellStyle name="Normal 90 2 3 2 3" xfId="41202" xr:uid="{00000000-0005-0000-0000-000014A40000}"/>
    <cellStyle name="Normal 90 2 3 3" xfId="27538" xr:uid="{00000000-0005-0000-0000-000015A40000}"/>
    <cellStyle name="Normal 90 2 3 3 2" xfId="54859" xr:uid="{00000000-0005-0000-0000-000016A40000}"/>
    <cellStyle name="Normal 90 2 3 4" xfId="41201" xr:uid="{00000000-0005-0000-0000-000017A40000}"/>
    <cellStyle name="Normal 90 2 4" xfId="11724" xr:uid="{00000000-0005-0000-0000-000018A40000}"/>
    <cellStyle name="Normal 90 2 4 2" xfId="27540" xr:uid="{00000000-0005-0000-0000-000019A40000}"/>
    <cellStyle name="Normal 90 2 4 2 2" xfId="54861" xr:uid="{00000000-0005-0000-0000-00001AA40000}"/>
    <cellStyle name="Normal 90 2 4 3" xfId="41203" xr:uid="{00000000-0005-0000-0000-00001BA40000}"/>
    <cellStyle name="Normal 90 2 5" xfId="11725" xr:uid="{00000000-0005-0000-0000-00001CA40000}"/>
    <cellStyle name="Normal 90 2 6" xfId="27533" xr:uid="{00000000-0005-0000-0000-00001DA40000}"/>
    <cellStyle name="Normal 90 2 6 2" xfId="54854" xr:uid="{00000000-0005-0000-0000-00001EA40000}"/>
    <cellStyle name="Normal 90 2 7" xfId="41196" xr:uid="{00000000-0005-0000-0000-00001FA40000}"/>
    <cellStyle name="Normal 90 3" xfId="11726" xr:uid="{00000000-0005-0000-0000-000020A40000}"/>
    <cellStyle name="Normal 90 3 2" xfId="11727" xr:uid="{00000000-0005-0000-0000-000021A40000}"/>
    <cellStyle name="Normal 90 3 2 2" xfId="11728" xr:uid="{00000000-0005-0000-0000-000022A40000}"/>
    <cellStyle name="Normal 90 3 2 2 2" xfId="11729" xr:uid="{00000000-0005-0000-0000-000023A40000}"/>
    <cellStyle name="Normal 90 3 2 2 2 2" xfId="27544" xr:uid="{00000000-0005-0000-0000-000024A40000}"/>
    <cellStyle name="Normal 90 3 2 2 2 2 2" xfId="54865" xr:uid="{00000000-0005-0000-0000-000025A40000}"/>
    <cellStyle name="Normal 90 3 2 2 2 3" xfId="41207" xr:uid="{00000000-0005-0000-0000-000026A40000}"/>
    <cellStyle name="Normal 90 3 2 2 3" xfId="27543" xr:uid="{00000000-0005-0000-0000-000027A40000}"/>
    <cellStyle name="Normal 90 3 2 2 3 2" xfId="54864" xr:uid="{00000000-0005-0000-0000-000028A40000}"/>
    <cellStyle name="Normal 90 3 2 2 4" xfId="41206" xr:uid="{00000000-0005-0000-0000-000029A40000}"/>
    <cellStyle name="Normal 90 3 2 3" xfId="11730" xr:uid="{00000000-0005-0000-0000-00002AA40000}"/>
    <cellStyle name="Normal 90 3 2 3 2" xfId="27545" xr:uid="{00000000-0005-0000-0000-00002BA40000}"/>
    <cellStyle name="Normal 90 3 2 3 2 2" xfId="54866" xr:uid="{00000000-0005-0000-0000-00002CA40000}"/>
    <cellStyle name="Normal 90 3 2 3 3" xfId="41208" xr:uid="{00000000-0005-0000-0000-00002DA40000}"/>
    <cellStyle name="Normal 90 3 2 4" xfId="27542" xr:uid="{00000000-0005-0000-0000-00002EA40000}"/>
    <cellStyle name="Normal 90 3 2 4 2" xfId="54863" xr:uid="{00000000-0005-0000-0000-00002FA40000}"/>
    <cellStyle name="Normal 90 3 2 5" xfId="41205" xr:uid="{00000000-0005-0000-0000-000030A40000}"/>
    <cellStyle name="Normal 90 3 3" xfId="11731" xr:uid="{00000000-0005-0000-0000-000031A40000}"/>
    <cellStyle name="Normal 90 3 3 2" xfId="11732" xr:uid="{00000000-0005-0000-0000-000032A40000}"/>
    <cellStyle name="Normal 90 3 3 2 2" xfId="27547" xr:uid="{00000000-0005-0000-0000-000033A40000}"/>
    <cellStyle name="Normal 90 3 3 2 2 2" xfId="54868" xr:uid="{00000000-0005-0000-0000-000034A40000}"/>
    <cellStyle name="Normal 90 3 3 2 3" xfId="41210" xr:uid="{00000000-0005-0000-0000-000035A40000}"/>
    <cellStyle name="Normal 90 3 3 3" xfId="27546" xr:uid="{00000000-0005-0000-0000-000036A40000}"/>
    <cellStyle name="Normal 90 3 3 3 2" xfId="54867" xr:uid="{00000000-0005-0000-0000-000037A40000}"/>
    <cellStyle name="Normal 90 3 3 4" xfId="41209" xr:uid="{00000000-0005-0000-0000-000038A40000}"/>
    <cellStyle name="Normal 90 3 4" xfId="11733" xr:uid="{00000000-0005-0000-0000-000039A40000}"/>
    <cellStyle name="Normal 90 3 4 2" xfId="27548" xr:uid="{00000000-0005-0000-0000-00003AA40000}"/>
    <cellStyle name="Normal 90 3 4 2 2" xfId="54869" xr:uid="{00000000-0005-0000-0000-00003BA40000}"/>
    <cellStyle name="Normal 90 3 4 3" xfId="41211" xr:uid="{00000000-0005-0000-0000-00003CA40000}"/>
    <cellStyle name="Normal 90 3 5" xfId="27541" xr:uid="{00000000-0005-0000-0000-00003DA40000}"/>
    <cellStyle name="Normal 90 3 5 2" xfId="54862" xr:uid="{00000000-0005-0000-0000-00003EA40000}"/>
    <cellStyle name="Normal 90 3 6" xfId="41204" xr:uid="{00000000-0005-0000-0000-00003FA40000}"/>
    <cellStyle name="Normal 90 4" xfId="11734" xr:uid="{00000000-0005-0000-0000-000040A40000}"/>
    <cellStyle name="Normal 90 4 2" xfId="11735" xr:uid="{00000000-0005-0000-0000-000041A40000}"/>
    <cellStyle name="Normal 90 4 2 2" xfId="11736" xr:uid="{00000000-0005-0000-0000-000042A40000}"/>
    <cellStyle name="Normal 90 4 2 2 2" xfId="27551" xr:uid="{00000000-0005-0000-0000-000043A40000}"/>
    <cellStyle name="Normal 90 4 2 2 2 2" xfId="54872" xr:uid="{00000000-0005-0000-0000-000044A40000}"/>
    <cellStyle name="Normal 90 4 2 2 3" xfId="41214" xr:uid="{00000000-0005-0000-0000-000045A40000}"/>
    <cellStyle name="Normal 90 4 2 3" xfId="27550" xr:uid="{00000000-0005-0000-0000-000046A40000}"/>
    <cellStyle name="Normal 90 4 2 3 2" xfId="54871" xr:uid="{00000000-0005-0000-0000-000047A40000}"/>
    <cellStyle name="Normal 90 4 2 4" xfId="41213" xr:uid="{00000000-0005-0000-0000-000048A40000}"/>
    <cellStyle name="Normal 90 4 3" xfId="11737" xr:uid="{00000000-0005-0000-0000-000049A40000}"/>
    <cellStyle name="Normal 90 4 3 2" xfId="27552" xr:uid="{00000000-0005-0000-0000-00004AA40000}"/>
    <cellStyle name="Normal 90 4 3 2 2" xfId="54873" xr:uid="{00000000-0005-0000-0000-00004BA40000}"/>
    <cellStyle name="Normal 90 4 3 3" xfId="41215" xr:uid="{00000000-0005-0000-0000-00004CA40000}"/>
    <cellStyle name="Normal 90 4 4" xfId="27549" xr:uid="{00000000-0005-0000-0000-00004DA40000}"/>
    <cellStyle name="Normal 90 4 4 2" xfId="54870" xr:uid="{00000000-0005-0000-0000-00004EA40000}"/>
    <cellStyle name="Normal 90 4 5" xfId="41212" xr:uid="{00000000-0005-0000-0000-00004FA40000}"/>
    <cellStyle name="Normal 90 5" xfId="11738" xr:uid="{00000000-0005-0000-0000-000050A40000}"/>
    <cellStyle name="Normal 90 5 2" xfId="11739" xr:uid="{00000000-0005-0000-0000-000051A40000}"/>
    <cellStyle name="Normal 90 5 2 2" xfId="27554" xr:uid="{00000000-0005-0000-0000-000052A40000}"/>
    <cellStyle name="Normal 90 5 2 2 2" xfId="54875" xr:uid="{00000000-0005-0000-0000-000053A40000}"/>
    <cellStyle name="Normal 90 5 2 3" xfId="41217" xr:uid="{00000000-0005-0000-0000-000054A40000}"/>
    <cellStyle name="Normal 90 5 3" xfId="27553" xr:uid="{00000000-0005-0000-0000-000055A40000}"/>
    <cellStyle name="Normal 90 5 3 2" xfId="54874" xr:uid="{00000000-0005-0000-0000-000056A40000}"/>
    <cellStyle name="Normal 90 5 4" xfId="41216" xr:uid="{00000000-0005-0000-0000-000057A40000}"/>
    <cellStyle name="Normal 90 6" xfId="11740" xr:uid="{00000000-0005-0000-0000-000058A40000}"/>
    <cellStyle name="Normal 90 6 2" xfId="27555" xr:uid="{00000000-0005-0000-0000-000059A40000}"/>
    <cellStyle name="Normal 90 6 2 2" xfId="54876" xr:uid="{00000000-0005-0000-0000-00005AA40000}"/>
    <cellStyle name="Normal 90 6 3" xfId="41218" xr:uid="{00000000-0005-0000-0000-00005BA40000}"/>
    <cellStyle name="Normal 90 7" xfId="11741" xr:uid="{00000000-0005-0000-0000-00005CA40000}"/>
    <cellStyle name="Normal 90 7 2" xfId="11742" xr:uid="{00000000-0005-0000-0000-00005DA40000}"/>
    <cellStyle name="Normal 90 8" xfId="27532" xr:uid="{00000000-0005-0000-0000-00005EA40000}"/>
    <cellStyle name="Normal 90 8 2" xfId="54853" xr:uid="{00000000-0005-0000-0000-00005FA40000}"/>
    <cellStyle name="Normal 90 9" xfId="41195" xr:uid="{00000000-0005-0000-0000-000060A40000}"/>
    <cellStyle name="Normal 91" xfId="11743" xr:uid="{00000000-0005-0000-0000-000061A40000}"/>
    <cellStyle name="Normal 91 2" xfId="11744" xr:uid="{00000000-0005-0000-0000-000062A40000}"/>
    <cellStyle name="Normal 91 2 2" xfId="11745" xr:uid="{00000000-0005-0000-0000-000063A40000}"/>
    <cellStyle name="Normal 91 2 2 2" xfId="11746" xr:uid="{00000000-0005-0000-0000-000064A40000}"/>
    <cellStyle name="Normal 91 2 2 2 2" xfId="11747" xr:uid="{00000000-0005-0000-0000-000065A40000}"/>
    <cellStyle name="Normal 91 2 2 2 2 2" xfId="27560" xr:uid="{00000000-0005-0000-0000-000066A40000}"/>
    <cellStyle name="Normal 91 2 2 2 2 2 2" xfId="54881" xr:uid="{00000000-0005-0000-0000-000067A40000}"/>
    <cellStyle name="Normal 91 2 2 2 2 3" xfId="41223" xr:uid="{00000000-0005-0000-0000-000068A40000}"/>
    <cellStyle name="Normal 91 2 2 2 3" xfId="27559" xr:uid="{00000000-0005-0000-0000-000069A40000}"/>
    <cellStyle name="Normal 91 2 2 2 3 2" xfId="54880" xr:uid="{00000000-0005-0000-0000-00006AA40000}"/>
    <cellStyle name="Normal 91 2 2 2 4" xfId="41222" xr:uid="{00000000-0005-0000-0000-00006BA40000}"/>
    <cellStyle name="Normal 91 2 2 3" xfId="11748" xr:uid="{00000000-0005-0000-0000-00006CA40000}"/>
    <cellStyle name="Normal 91 2 2 3 2" xfId="27561" xr:uid="{00000000-0005-0000-0000-00006DA40000}"/>
    <cellStyle name="Normal 91 2 2 3 2 2" xfId="54882" xr:uid="{00000000-0005-0000-0000-00006EA40000}"/>
    <cellStyle name="Normal 91 2 2 3 3" xfId="41224" xr:uid="{00000000-0005-0000-0000-00006FA40000}"/>
    <cellStyle name="Normal 91 2 2 4" xfId="27558" xr:uid="{00000000-0005-0000-0000-000070A40000}"/>
    <cellStyle name="Normal 91 2 2 4 2" xfId="54879" xr:uid="{00000000-0005-0000-0000-000071A40000}"/>
    <cellStyle name="Normal 91 2 2 5" xfId="41221" xr:uid="{00000000-0005-0000-0000-000072A40000}"/>
    <cellStyle name="Normal 91 2 3" xfId="11749" xr:uid="{00000000-0005-0000-0000-000073A40000}"/>
    <cellStyle name="Normal 91 2 3 2" xfId="11750" xr:uid="{00000000-0005-0000-0000-000074A40000}"/>
    <cellStyle name="Normal 91 2 3 2 2" xfId="27563" xr:uid="{00000000-0005-0000-0000-000075A40000}"/>
    <cellStyle name="Normal 91 2 3 2 2 2" xfId="54884" xr:uid="{00000000-0005-0000-0000-000076A40000}"/>
    <cellStyle name="Normal 91 2 3 2 3" xfId="41226" xr:uid="{00000000-0005-0000-0000-000077A40000}"/>
    <cellStyle name="Normal 91 2 3 3" xfId="27562" xr:uid="{00000000-0005-0000-0000-000078A40000}"/>
    <cellStyle name="Normal 91 2 3 3 2" xfId="54883" xr:uid="{00000000-0005-0000-0000-000079A40000}"/>
    <cellStyle name="Normal 91 2 3 4" xfId="41225" xr:uid="{00000000-0005-0000-0000-00007AA40000}"/>
    <cellStyle name="Normal 91 2 4" xfId="11751" xr:uid="{00000000-0005-0000-0000-00007BA40000}"/>
    <cellStyle name="Normal 91 2 4 2" xfId="27564" xr:uid="{00000000-0005-0000-0000-00007CA40000}"/>
    <cellStyle name="Normal 91 2 4 2 2" xfId="54885" xr:uid="{00000000-0005-0000-0000-00007DA40000}"/>
    <cellStyle name="Normal 91 2 4 3" xfId="41227" xr:uid="{00000000-0005-0000-0000-00007EA40000}"/>
    <cellStyle name="Normal 91 2 5" xfId="11752" xr:uid="{00000000-0005-0000-0000-00007FA40000}"/>
    <cellStyle name="Normal 91 2 6" xfId="27557" xr:uid="{00000000-0005-0000-0000-000080A40000}"/>
    <cellStyle name="Normal 91 2 6 2" xfId="54878" xr:uid="{00000000-0005-0000-0000-000081A40000}"/>
    <cellStyle name="Normal 91 2 7" xfId="41220" xr:uid="{00000000-0005-0000-0000-000082A40000}"/>
    <cellStyle name="Normal 91 3" xfId="11753" xr:uid="{00000000-0005-0000-0000-000083A40000}"/>
    <cellStyle name="Normal 91 3 2" xfId="11754" xr:uid="{00000000-0005-0000-0000-000084A40000}"/>
    <cellStyle name="Normal 91 3 2 2" xfId="11755" xr:uid="{00000000-0005-0000-0000-000085A40000}"/>
    <cellStyle name="Normal 91 3 2 2 2" xfId="11756" xr:uid="{00000000-0005-0000-0000-000086A40000}"/>
    <cellStyle name="Normal 91 3 2 2 2 2" xfId="27568" xr:uid="{00000000-0005-0000-0000-000087A40000}"/>
    <cellStyle name="Normal 91 3 2 2 2 2 2" xfId="54889" xr:uid="{00000000-0005-0000-0000-000088A40000}"/>
    <cellStyle name="Normal 91 3 2 2 2 3" xfId="41231" xr:uid="{00000000-0005-0000-0000-000089A40000}"/>
    <cellStyle name="Normal 91 3 2 2 3" xfId="27567" xr:uid="{00000000-0005-0000-0000-00008AA40000}"/>
    <cellStyle name="Normal 91 3 2 2 3 2" xfId="54888" xr:uid="{00000000-0005-0000-0000-00008BA40000}"/>
    <cellStyle name="Normal 91 3 2 2 4" xfId="41230" xr:uid="{00000000-0005-0000-0000-00008CA40000}"/>
    <cellStyle name="Normal 91 3 2 3" xfId="11757" xr:uid="{00000000-0005-0000-0000-00008DA40000}"/>
    <cellStyle name="Normal 91 3 2 3 2" xfId="27569" xr:uid="{00000000-0005-0000-0000-00008EA40000}"/>
    <cellStyle name="Normal 91 3 2 3 2 2" xfId="54890" xr:uid="{00000000-0005-0000-0000-00008FA40000}"/>
    <cellStyle name="Normal 91 3 2 3 3" xfId="41232" xr:uid="{00000000-0005-0000-0000-000090A40000}"/>
    <cellStyle name="Normal 91 3 2 4" xfId="27566" xr:uid="{00000000-0005-0000-0000-000091A40000}"/>
    <cellStyle name="Normal 91 3 2 4 2" xfId="54887" xr:uid="{00000000-0005-0000-0000-000092A40000}"/>
    <cellStyle name="Normal 91 3 2 5" xfId="41229" xr:uid="{00000000-0005-0000-0000-000093A40000}"/>
    <cellStyle name="Normal 91 3 3" xfId="11758" xr:uid="{00000000-0005-0000-0000-000094A40000}"/>
    <cellStyle name="Normal 91 3 3 2" xfId="11759" xr:uid="{00000000-0005-0000-0000-000095A40000}"/>
    <cellStyle name="Normal 91 3 3 2 2" xfId="27571" xr:uid="{00000000-0005-0000-0000-000096A40000}"/>
    <cellStyle name="Normal 91 3 3 2 2 2" xfId="54892" xr:uid="{00000000-0005-0000-0000-000097A40000}"/>
    <cellStyle name="Normal 91 3 3 2 3" xfId="41234" xr:uid="{00000000-0005-0000-0000-000098A40000}"/>
    <cellStyle name="Normal 91 3 3 3" xfId="27570" xr:uid="{00000000-0005-0000-0000-000099A40000}"/>
    <cellStyle name="Normal 91 3 3 3 2" xfId="54891" xr:uid="{00000000-0005-0000-0000-00009AA40000}"/>
    <cellStyle name="Normal 91 3 3 4" xfId="41233" xr:uid="{00000000-0005-0000-0000-00009BA40000}"/>
    <cellStyle name="Normal 91 3 4" xfId="11760" xr:uid="{00000000-0005-0000-0000-00009CA40000}"/>
    <cellStyle name="Normal 91 3 4 2" xfId="27572" xr:uid="{00000000-0005-0000-0000-00009DA40000}"/>
    <cellStyle name="Normal 91 3 4 2 2" xfId="54893" xr:uid="{00000000-0005-0000-0000-00009EA40000}"/>
    <cellStyle name="Normal 91 3 4 3" xfId="41235" xr:uid="{00000000-0005-0000-0000-00009FA40000}"/>
    <cellStyle name="Normal 91 3 5" xfId="27565" xr:uid="{00000000-0005-0000-0000-0000A0A40000}"/>
    <cellStyle name="Normal 91 3 5 2" xfId="54886" xr:uid="{00000000-0005-0000-0000-0000A1A40000}"/>
    <cellStyle name="Normal 91 3 6" xfId="41228" xr:uid="{00000000-0005-0000-0000-0000A2A40000}"/>
    <cellStyle name="Normal 91 4" xfId="11761" xr:uid="{00000000-0005-0000-0000-0000A3A40000}"/>
    <cellStyle name="Normal 91 4 2" xfId="11762" xr:uid="{00000000-0005-0000-0000-0000A4A40000}"/>
    <cellStyle name="Normal 91 4 2 2" xfId="11763" xr:uid="{00000000-0005-0000-0000-0000A5A40000}"/>
    <cellStyle name="Normal 91 4 2 2 2" xfId="27575" xr:uid="{00000000-0005-0000-0000-0000A6A40000}"/>
    <cellStyle name="Normal 91 4 2 2 2 2" xfId="54896" xr:uid="{00000000-0005-0000-0000-0000A7A40000}"/>
    <cellStyle name="Normal 91 4 2 2 3" xfId="41238" xr:uid="{00000000-0005-0000-0000-0000A8A40000}"/>
    <cellStyle name="Normal 91 4 2 3" xfId="27574" xr:uid="{00000000-0005-0000-0000-0000A9A40000}"/>
    <cellStyle name="Normal 91 4 2 3 2" xfId="54895" xr:uid="{00000000-0005-0000-0000-0000AAA40000}"/>
    <cellStyle name="Normal 91 4 2 4" xfId="41237" xr:uid="{00000000-0005-0000-0000-0000ABA40000}"/>
    <cellStyle name="Normal 91 4 3" xfId="11764" xr:uid="{00000000-0005-0000-0000-0000ACA40000}"/>
    <cellStyle name="Normal 91 4 3 2" xfId="27576" xr:uid="{00000000-0005-0000-0000-0000ADA40000}"/>
    <cellStyle name="Normal 91 4 3 2 2" xfId="54897" xr:uid="{00000000-0005-0000-0000-0000AEA40000}"/>
    <cellStyle name="Normal 91 4 3 3" xfId="41239" xr:uid="{00000000-0005-0000-0000-0000AFA40000}"/>
    <cellStyle name="Normal 91 4 4" xfId="27573" xr:uid="{00000000-0005-0000-0000-0000B0A40000}"/>
    <cellStyle name="Normal 91 4 4 2" xfId="54894" xr:uid="{00000000-0005-0000-0000-0000B1A40000}"/>
    <cellStyle name="Normal 91 4 5" xfId="41236" xr:uid="{00000000-0005-0000-0000-0000B2A40000}"/>
    <cellStyle name="Normal 91 5" xfId="11765" xr:uid="{00000000-0005-0000-0000-0000B3A40000}"/>
    <cellStyle name="Normal 91 5 2" xfId="11766" xr:uid="{00000000-0005-0000-0000-0000B4A40000}"/>
    <cellStyle name="Normal 91 5 2 2" xfId="27578" xr:uid="{00000000-0005-0000-0000-0000B5A40000}"/>
    <cellStyle name="Normal 91 5 2 2 2" xfId="54899" xr:uid="{00000000-0005-0000-0000-0000B6A40000}"/>
    <cellStyle name="Normal 91 5 2 3" xfId="41241" xr:uid="{00000000-0005-0000-0000-0000B7A40000}"/>
    <cellStyle name="Normal 91 5 3" xfId="27577" xr:uid="{00000000-0005-0000-0000-0000B8A40000}"/>
    <cellStyle name="Normal 91 5 3 2" xfId="54898" xr:uid="{00000000-0005-0000-0000-0000B9A40000}"/>
    <cellStyle name="Normal 91 5 4" xfId="41240" xr:uid="{00000000-0005-0000-0000-0000BAA40000}"/>
    <cellStyle name="Normal 91 6" xfId="11767" xr:uid="{00000000-0005-0000-0000-0000BBA40000}"/>
    <cellStyle name="Normal 91 6 2" xfId="27579" xr:uid="{00000000-0005-0000-0000-0000BCA40000}"/>
    <cellStyle name="Normal 91 6 2 2" xfId="54900" xr:uid="{00000000-0005-0000-0000-0000BDA40000}"/>
    <cellStyle name="Normal 91 6 3" xfId="41242" xr:uid="{00000000-0005-0000-0000-0000BEA40000}"/>
    <cellStyle name="Normal 91 7" xfId="11768" xr:uid="{00000000-0005-0000-0000-0000BFA40000}"/>
    <cellStyle name="Normal 91 7 2" xfId="11769" xr:uid="{00000000-0005-0000-0000-0000C0A40000}"/>
    <cellStyle name="Normal 91 8" xfId="27556" xr:uid="{00000000-0005-0000-0000-0000C1A40000}"/>
    <cellStyle name="Normal 91 8 2" xfId="54877" xr:uid="{00000000-0005-0000-0000-0000C2A40000}"/>
    <cellStyle name="Normal 91 9" xfId="41219" xr:uid="{00000000-0005-0000-0000-0000C3A40000}"/>
    <cellStyle name="Normal 92" xfId="11770" xr:uid="{00000000-0005-0000-0000-0000C4A40000}"/>
    <cellStyle name="Normal 92 2" xfId="11771" xr:uid="{00000000-0005-0000-0000-0000C5A40000}"/>
    <cellStyle name="Normal 92 2 2" xfId="11772" xr:uid="{00000000-0005-0000-0000-0000C6A40000}"/>
    <cellStyle name="Normal 92 2 2 2" xfId="11773" xr:uid="{00000000-0005-0000-0000-0000C7A40000}"/>
    <cellStyle name="Normal 92 2 2 2 2" xfId="11774" xr:uid="{00000000-0005-0000-0000-0000C8A40000}"/>
    <cellStyle name="Normal 92 2 2 2 2 2" xfId="27584" xr:uid="{00000000-0005-0000-0000-0000C9A40000}"/>
    <cellStyle name="Normal 92 2 2 2 2 2 2" xfId="54905" xr:uid="{00000000-0005-0000-0000-0000CAA40000}"/>
    <cellStyle name="Normal 92 2 2 2 2 3" xfId="41247" xr:uid="{00000000-0005-0000-0000-0000CBA40000}"/>
    <cellStyle name="Normal 92 2 2 2 3" xfId="27583" xr:uid="{00000000-0005-0000-0000-0000CCA40000}"/>
    <cellStyle name="Normal 92 2 2 2 3 2" xfId="54904" xr:uid="{00000000-0005-0000-0000-0000CDA40000}"/>
    <cellStyle name="Normal 92 2 2 2 4" xfId="41246" xr:uid="{00000000-0005-0000-0000-0000CEA40000}"/>
    <cellStyle name="Normal 92 2 2 3" xfId="11775" xr:uid="{00000000-0005-0000-0000-0000CFA40000}"/>
    <cellStyle name="Normal 92 2 2 3 2" xfId="27585" xr:uid="{00000000-0005-0000-0000-0000D0A40000}"/>
    <cellStyle name="Normal 92 2 2 3 2 2" xfId="54906" xr:uid="{00000000-0005-0000-0000-0000D1A40000}"/>
    <cellStyle name="Normal 92 2 2 3 3" xfId="41248" xr:uid="{00000000-0005-0000-0000-0000D2A40000}"/>
    <cellStyle name="Normal 92 2 2 4" xfId="27582" xr:uid="{00000000-0005-0000-0000-0000D3A40000}"/>
    <cellStyle name="Normal 92 2 2 4 2" xfId="54903" xr:uid="{00000000-0005-0000-0000-0000D4A40000}"/>
    <cellStyle name="Normal 92 2 2 5" xfId="41245" xr:uid="{00000000-0005-0000-0000-0000D5A40000}"/>
    <cellStyle name="Normal 92 2 3" xfId="11776" xr:uid="{00000000-0005-0000-0000-0000D6A40000}"/>
    <cellStyle name="Normal 92 2 3 2" xfId="11777" xr:uid="{00000000-0005-0000-0000-0000D7A40000}"/>
    <cellStyle name="Normal 92 2 3 2 2" xfId="27587" xr:uid="{00000000-0005-0000-0000-0000D8A40000}"/>
    <cellStyle name="Normal 92 2 3 2 2 2" xfId="54908" xr:uid="{00000000-0005-0000-0000-0000D9A40000}"/>
    <cellStyle name="Normal 92 2 3 2 3" xfId="41250" xr:uid="{00000000-0005-0000-0000-0000DAA40000}"/>
    <cellStyle name="Normal 92 2 3 3" xfId="27586" xr:uid="{00000000-0005-0000-0000-0000DBA40000}"/>
    <cellStyle name="Normal 92 2 3 3 2" xfId="54907" xr:uid="{00000000-0005-0000-0000-0000DCA40000}"/>
    <cellStyle name="Normal 92 2 3 4" xfId="41249" xr:uid="{00000000-0005-0000-0000-0000DDA40000}"/>
    <cellStyle name="Normal 92 2 4" xfId="11778" xr:uid="{00000000-0005-0000-0000-0000DEA40000}"/>
    <cellStyle name="Normal 92 2 4 2" xfId="27588" xr:uid="{00000000-0005-0000-0000-0000DFA40000}"/>
    <cellStyle name="Normal 92 2 4 2 2" xfId="54909" xr:uid="{00000000-0005-0000-0000-0000E0A40000}"/>
    <cellStyle name="Normal 92 2 4 3" xfId="41251" xr:uid="{00000000-0005-0000-0000-0000E1A40000}"/>
    <cellStyle name="Normal 92 2 5" xfId="11779" xr:uid="{00000000-0005-0000-0000-0000E2A40000}"/>
    <cellStyle name="Normal 92 2 6" xfId="27581" xr:uid="{00000000-0005-0000-0000-0000E3A40000}"/>
    <cellStyle name="Normal 92 2 6 2" xfId="54902" xr:uid="{00000000-0005-0000-0000-0000E4A40000}"/>
    <cellStyle name="Normal 92 2 7" xfId="41244" xr:uid="{00000000-0005-0000-0000-0000E5A40000}"/>
    <cellStyle name="Normal 92 3" xfId="11780" xr:uid="{00000000-0005-0000-0000-0000E6A40000}"/>
    <cellStyle name="Normal 92 3 2" xfId="11781" xr:uid="{00000000-0005-0000-0000-0000E7A40000}"/>
    <cellStyle name="Normal 92 3 2 2" xfId="11782" xr:uid="{00000000-0005-0000-0000-0000E8A40000}"/>
    <cellStyle name="Normal 92 3 2 2 2" xfId="11783" xr:uid="{00000000-0005-0000-0000-0000E9A40000}"/>
    <cellStyle name="Normal 92 3 2 2 2 2" xfId="27592" xr:uid="{00000000-0005-0000-0000-0000EAA40000}"/>
    <cellStyle name="Normal 92 3 2 2 2 2 2" xfId="54913" xr:uid="{00000000-0005-0000-0000-0000EBA40000}"/>
    <cellStyle name="Normal 92 3 2 2 2 3" xfId="41255" xr:uid="{00000000-0005-0000-0000-0000ECA40000}"/>
    <cellStyle name="Normal 92 3 2 2 3" xfId="27591" xr:uid="{00000000-0005-0000-0000-0000EDA40000}"/>
    <cellStyle name="Normal 92 3 2 2 3 2" xfId="54912" xr:uid="{00000000-0005-0000-0000-0000EEA40000}"/>
    <cellStyle name="Normal 92 3 2 2 4" xfId="41254" xr:uid="{00000000-0005-0000-0000-0000EFA40000}"/>
    <cellStyle name="Normal 92 3 2 3" xfId="11784" xr:uid="{00000000-0005-0000-0000-0000F0A40000}"/>
    <cellStyle name="Normal 92 3 2 3 2" xfId="27593" xr:uid="{00000000-0005-0000-0000-0000F1A40000}"/>
    <cellStyle name="Normal 92 3 2 3 2 2" xfId="54914" xr:uid="{00000000-0005-0000-0000-0000F2A40000}"/>
    <cellStyle name="Normal 92 3 2 3 3" xfId="41256" xr:uid="{00000000-0005-0000-0000-0000F3A40000}"/>
    <cellStyle name="Normal 92 3 2 4" xfId="27590" xr:uid="{00000000-0005-0000-0000-0000F4A40000}"/>
    <cellStyle name="Normal 92 3 2 4 2" xfId="54911" xr:uid="{00000000-0005-0000-0000-0000F5A40000}"/>
    <cellStyle name="Normal 92 3 2 5" xfId="41253" xr:uid="{00000000-0005-0000-0000-0000F6A40000}"/>
    <cellStyle name="Normal 92 3 3" xfId="11785" xr:uid="{00000000-0005-0000-0000-0000F7A40000}"/>
    <cellStyle name="Normal 92 3 3 2" xfId="11786" xr:uid="{00000000-0005-0000-0000-0000F8A40000}"/>
    <cellStyle name="Normal 92 3 3 2 2" xfId="27595" xr:uid="{00000000-0005-0000-0000-0000F9A40000}"/>
    <cellStyle name="Normal 92 3 3 2 2 2" xfId="54916" xr:uid="{00000000-0005-0000-0000-0000FAA40000}"/>
    <cellStyle name="Normal 92 3 3 2 3" xfId="41258" xr:uid="{00000000-0005-0000-0000-0000FBA40000}"/>
    <cellStyle name="Normal 92 3 3 3" xfId="27594" xr:uid="{00000000-0005-0000-0000-0000FCA40000}"/>
    <cellStyle name="Normal 92 3 3 3 2" xfId="54915" xr:uid="{00000000-0005-0000-0000-0000FDA40000}"/>
    <cellStyle name="Normal 92 3 3 4" xfId="41257" xr:uid="{00000000-0005-0000-0000-0000FEA40000}"/>
    <cellStyle name="Normal 92 3 4" xfId="11787" xr:uid="{00000000-0005-0000-0000-0000FFA40000}"/>
    <cellStyle name="Normal 92 3 4 2" xfId="27596" xr:uid="{00000000-0005-0000-0000-000000A50000}"/>
    <cellStyle name="Normal 92 3 4 2 2" xfId="54917" xr:uid="{00000000-0005-0000-0000-000001A50000}"/>
    <cellStyle name="Normal 92 3 4 3" xfId="41259" xr:uid="{00000000-0005-0000-0000-000002A50000}"/>
    <cellStyle name="Normal 92 3 5" xfId="27589" xr:uid="{00000000-0005-0000-0000-000003A50000}"/>
    <cellStyle name="Normal 92 3 5 2" xfId="54910" xr:uid="{00000000-0005-0000-0000-000004A50000}"/>
    <cellStyle name="Normal 92 3 6" xfId="41252" xr:uid="{00000000-0005-0000-0000-000005A50000}"/>
    <cellStyle name="Normal 92 4" xfId="11788" xr:uid="{00000000-0005-0000-0000-000006A50000}"/>
    <cellStyle name="Normal 92 4 2" xfId="11789" xr:uid="{00000000-0005-0000-0000-000007A50000}"/>
    <cellStyle name="Normal 92 4 2 2" xfId="11790" xr:uid="{00000000-0005-0000-0000-000008A50000}"/>
    <cellStyle name="Normal 92 4 2 2 2" xfId="27599" xr:uid="{00000000-0005-0000-0000-000009A50000}"/>
    <cellStyle name="Normal 92 4 2 2 2 2" xfId="54920" xr:uid="{00000000-0005-0000-0000-00000AA50000}"/>
    <cellStyle name="Normal 92 4 2 2 3" xfId="41262" xr:uid="{00000000-0005-0000-0000-00000BA50000}"/>
    <cellStyle name="Normal 92 4 2 3" xfId="27598" xr:uid="{00000000-0005-0000-0000-00000CA50000}"/>
    <cellStyle name="Normal 92 4 2 3 2" xfId="54919" xr:uid="{00000000-0005-0000-0000-00000DA50000}"/>
    <cellStyle name="Normal 92 4 2 4" xfId="41261" xr:uid="{00000000-0005-0000-0000-00000EA50000}"/>
    <cellStyle name="Normal 92 4 3" xfId="11791" xr:uid="{00000000-0005-0000-0000-00000FA50000}"/>
    <cellStyle name="Normal 92 4 3 2" xfId="27600" xr:uid="{00000000-0005-0000-0000-000010A50000}"/>
    <cellStyle name="Normal 92 4 3 2 2" xfId="54921" xr:uid="{00000000-0005-0000-0000-000011A50000}"/>
    <cellStyle name="Normal 92 4 3 3" xfId="41263" xr:uid="{00000000-0005-0000-0000-000012A50000}"/>
    <cellStyle name="Normal 92 4 4" xfId="27597" xr:uid="{00000000-0005-0000-0000-000013A50000}"/>
    <cellStyle name="Normal 92 4 4 2" xfId="54918" xr:uid="{00000000-0005-0000-0000-000014A50000}"/>
    <cellStyle name="Normal 92 4 5" xfId="41260" xr:uid="{00000000-0005-0000-0000-000015A50000}"/>
    <cellStyle name="Normal 92 5" xfId="11792" xr:uid="{00000000-0005-0000-0000-000016A50000}"/>
    <cellStyle name="Normal 92 5 2" xfId="11793" xr:uid="{00000000-0005-0000-0000-000017A50000}"/>
    <cellStyle name="Normal 92 5 2 2" xfId="27602" xr:uid="{00000000-0005-0000-0000-000018A50000}"/>
    <cellStyle name="Normal 92 5 2 2 2" xfId="54923" xr:uid="{00000000-0005-0000-0000-000019A50000}"/>
    <cellStyle name="Normal 92 5 2 3" xfId="41265" xr:uid="{00000000-0005-0000-0000-00001AA50000}"/>
    <cellStyle name="Normal 92 5 3" xfId="27601" xr:uid="{00000000-0005-0000-0000-00001BA50000}"/>
    <cellStyle name="Normal 92 5 3 2" xfId="54922" xr:uid="{00000000-0005-0000-0000-00001CA50000}"/>
    <cellStyle name="Normal 92 5 4" xfId="41264" xr:uid="{00000000-0005-0000-0000-00001DA50000}"/>
    <cellStyle name="Normal 92 6" xfId="11794" xr:uid="{00000000-0005-0000-0000-00001EA50000}"/>
    <cellStyle name="Normal 92 6 2" xfId="27603" xr:uid="{00000000-0005-0000-0000-00001FA50000}"/>
    <cellStyle name="Normal 92 6 2 2" xfId="54924" xr:uid="{00000000-0005-0000-0000-000020A50000}"/>
    <cellStyle name="Normal 92 6 3" xfId="41266" xr:uid="{00000000-0005-0000-0000-000021A50000}"/>
    <cellStyle name="Normal 92 7" xfId="11795" xr:uid="{00000000-0005-0000-0000-000022A50000}"/>
    <cellStyle name="Normal 92 7 2" xfId="11796" xr:uid="{00000000-0005-0000-0000-000023A50000}"/>
    <cellStyle name="Normal 92 8" xfId="27580" xr:uid="{00000000-0005-0000-0000-000024A50000}"/>
    <cellStyle name="Normal 92 8 2" xfId="54901" xr:uid="{00000000-0005-0000-0000-000025A50000}"/>
    <cellStyle name="Normal 92 9" xfId="41243" xr:uid="{00000000-0005-0000-0000-000026A50000}"/>
    <cellStyle name="Normal 93" xfId="11797" xr:uid="{00000000-0005-0000-0000-000027A50000}"/>
    <cellStyle name="Normal 93 2" xfId="11798" xr:uid="{00000000-0005-0000-0000-000028A50000}"/>
    <cellStyle name="Normal 93 2 2" xfId="11799" xr:uid="{00000000-0005-0000-0000-000029A50000}"/>
    <cellStyle name="Normal 93 2 2 2" xfId="11800" xr:uid="{00000000-0005-0000-0000-00002AA50000}"/>
    <cellStyle name="Normal 93 2 2 2 2" xfId="11801" xr:uid="{00000000-0005-0000-0000-00002BA50000}"/>
    <cellStyle name="Normal 93 2 2 2 2 2" xfId="27608" xr:uid="{00000000-0005-0000-0000-00002CA50000}"/>
    <cellStyle name="Normal 93 2 2 2 2 2 2" xfId="54929" xr:uid="{00000000-0005-0000-0000-00002DA50000}"/>
    <cellStyle name="Normal 93 2 2 2 2 3" xfId="41271" xr:uid="{00000000-0005-0000-0000-00002EA50000}"/>
    <cellStyle name="Normal 93 2 2 2 3" xfId="27607" xr:uid="{00000000-0005-0000-0000-00002FA50000}"/>
    <cellStyle name="Normal 93 2 2 2 3 2" xfId="54928" xr:uid="{00000000-0005-0000-0000-000030A50000}"/>
    <cellStyle name="Normal 93 2 2 2 4" xfId="41270" xr:uid="{00000000-0005-0000-0000-000031A50000}"/>
    <cellStyle name="Normal 93 2 2 3" xfId="11802" xr:uid="{00000000-0005-0000-0000-000032A50000}"/>
    <cellStyle name="Normal 93 2 2 3 2" xfId="27609" xr:uid="{00000000-0005-0000-0000-000033A50000}"/>
    <cellStyle name="Normal 93 2 2 3 2 2" xfId="54930" xr:uid="{00000000-0005-0000-0000-000034A50000}"/>
    <cellStyle name="Normal 93 2 2 3 3" xfId="41272" xr:uid="{00000000-0005-0000-0000-000035A50000}"/>
    <cellStyle name="Normal 93 2 2 4" xfId="27606" xr:uid="{00000000-0005-0000-0000-000036A50000}"/>
    <cellStyle name="Normal 93 2 2 4 2" xfId="54927" xr:uid="{00000000-0005-0000-0000-000037A50000}"/>
    <cellStyle name="Normal 93 2 2 5" xfId="41269" xr:uid="{00000000-0005-0000-0000-000038A50000}"/>
    <cellStyle name="Normal 93 2 3" xfId="11803" xr:uid="{00000000-0005-0000-0000-000039A50000}"/>
    <cellStyle name="Normal 93 2 3 2" xfId="11804" xr:uid="{00000000-0005-0000-0000-00003AA50000}"/>
    <cellStyle name="Normal 93 2 3 2 2" xfId="27611" xr:uid="{00000000-0005-0000-0000-00003BA50000}"/>
    <cellStyle name="Normal 93 2 3 2 2 2" xfId="54932" xr:uid="{00000000-0005-0000-0000-00003CA50000}"/>
    <cellStyle name="Normal 93 2 3 2 3" xfId="41274" xr:uid="{00000000-0005-0000-0000-00003DA50000}"/>
    <cellStyle name="Normal 93 2 3 3" xfId="27610" xr:uid="{00000000-0005-0000-0000-00003EA50000}"/>
    <cellStyle name="Normal 93 2 3 3 2" xfId="54931" xr:uid="{00000000-0005-0000-0000-00003FA50000}"/>
    <cellStyle name="Normal 93 2 3 4" xfId="41273" xr:uid="{00000000-0005-0000-0000-000040A50000}"/>
    <cellStyle name="Normal 93 2 4" xfId="11805" xr:uid="{00000000-0005-0000-0000-000041A50000}"/>
    <cellStyle name="Normal 93 2 4 2" xfId="27612" xr:uid="{00000000-0005-0000-0000-000042A50000}"/>
    <cellStyle name="Normal 93 2 4 2 2" xfId="54933" xr:uid="{00000000-0005-0000-0000-000043A50000}"/>
    <cellStyle name="Normal 93 2 4 3" xfId="41275" xr:uid="{00000000-0005-0000-0000-000044A50000}"/>
    <cellStyle name="Normal 93 2 5" xfId="11806" xr:uid="{00000000-0005-0000-0000-000045A50000}"/>
    <cellStyle name="Normal 93 2 6" xfId="27605" xr:uid="{00000000-0005-0000-0000-000046A50000}"/>
    <cellStyle name="Normal 93 2 6 2" xfId="54926" xr:uid="{00000000-0005-0000-0000-000047A50000}"/>
    <cellStyle name="Normal 93 2 7" xfId="41268" xr:uid="{00000000-0005-0000-0000-000048A50000}"/>
    <cellStyle name="Normal 93 3" xfId="11807" xr:uid="{00000000-0005-0000-0000-000049A50000}"/>
    <cellStyle name="Normal 93 3 2" xfId="11808" xr:uid="{00000000-0005-0000-0000-00004AA50000}"/>
    <cellStyle name="Normal 93 3 2 2" xfId="11809" xr:uid="{00000000-0005-0000-0000-00004BA50000}"/>
    <cellStyle name="Normal 93 3 2 2 2" xfId="11810" xr:uid="{00000000-0005-0000-0000-00004CA50000}"/>
    <cellStyle name="Normal 93 3 2 2 2 2" xfId="27616" xr:uid="{00000000-0005-0000-0000-00004DA50000}"/>
    <cellStyle name="Normal 93 3 2 2 2 2 2" xfId="54937" xr:uid="{00000000-0005-0000-0000-00004EA50000}"/>
    <cellStyle name="Normal 93 3 2 2 2 3" xfId="41279" xr:uid="{00000000-0005-0000-0000-00004FA50000}"/>
    <cellStyle name="Normal 93 3 2 2 3" xfId="27615" xr:uid="{00000000-0005-0000-0000-000050A50000}"/>
    <cellStyle name="Normal 93 3 2 2 3 2" xfId="54936" xr:uid="{00000000-0005-0000-0000-000051A50000}"/>
    <cellStyle name="Normal 93 3 2 2 4" xfId="41278" xr:uid="{00000000-0005-0000-0000-000052A50000}"/>
    <cellStyle name="Normal 93 3 2 3" xfId="11811" xr:uid="{00000000-0005-0000-0000-000053A50000}"/>
    <cellStyle name="Normal 93 3 2 3 2" xfId="27617" xr:uid="{00000000-0005-0000-0000-000054A50000}"/>
    <cellStyle name="Normal 93 3 2 3 2 2" xfId="54938" xr:uid="{00000000-0005-0000-0000-000055A50000}"/>
    <cellStyle name="Normal 93 3 2 3 3" xfId="41280" xr:uid="{00000000-0005-0000-0000-000056A50000}"/>
    <cellStyle name="Normal 93 3 2 4" xfId="27614" xr:uid="{00000000-0005-0000-0000-000057A50000}"/>
    <cellStyle name="Normal 93 3 2 4 2" xfId="54935" xr:uid="{00000000-0005-0000-0000-000058A50000}"/>
    <cellStyle name="Normal 93 3 2 5" xfId="41277" xr:uid="{00000000-0005-0000-0000-000059A50000}"/>
    <cellStyle name="Normal 93 3 3" xfId="11812" xr:uid="{00000000-0005-0000-0000-00005AA50000}"/>
    <cellStyle name="Normal 93 3 3 2" xfId="11813" xr:uid="{00000000-0005-0000-0000-00005BA50000}"/>
    <cellStyle name="Normal 93 3 3 2 2" xfId="27619" xr:uid="{00000000-0005-0000-0000-00005CA50000}"/>
    <cellStyle name="Normal 93 3 3 2 2 2" xfId="54940" xr:uid="{00000000-0005-0000-0000-00005DA50000}"/>
    <cellStyle name="Normal 93 3 3 2 3" xfId="41282" xr:uid="{00000000-0005-0000-0000-00005EA50000}"/>
    <cellStyle name="Normal 93 3 3 3" xfId="27618" xr:uid="{00000000-0005-0000-0000-00005FA50000}"/>
    <cellStyle name="Normal 93 3 3 3 2" xfId="54939" xr:uid="{00000000-0005-0000-0000-000060A50000}"/>
    <cellStyle name="Normal 93 3 3 4" xfId="41281" xr:uid="{00000000-0005-0000-0000-000061A50000}"/>
    <cellStyle name="Normal 93 3 4" xfId="11814" xr:uid="{00000000-0005-0000-0000-000062A50000}"/>
    <cellStyle name="Normal 93 3 4 2" xfId="27620" xr:uid="{00000000-0005-0000-0000-000063A50000}"/>
    <cellStyle name="Normal 93 3 4 2 2" xfId="54941" xr:uid="{00000000-0005-0000-0000-000064A50000}"/>
    <cellStyle name="Normal 93 3 4 3" xfId="41283" xr:uid="{00000000-0005-0000-0000-000065A50000}"/>
    <cellStyle name="Normal 93 3 5" xfId="27613" xr:uid="{00000000-0005-0000-0000-000066A50000}"/>
    <cellStyle name="Normal 93 3 5 2" xfId="54934" xr:uid="{00000000-0005-0000-0000-000067A50000}"/>
    <cellStyle name="Normal 93 3 6" xfId="41276" xr:uid="{00000000-0005-0000-0000-000068A50000}"/>
    <cellStyle name="Normal 93 4" xfId="11815" xr:uid="{00000000-0005-0000-0000-000069A50000}"/>
    <cellStyle name="Normal 93 4 2" xfId="11816" xr:uid="{00000000-0005-0000-0000-00006AA50000}"/>
    <cellStyle name="Normal 93 4 2 2" xfId="11817" xr:uid="{00000000-0005-0000-0000-00006BA50000}"/>
    <cellStyle name="Normal 93 4 2 2 2" xfId="27623" xr:uid="{00000000-0005-0000-0000-00006CA50000}"/>
    <cellStyle name="Normal 93 4 2 2 2 2" xfId="54944" xr:uid="{00000000-0005-0000-0000-00006DA50000}"/>
    <cellStyle name="Normal 93 4 2 2 3" xfId="41286" xr:uid="{00000000-0005-0000-0000-00006EA50000}"/>
    <cellStyle name="Normal 93 4 2 3" xfId="27622" xr:uid="{00000000-0005-0000-0000-00006FA50000}"/>
    <cellStyle name="Normal 93 4 2 3 2" xfId="54943" xr:uid="{00000000-0005-0000-0000-000070A50000}"/>
    <cellStyle name="Normal 93 4 2 4" xfId="41285" xr:uid="{00000000-0005-0000-0000-000071A50000}"/>
    <cellStyle name="Normal 93 4 3" xfId="11818" xr:uid="{00000000-0005-0000-0000-000072A50000}"/>
    <cellStyle name="Normal 93 4 3 2" xfId="27624" xr:uid="{00000000-0005-0000-0000-000073A50000}"/>
    <cellStyle name="Normal 93 4 3 2 2" xfId="54945" xr:uid="{00000000-0005-0000-0000-000074A50000}"/>
    <cellStyle name="Normal 93 4 3 3" xfId="41287" xr:uid="{00000000-0005-0000-0000-000075A50000}"/>
    <cellStyle name="Normal 93 4 4" xfId="27621" xr:uid="{00000000-0005-0000-0000-000076A50000}"/>
    <cellStyle name="Normal 93 4 4 2" xfId="54942" xr:uid="{00000000-0005-0000-0000-000077A50000}"/>
    <cellStyle name="Normal 93 4 5" xfId="41284" xr:uid="{00000000-0005-0000-0000-000078A50000}"/>
    <cellStyle name="Normal 93 5" xfId="11819" xr:uid="{00000000-0005-0000-0000-000079A50000}"/>
    <cellStyle name="Normal 93 5 2" xfId="11820" xr:uid="{00000000-0005-0000-0000-00007AA50000}"/>
    <cellStyle name="Normal 93 5 2 2" xfId="27626" xr:uid="{00000000-0005-0000-0000-00007BA50000}"/>
    <cellStyle name="Normal 93 5 2 2 2" xfId="54947" xr:uid="{00000000-0005-0000-0000-00007CA50000}"/>
    <cellStyle name="Normal 93 5 2 3" xfId="41289" xr:uid="{00000000-0005-0000-0000-00007DA50000}"/>
    <cellStyle name="Normal 93 5 3" xfId="27625" xr:uid="{00000000-0005-0000-0000-00007EA50000}"/>
    <cellStyle name="Normal 93 5 3 2" xfId="54946" xr:uid="{00000000-0005-0000-0000-00007FA50000}"/>
    <cellStyle name="Normal 93 5 4" xfId="41288" xr:uid="{00000000-0005-0000-0000-000080A50000}"/>
    <cellStyle name="Normal 93 6" xfId="11821" xr:uid="{00000000-0005-0000-0000-000081A50000}"/>
    <cellStyle name="Normal 93 6 2" xfId="27627" xr:uid="{00000000-0005-0000-0000-000082A50000}"/>
    <cellStyle name="Normal 93 6 2 2" xfId="54948" xr:uid="{00000000-0005-0000-0000-000083A50000}"/>
    <cellStyle name="Normal 93 6 3" xfId="41290" xr:uid="{00000000-0005-0000-0000-000084A50000}"/>
    <cellStyle name="Normal 93 7" xfId="11822" xr:uid="{00000000-0005-0000-0000-000085A50000}"/>
    <cellStyle name="Normal 93 7 2" xfId="11823" xr:uid="{00000000-0005-0000-0000-000086A50000}"/>
    <cellStyle name="Normal 93 8" xfId="27604" xr:uid="{00000000-0005-0000-0000-000087A50000}"/>
    <cellStyle name="Normal 93 8 2" xfId="54925" xr:uid="{00000000-0005-0000-0000-000088A50000}"/>
    <cellStyle name="Normal 93 9" xfId="41267" xr:uid="{00000000-0005-0000-0000-000089A50000}"/>
    <cellStyle name="Normal 94" xfId="11824" xr:uid="{00000000-0005-0000-0000-00008AA50000}"/>
    <cellStyle name="Normal 94 2" xfId="11825" xr:uid="{00000000-0005-0000-0000-00008BA50000}"/>
    <cellStyle name="Normal 94 2 2" xfId="11826" xr:uid="{00000000-0005-0000-0000-00008CA50000}"/>
    <cellStyle name="Normal 94 2 2 2" xfId="11827" xr:uid="{00000000-0005-0000-0000-00008DA50000}"/>
    <cellStyle name="Normal 94 2 2 2 2" xfId="11828" xr:uid="{00000000-0005-0000-0000-00008EA50000}"/>
    <cellStyle name="Normal 94 2 2 2 2 2" xfId="27632" xr:uid="{00000000-0005-0000-0000-00008FA50000}"/>
    <cellStyle name="Normal 94 2 2 2 2 2 2" xfId="54953" xr:uid="{00000000-0005-0000-0000-000090A50000}"/>
    <cellStyle name="Normal 94 2 2 2 2 3" xfId="41295" xr:uid="{00000000-0005-0000-0000-000091A50000}"/>
    <cellStyle name="Normal 94 2 2 2 3" xfId="27631" xr:uid="{00000000-0005-0000-0000-000092A50000}"/>
    <cellStyle name="Normal 94 2 2 2 3 2" xfId="54952" xr:uid="{00000000-0005-0000-0000-000093A50000}"/>
    <cellStyle name="Normal 94 2 2 2 4" xfId="41294" xr:uid="{00000000-0005-0000-0000-000094A50000}"/>
    <cellStyle name="Normal 94 2 2 3" xfId="11829" xr:uid="{00000000-0005-0000-0000-000095A50000}"/>
    <cellStyle name="Normal 94 2 2 3 2" xfId="27633" xr:uid="{00000000-0005-0000-0000-000096A50000}"/>
    <cellStyle name="Normal 94 2 2 3 2 2" xfId="54954" xr:uid="{00000000-0005-0000-0000-000097A50000}"/>
    <cellStyle name="Normal 94 2 2 3 3" xfId="41296" xr:uid="{00000000-0005-0000-0000-000098A50000}"/>
    <cellStyle name="Normal 94 2 2 4" xfId="27630" xr:uid="{00000000-0005-0000-0000-000099A50000}"/>
    <cellStyle name="Normal 94 2 2 4 2" xfId="54951" xr:uid="{00000000-0005-0000-0000-00009AA50000}"/>
    <cellStyle name="Normal 94 2 2 5" xfId="41293" xr:uid="{00000000-0005-0000-0000-00009BA50000}"/>
    <cellStyle name="Normal 94 2 3" xfId="11830" xr:uid="{00000000-0005-0000-0000-00009CA50000}"/>
    <cellStyle name="Normal 94 2 3 2" xfId="11831" xr:uid="{00000000-0005-0000-0000-00009DA50000}"/>
    <cellStyle name="Normal 94 2 3 2 2" xfId="27635" xr:uid="{00000000-0005-0000-0000-00009EA50000}"/>
    <cellStyle name="Normal 94 2 3 2 2 2" xfId="54956" xr:uid="{00000000-0005-0000-0000-00009FA50000}"/>
    <cellStyle name="Normal 94 2 3 2 3" xfId="41298" xr:uid="{00000000-0005-0000-0000-0000A0A50000}"/>
    <cellStyle name="Normal 94 2 3 3" xfId="27634" xr:uid="{00000000-0005-0000-0000-0000A1A50000}"/>
    <cellStyle name="Normal 94 2 3 3 2" xfId="54955" xr:uid="{00000000-0005-0000-0000-0000A2A50000}"/>
    <cellStyle name="Normal 94 2 3 4" xfId="41297" xr:uid="{00000000-0005-0000-0000-0000A3A50000}"/>
    <cellStyle name="Normal 94 2 4" xfId="11832" xr:uid="{00000000-0005-0000-0000-0000A4A50000}"/>
    <cellStyle name="Normal 94 2 4 2" xfId="27636" xr:uid="{00000000-0005-0000-0000-0000A5A50000}"/>
    <cellStyle name="Normal 94 2 4 2 2" xfId="54957" xr:uid="{00000000-0005-0000-0000-0000A6A50000}"/>
    <cellStyle name="Normal 94 2 4 3" xfId="41299" xr:uid="{00000000-0005-0000-0000-0000A7A50000}"/>
    <cellStyle name="Normal 94 2 5" xfId="11833" xr:uid="{00000000-0005-0000-0000-0000A8A50000}"/>
    <cellStyle name="Normal 94 2 6" xfId="27629" xr:uid="{00000000-0005-0000-0000-0000A9A50000}"/>
    <cellStyle name="Normal 94 2 6 2" xfId="54950" xr:uid="{00000000-0005-0000-0000-0000AAA50000}"/>
    <cellStyle name="Normal 94 2 7" xfId="41292" xr:uid="{00000000-0005-0000-0000-0000ABA50000}"/>
    <cellStyle name="Normal 94 3" xfId="11834" xr:uid="{00000000-0005-0000-0000-0000ACA50000}"/>
    <cellStyle name="Normal 94 3 2" xfId="11835" xr:uid="{00000000-0005-0000-0000-0000ADA50000}"/>
    <cellStyle name="Normal 94 3 2 2" xfId="11836" xr:uid="{00000000-0005-0000-0000-0000AEA50000}"/>
    <cellStyle name="Normal 94 3 2 2 2" xfId="11837" xr:uid="{00000000-0005-0000-0000-0000AFA50000}"/>
    <cellStyle name="Normal 94 3 2 2 2 2" xfId="27640" xr:uid="{00000000-0005-0000-0000-0000B0A50000}"/>
    <cellStyle name="Normal 94 3 2 2 2 2 2" xfId="54961" xr:uid="{00000000-0005-0000-0000-0000B1A50000}"/>
    <cellStyle name="Normal 94 3 2 2 2 3" xfId="41303" xr:uid="{00000000-0005-0000-0000-0000B2A50000}"/>
    <cellStyle name="Normal 94 3 2 2 3" xfId="27639" xr:uid="{00000000-0005-0000-0000-0000B3A50000}"/>
    <cellStyle name="Normal 94 3 2 2 3 2" xfId="54960" xr:uid="{00000000-0005-0000-0000-0000B4A50000}"/>
    <cellStyle name="Normal 94 3 2 2 4" xfId="41302" xr:uid="{00000000-0005-0000-0000-0000B5A50000}"/>
    <cellStyle name="Normal 94 3 2 3" xfId="11838" xr:uid="{00000000-0005-0000-0000-0000B6A50000}"/>
    <cellStyle name="Normal 94 3 2 3 2" xfId="27641" xr:uid="{00000000-0005-0000-0000-0000B7A50000}"/>
    <cellStyle name="Normal 94 3 2 3 2 2" xfId="54962" xr:uid="{00000000-0005-0000-0000-0000B8A50000}"/>
    <cellStyle name="Normal 94 3 2 3 3" xfId="41304" xr:uid="{00000000-0005-0000-0000-0000B9A50000}"/>
    <cellStyle name="Normal 94 3 2 4" xfId="27638" xr:uid="{00000000-0005-0000-0000-0000BAA50000}"/>
    <cellStyle name="Normal 94 3 2 4 2" xfId="54959" xr:uid="{00000000-0005-0000-0000-0000BBA50000}"/>
    <cellStyle name="Normal 94 3 2 5" xfId="41301" xr:uid="{00000000-0005-0000-0000-0000BCA50000}"/>
    <cellStyle name="Normal 94 3 3" xfId="11839" xr:uid="{00000000-0005-0000-0000-0000BDA50000}"/>
    <cellStyle name="Normal 94 3 3 2" xfId="11840" xr:uid="{00000000-0005-0000-0000-0000BEA50000}"/>
    <cellStyle name="Normal 94 3 3 2 2" xfId="27643" xr:uid="{00000000-0005-0000-0000-0000BFA50000}"/>
    <cellStyle name="Normal 94 3 3 2 2 2" xfId="54964" xr:uid="{00000000-0005-0000-0000-0000C0A50000}"/>
    <cellStyle name="Normal 94 3 3 2 3" xfId="41306" xr:uid="{00000000-0005-0000-0000-0000C1A50000}"/>
    <cellStyle name="Normal 94 3 3 3" xfId="27642" xr:uid="{00000000-0005-0000-0000-0000C2A50000}"/>
    <cellStyle name="Normal 94 3 3 3 2" xfId="54963" xr:uid="{00000000-0005-0000-0000-0000C3A50000}"/>
    <cellStyle name="Normal 94 3 3 4" xfId="41305" xr:uid="{00000000-0005-0000-0000-0000C4A50000}"/>
    <cellStyle name="Normal 94 3 4" xfId="11841" xr:uid="{00000000-0005-0000-0000-0000C5A50000}"/>
    <cellStyle name="Normal 94 3 4 2" xfId="27644" xr:uid="{00000000-0005-0000-0000-0000C6A50000}"/>
    <cellStyle name="Normal 94 3 4 2 2" xfId="54965" xr:uid="{00000000-0005-0000-0000-0000C7A50000}"/>
    <cellStyle name="Normal 94 3 4 3" xfId="41307" xr:uid="{00000000-0005-0000-0000-0000C8A50000}"/>
    <cellStyle name="Normal 94 3 5" xfId="27637" xr:uid="{00000000-0005-0000-0000-0000C9A50000}"/>
    <cellStyle name="Normal 94 3 5 2" xfId="54958" xr:uid="{00000000-0005-0000-0000-0000CAA50000}"/>
    <cellStyle name="Normal 94 3 6" xfId="41300" xr:uid="{00000000-0005-0000-0000-0000CBA50000}"/>
    <cellStyle name="Normal 94 4" xfId="11842" xr:uid="{00000000-0005-0000-0000-0000CCA50000}"/>
    <cellStyle name="Normal 94 4 2" xfId="11843" xr:uid="{00000000-0005-0000-0000-0000CDA50000}"/>
    <cellStyle name="Normal 94 4 2 2" xfId="11844" xr:uid="{00000000-0005-0000-0000-0000CEA50000}"/>
    <cellStyle name="Normal 94 4 2 2 2" xfId="27647" xr:uid="{00000000-0005-0000-0000-0000CFA50000}"/>
    <cellStyle name="Normal 94 4 2 2 2 2" xfId="54968" xr:uid="{00000000-0005-0000-0000-0000D0A50000}"/>
    <cellStyle name="Normal 94 4 2 2 3" xfId="41310" xr:uid="{00000000-0005-0000-0000-0000D1A50000}"/>
    <cellStyle name="Normal 94 4 2 3" xfId="27646" xr:uid="{00000000-0005-0000-0000-0000D2A50000}"/>
    <cellStyle name="Normal 94 4 2 3 2" xfId="54967" xr:uid="{00000000-0005-0000-0000-0000D3A50000}"/>
    <cellStyle name="Normal 94 4 2 4" xfId="41309" xr:uid="{00000000-0005-0000-0000-0000D4A50000}"/>
    <cellStyle name="Normal 94 4 3" xfId="11845" xr:uid="{00000000-0005-0000-0000-0000D5A50000}"/>
    <cellStyle name="Normal 94 4 3 2" xfId="27648" xr:uid="{00000000-0005-0000-0000-0000D6A50000}"/>
    <cellStyle name="Normal 94 4 3 2 2" xfId="54969" xr:uid="{00000000-0005-0000-0000-0000D7A50000}"/>
    <cellStyle name="Normal 94 4 3 3" xfId="41311" xr:uid="{00000000-0005-0000-0000-0000D8A50000}"/>
    <cellStyle name="Normal 94 4 4" xfId="27645" xr:uid="{00000000-0005-0000-0000-0000D9A50000}"/>
    <cellStyle name="Normal 94 4 4 2" xfId="54966" xr:uid="{00000000-0005-0000-0000-0000DAA50000}"/>
    <cellStyle name="Normal 94 4 5" xfId="41308" xr:uid="{00000000-0005-0000-0000-0000DBA50000}"/>
    <cellStyle name="Normal 94 5" xfId="11846" xr:uid="{00000000-0005-0000-0000-0000DCA50000}"/>
    <cellStyle name="Normal 94 5 2" xfId="11847" xr:uid="{00000000-0005-0000-0000-0000DDA50000}"/>
    <cellStyle name="Normal 94 5 2 2" xfId="27650" xr:uid="{00000000-0005-0000-0000-0000DEA50000}"/>
    <cellStyle name="Normal 94 5 2 2 2" xfId="54971" xr:uid="{00000000-0005-0000-0000-0000DFA50000}"/>
    <cellStyle name="Normal 94 5 2 3" xfId="41313" xr:uid="{00000000-0005-0000-0000-0000E0A50000}"/>
    <cellStyle name="Normal 94 5 3" xfId="27649" xr:uid="{00000000-0005-0000-0000-0000E1A50000}"/>
    <cellStyle name="Normal 94 5 3 2" xfId="54970" xr:uid="{00000000-0005-0000-0000-0000E2A50000}"/>
    <cellStyle name="Normal 94 5 4" xfId="41312" xr:uid="{00000000-0005-0000-0000-0000E3A50000}"/>
    <cellStyle name="Normal 94 6" xfId="11848" xr:uid="{00000000-0005-0000-0000-0000E4A50000}"/>
    <cellStyle name="Normal 94 6 2" xfId="27651" xr:uid="{00000000-0005-0000-0000-0000E5A50000}"/>
    <cellStyle name="Normal 94 6 2 2" xfId="54972" xr:uid="{00000000-0005-0000-0000-0000E6A50000}"/>
    <cellStyle name="Normal 94 6 3" xfId="41314" xr:uid="{00000000-0005-0000-0000-0000E7A50000}"/>
    <cellStyle name="Normal 94 7" xfId="11849" xr:uid="{00000000-0005-0000-0000-0000E8A50000}"/>
    <cellStyle name="Normal 94 7 2" xfId="11850" xr:uid="{00000000-0005-0000-0000-0000E9A50000}"/>
    <cellStyle name="Normal 94 8" xfId="27628" xr:uid="{00000000-0005-0000-0000-0000EAA50000}"/>
    <cellStyle name="Normal 94 8 2" xfId="54949" xr:uid="{00000000-0005-0000-0000-0000EBA50000}"/>
    <cellStyle name="Normal 94 9" xfId="41291" xr:uid="{00000000-0005-0000-0000-0000ECA50000}"/>
    <cellStyle name="Normal 95" xfId="11851" xr:uid="{00000000-0005-0000-0000-0000EDA50000}"/>
    <cellStyle name="Normal 95 2" xfId="11852" xr:uid="{00000000-0005-0000-0000-0000EEA50000}"/>
    <cellStyle name="Normal 95 2 2" xfId="11853" xr:uid="{00000000-0005-0000-0000-0000EFA50000}"/>
    <cellStyle name="Normal 95 2 2 2" xfId="11854" xr:uid="{00000000-0005-0000-0000-0000F0A50000}"/>
    <cellStyle name="Normal 95 2 2 2 2" xfId="11855" xr:uid="{00000000-0005-0000-0000-0000F1A50000}"/>
    <cellStyle name="Normal 95 2 2 2 2 2" xfId="27656" xr:uid="{00000000-0005-0000-0000-0000F2A50000}"/>
    <cellStyle name="Normal 95 2 2 2 2 2 2" xfId="54977" xr:uid="{00000000-0005-0000-0000-0000F3A50000}"/>
    <cellStyle name="Normal 95 2 2 2 2 3" xfId="41319" xr:uid="{00000000-0005-0000-0000-0000F4A50000}"/>
    <cellStyle name="Normal 95 2 2 2 3" xfId="27655" xr:uid="{00000000-0005-0000-0000-0000F5A50000}"/>
    <cellStyle name="Normal 95 2 2 2 3 2" xfId="54976" xr:uid="{00000000-0005-0000-0000-0000F6A50000}"/>
    <cellStyle name="Normal 95 2 2 2 4" xfId="41318" xr:uid="{00000000-0005-0000-0000-0000F7A50000}"/>
    <cellStyle name="Normal 95 2 2 3" xfId="11856" xr:uid="{00000000-0005-0000-0000-0000F8A50000}"/>
    <cellStyle name="Normal 95 2 2 3 2" xfId="27657" xr:uid="{00000000-0005-0000-0000-0000F9A50000}"/>
    <cellStyle name="Normal 95 2 2 3 2 2" xfId="54978" xr:uid="{00000000-0005-0000-0000-0000FAA50000}"/>
    <cellStyle name="Normal 95 2 2 3 3" xfId="41320" xr:uid="{00000000-0005-0000-0000-0000FBA50000}"/>
    <cellStyle name="Normal 95 2 2 4" xfId="27654" xr:uid="{00000000-0005-0000-0000-0000FCA50000}"/>
    <cellStyle name="Normal 95 2 2 4 2" xfId="54975" xr:uid="{00000000-0005-0000-0000-0000FDA50000}"/>
    <cellStyle name="Normal 95 2 2 5" xfId="41317" xr:uid="{00000000-0005-0000-0000-0000FEA50000}"/>
    <cellStyle name="Normal 95 2 3" xfId="11857" xr:uid="{00000000-0005-0000-0000-0000FFA50000}"/>
    <cellStyle name="Normal 95 2 3 2" xfId="11858" xr:uid="{00000000-0005-0000-0000-000000A60000}"/>
    <cellStyle name="Normal 95 2 3 2 2" xfId="27659" xr:uid="{00000000-0005-0000-0000-000001A60000}"/>
    <cellStyle name="Normal 95 2 3 2 2 2" xfId="54980" xr:uid="{00000000-0005-0000-0000-000002A60000}"/>
    <cellStyle name="Normal 95 2 3 2 3" xfId="41322" xr:uid="{00000000-0005-0000-0000-000003A60000}"/>
    <cellStyle name="Normal 95 2 3 3" xfId="27658" xr:uid="{00000000-0005-0000-0000-000004A60000}"/>
    <cellStyle name="Normal 95 2 3 3 2" xfId="54979" xr:uid="{00000000-0005-0000-0000-000005A60000}"/>
    <cellStyle name="Normal 95 2 3 4" xfId="41321" xr:uid="{00000000-0005-0000-0000-000006A60000}"/>
    <cellStyle name="Normal 95 2 4" xfId="11859" xr:uid="{00000000-0005-0000-0000-000007A60000}"/>
    <cellStyle name="Normal 95 2 4 2" xfId="27660" xr:uid="{00000000-0005-0000-0000-000008A60000}"/>
    <cellStyle name="Normal 95 2 4 2 2" xfId="54981" xr:uid="{00000000-0005-0000-0000-000009A60000}"/>
    <cellStyle name="Normal 95 2 4 3" xfId="41323" xr:uid="{00000000-0005-0000-0000-00000AA60000}"/>
    <cellStyle name="Normal 95 2 5" xfId="11860" xr:uid="{00000000-0005-0000-0000-00000BA60000}"/>
    <cellStyle name="Normal 95 2 6" xfId="27653" xr:uid="{00000000-0005-0000-0000-00000CA60000}"/>
    <cellStyle name="Normal 95 2 6 2" xfId="54974" xr:uid="{00000000-0005-0000-0000-00000DA60000}"/>
    <cellStyle name="Normal 95 2 7" xfId="41316" xr:uid="{00000000-0005-0000-0000-00000EA60000}"/>
    <cellStyle name="Normal 95 3" xfId="11861" xr:uid="{00000000-0005-0000-0000-00000FA60000}"/>
    <cellStyle name="Normal 95 3 2" xfId="11862" xr:uid="{00000000-0005-0000-0000-000010A60000}"/>
    <cellStyle name="Normal 95 3 2 2" xfId="11863" xr:uid="{00000000-0005-0000-0000-000011A60000}"/>
    <cellStyle name="Normal 95 3 2 2 2" xfId="11864" xr:uid="{00000000-0005-0000-0000-000012A60000}"/>
    <cellStyle name="Normal 95 3 2 2 2 2" xfId="27664" xr:uid="{00000000-0005-0000-0000-000013A60000}"/>
    <cellStyle name="Normal 95 3 2 2 2 2 2" xfId="54985" xr:uid="{00000000-0005-0000-0000-000014A60000}"/>
    <cellStyle name="Normal 95 3 2 2 2 3" xfId="41327" xr:uid="{00000000-0005-0000-0000-000015A60000}"/>
    <cellStyle name="Normal 95 3 2 2 3" xfId="27663" xr:uid="{00000000-0005-0000-0000-000016A60000}"/>
    <cellStyle name="Normal 95 3 2 2 3 2" xfId="54984" xr:uid="{00000000-0005-0000-0000-000017A60000}"/>
    <cellStyle name="Normal 95 3 2 2 4" xfId="41326" xr:uid="{00000000-0005-0000-0000-000018A60000}"/>
    <cellStyle name="Normal 95 3 2 3" xfId="11865" xr:uid="{00000000-0005-0000-0000-000019A60000}"/>
    <cellStyle name="Normal 95 3 2 3 2" xfId="27665" xr:uid="{00000000-0005-0000-0000-00001AA60000}"/>
    <cellStyle name="Normal 95 3 2 3 2 2" xfId="54986" xr:uid="{00000000-0005-0000-0000-00001BA60000}"/>
    <cellStyle name="Normal 95 3 2 3 3" xfId="41328" xr:uid="{00000000-0005-0000-0000-00001CA60000}"/>
    <cellStyle name="Normal 95 3 2 4" xfId="27662" xr:uid="{00000000-0005-0000-0000-00001DA60000}"/>
    <cellStyle name="Normal 95 3 2 4 2" xfId="54983" xr:uid="{00000000-0005-0000-0000-00001EA60000}"/>
    <cellStyle name="Normal 95 3 2 5" xfId="41325" xr:uid="{00000000-0005-0000-0000-00001FA60000}"/>
    <cellStyle name="Normal 95 3 3" xfId="11866" xr:uid="{00000000-0005-0000-0000-000020A60000}"/>
    <cellStyle name="Normal 95 3 3 2" xfId="11867" xr:uid="{00000000-0005-0000-0000-000021A60000}"/>
    <cellStyle name="Normal 95 3 3 2 2" xfId="27667" xr:uid="{00000000-0005-0000-0000-000022A60000}"/>
    <cellStyle name="Normal 95 3 3 2 2 2" xfId="54988" xr:uid="{00000000-0005-0000-0000-000023A60000}"/>
    <cellStyle name="Normal 95 3 3 2 3" xfId="41330" xr:uid="{00000000-0005-0000-0000-000024A60000}"/>
    <cellStyle name="Normal 95 3 3 3" xfId="27666" xr:uid="{00000000-0005-0000-0000-000025A60000}"/>
    <cellStyle name="Normal 95 3 3 3 2" xfId="54987" xr:uid="{00000000-0005-0000-0000-000026A60000}"/>
    <cellStyle name="Normal 95 3 3 4" xfId="41329" xr:uid="{00000000-0005-0000-0000-000027A60000}"/>
    <cellStyle name="Normal 95 3 4" xfId="11868" xr:uid="{00000000-0005-0000-0000-000028A60000}"/>
    <cellStyle name="Normal 95 3 4 2" xfId="27668" xr:uid="{00000000-0005-0000-0000-000029A60000}"/>
    <cellStyle name="Normal 95 3 4 2 2" xfId="54989" xr:uid="{00000000-0005-0000-0000-00002AA60000}"/>
    <cellStyle name="Normal 95 3 4 3" xfId="41331" xr:uid="{00000000-0005-0000-0000-00002BA60000}"/>
    <cellStyle name="Normal 95 3 5" xfId="27661" xr:uid="{00000000-0005-0000-0000-00002CA60000}"/>
    <cellStyle name="Normal 95 3 5 2" xfId="54982" xr:uid="{00000000-0005-0000-0000-00002DA60000}"/>
    <cellStyle name="Normal 95 3 6" xfId="41324" xr:uid="{00000000-0005-0000-0000-00002EA60000}"/>
    <cellStyle name="Normal 95 4" xfId="11869" xr:uid="{00000000-0005-0000-0000-00002FA60000}"/>
    <cellStyle name="Normal 95 4 2" xfId="11870" xr:uid="{00000000-0005-0000-0000-000030A60000}"/>
    <cellStyle name="Normal 95 4 2 2" xfId="11871" xr:uid="{00000000-0005-0000-0000-000031A60000}"/>
    <cellStyle name="Normal 95 4 2 2 2" xfId="27671" xr:uid="{00000000-0005-0000-0000-000032A60000}"/>
    <cellStyle name="Normal 95 4 2 2 2 2" xfId="54992" xr:uid="{00000000-0005-0000-0000-000033A60000}"/>
    <cellStyle name="Normal 95 4 2 2 3" xfId="41334" xr:uid="{00000000-0005-0000-0000-000034A60000}"/>
    <cellStyle name="Normal 95 4 2 3" xfId="27670" xr:uid="{00000000-0005-0000-0000-000035A60000}"/>
    <cellStyle name="Normal 95 4 2 3 2" xfId="54991" xr:uid="{00000000-0005-0000-0000-000036A60000}"/>
    <cellStyle name="Normal 95 4 2 4" xfId="41333" xr:uid="{00000000-0005-0000-0000-000037A60000}"/>
    <cellStyle name="Normal 95 4 3" xfId="11872" xr:uid="{00000000-0005-0000-0000-000038A60000}"/>
    <cellStyle name="Normal 95 4 3 2" xfId="27672" xr:uid="{00000000-0005-0000-0000-000039A60000}"/>
    <cellStyle name="Normal 95 4 3 2 2" xfId="54993" xr:uid="{00000000-0005-0000-0000-00003AA60000}"/>
    <cellStyle name="Normal 95 4 3 3" xfId="41335" xr:uid="{00000000-0005-0000-0000-00003BA60000}"/>
    <cellStyle name="Normal 95 4 4" xfId="27669" xr:uid="{00000000-0005-0000-0000-00003CA60000}"/>
    <cellStyle name="Normal 95 4 4 2" xfId="54990" xr:uid="{00000000-0005-0000-0000-00003DA60000}"/>
    <cellStyle name="Normal 95 4 5" xfId="41332" xr:uid="{00000000-0005-0000-0000-00003EA60000}"/>
    <cellStyle name="Normal 95 5" xfId="11873" xr:uid="{00000000-0005-0000-0000-00003FA60000}"/>
    <cellStyle name="Normal 95 5 2" xfId="11874" xr:uid="{00000000-0005-0000-0000-000040A60000}"/>
    <cellStyle name="Normal 95 5 2 2" xfId="27674" xr:uid="{00000000-0005-0000-0000-000041A60000}"/>
    <cellStyle name="Normal 95 5 2 2 2" xfId="54995" xr:uid="{00000000-0005-0000-0000-000042A60000}"/>
    <cellStyle name="Normal 95 5 2 3" xfId="41337" xr:uid="{00000000-0005-0000-0000-000043A60000}"/>
    <cellStyle name="Normal 95 5 3" xfId="27673" xr:uid="{00000000-0005-0000-0000-000044A60000}"/>
    <cellStyle name="Normal 95 5 3 2" xfId="54994" xr:uid="{00000000-0005-0000-0000-000045A60000}"/>
    <cellStyle name="Normal 95 5 4" xfId="41336" xr:uid="{00000000-0005-0000-0000-000046A60000}"/>
    <cellStyle name="Normal 95 6" xfId="11875" xr:uid="{00000000-0005-0000-0000-000047A60000}"/>
    <cellStyle name="Normal 95 6 2" xfId="27675" xr:uid="{00000000-0005-0000-0000-000048A60000}"/>
    <cellStyle name="Normal 95 6 2 2" xfId="54996" xr:uid="{00000000-0005-0000-0000-000049A60000}"/>
    <cellStyle name="Normal 95 6 3" xfId="41338" xr:uid="{00000000-0005-0000-0000-00004AA60000}"/>
    <cellStyle name="Normal 95 7" xfId="11876" xr:uid="{00000000-0005-0000-0000-00004BA60000}"/>
    <cellStyle name="Normal 95 7 2" xfId="11877" xr:uid="{00000000-0005-0000-0000-00004CA60000}"/>
    <cellStyle name="Normal 95 8" xfId="27652" xr:uid="{00000000-0005-0000-0000-00004DA60000}"/>
    <cellStyle name="Normal 95 8 2" xfId="54973" xr:uid="{00000000-0005-0000-0000-00004EA60000}"/>
    <cellStyle name="Normal 95 9" xfId="41315" xr:uid="{00000000-0005-0000-0000-00004FA60000}"/>
    <cellStyle name="Normal 96" xfId="11878" xr:uid="{00000000-0005-0000-0000-000050A60000}"/>
    <cellStyle name="Normal 96 2" xfId="11879" xr:uid="{00000000-0005-0000-0000-000051A60000}"/>
    <cellStyle name="Normal 96 2 2" xfId="11880" xr:uid="{00000000-0005-0000-0000-000052A60000}"/>
    <cellStyle name="Normal 96 2 2 2" xfId="11881" xr:uid="{00000000-0005-0000-0000-000053A60000}"/>
    <cellStyle name="Normal 96 2 2 2 2" xfId="11882" xr:uid="{00000000-0005-0000-0000-000054A60000}"/>
    <cellStyle name="Normal 96 2 2 2 2 2" xfId="27680" xr:uid="{00000000-0005-0000-0000-000055A60000}"/>
    <cellStyle name="Normal 96 2 2 2 2 2 2" xfId="55001" xr:uid="{00000000-0005-0000-0000-000056A60000}"/>
    <cellStyle name="Normal 96 2 2 2 2 3" xfId="41343" xr:uid="{00000000-0005-0000-0000-000057A60000}"/>
    <cellStyle name="Normal 96 2 2 2 3" xfId="27679" xr:uid="{00000000-0005-0000-0000-000058A60000}"/>
    <cellStyle name="Normal 96 2 2 2 3 2" xfId="55000" xr:uid="{00000000-0005-0000-0000-000059A60000}"/>
    <cellStyle name="Normal 96 2 2 2 4" xfId="41342" xr:uid="{00000000-0005-0000-0000-00005AA60000}"/>
    <cellStyle name="Normal 96 2 2 3" xfId="11883" xr:uid="{00000000-0005-0000-0000-00005BA60000}"/>
    <cellStyle name="Normal 96 2 2 3 2" xfId="27681" xr:uid="{00000000-0005-0000-0000-00005CA60000}"/>
    <cellStyle name="Normal 96 2 2 3 2 2" xfId="55002" xr:uid="{00000000-0005-0000-0000-00005DA60000}"/>
    <cellStyle name="Normal 96 2 2 3 3" xfId="41344" xr:uid="{00000000-0005-0000-0000-00005EA60000}"/>
    <cellStyle name="Normal 96 2 2 4" xfId="27678" xr:uid="{00000000-0005-0000-0000-00005FA60000}"/>
    <cellStyle name="Normal 96 2 2 4 2" xfId="54999" xr:uid="{00000000-0005-0000-0000-000060A60000}"/>
    <cellStyle name="Normal 96 2 2 5" xfId="41341" xr:uid="{00000000-0005-0000-0000-000061A60000}"/>
    <cellStyle name="Normal 96 2 3" xfId="11884" xr:uid="{00000000-0005-0000-0000-000062A60000}"/>
    <cellStyle name="Normal 96 2 3 2" xfId="11885" xr:uid="{00000000-0005-0000-0000-000063A60000}"/>
    <cellStyle name="Normal 96 2 3 2 2" xfId="27683" xr:uid="{00000000-0005-0000-0000-000064A60000}"/>
    <cellStyle name="Normal 96 2 3 2 2 2" xfId="55004" xr:uid="{00000000-0005-0000-0000-000065A60000}"/>
    <cellStyle name="Normal 96 2 3 2 3" xfId="41346" xr:uid="{00000000-0005-0000-0000-000066A60000}"/>
    <cellStyle name="Normal 96 2 3 3" xfId="27682" xr:uid="{00000000-0005-0000-0000-000067A60000}"/>
    <cellStyle name="Normal 96 2 3 3 2" xfId="55003" xr:uid="{00000000-0005-0000-0000-000068A60000}"/>
    <cellStyle name="Normal 96 2 3 4" xfId="41345" xr:uid="{00000000-0005-0000-0000-000069A60000}"/>
    <cellStyle name="Normal 96 2 4" xfId="11886" xr:uid="{00000000-0005-0000-0000-00006AA60000}"/>
    <cellStyle name="Normal 96 2 4 2" xfId="27684" xr:uid="{00000000-0005-0000-0000-00006BA60000}"/>
    <cellStyle name="Normal 96 2 4 2 2" xfId="55005" xr:uid="{00000000-0005-0000-0000-00006CA60000}"/>
    <cellStyle name="Normal 96 2 4 3" xfId="41347" xr:uid="{00000000-0005-0000-0000-00006DA60000}"/>
    <cellStyle name="Normal 96 2 5" xfId="11887" xr:uid="{00000000-0005-0000-0000-00006EA60000}"/>
    <cellStyle name="Normal 96 2 6" xfId="27677" xr:uid="{00000000-0005-0000-0000-00006FA60000}"/>
    <cellStyle name="Normal 96 2 6 2" xfId="54998" xr:uid="{00000000-0005-0000-0000-000070A60000}"/>
    <cellStyle name="Normal 96 2 7" xfId="41340" xr:uid="{00000000-0005-0000-0000-000071A60000}"/>
    <cellStyle name="Normal 96 3" xfId="11888" xr:uid="{00000000-0005-0000-0000-000072A60000}"/>
    <cellStyle name="Normal 96 3 2" xfId="11889" xr:uid="{00000000-0005-0000-0000-000073A60000}"/>
    <cellStyle name="Normal 96 3 2 2" xfId="11890" xr:uid="{00000000-0005-0000-0000-000074A60000}"/>
    <cellStyle name="Normal 96 3 2 2 2" xfId="11891" xr:uid="{00000000-0005-0000-0000-000075A60000}"/>
    <cellStyle name="Normal 96 3 2 2 2 2" xfId="27688" xr:uid="{00000000-0005-0000-0000-000076A60000}"/>
    <cellStyle name="Normal 96 3 2 2 2 2 2" xfId="55009" xr:uid="{00000000-0005-0000-0000-000077A60000}"/>
    <cellStyle name="Normal 96 3 2 2 2 3" xfId="41351" xr:uid="{00000000-0005-0000-0000-000078A60000}"/>
    <cellStyle name="Normal 96 3 2 2 3" xfId="27687" xr:uid="{00000000-0005-0000-0000-000079A60000}"/>
    <cellStyle name="Normal 96 3 2 2 3 2" xfId="55008" xr:uid="{00000000-0005-0000-0000-00007AA60000}"/>
    <cellStyle name="Normal 96 3 2 2 4" xfId="41350" xr:uid="{00000000-0005-0000-0000-00007BA60000}"/>
    <cellStyle name="Normal 96 3 2 3" xfId="11892" xr:uid="{00000000-0005-0000-0000-00007CA60000}"/>
    <cellStyle name="Normal 96 3 2 3 2" xfId="27689" xr:uid="{00000000-0005-0000-0000-00007DA60000}"/>
    <cellStyle name="Normal 96 3 2 3 2 2" xfId="55010" xr:uid="{00000000-0005-0000-0000-00007EA60000}"/>
    <cellStyle name="Normal 96 3 2 3 3" xfId="41352" xr:uid="{00000000-0005-0000-0000-00007FA60000}"/>
    <cellStyle name="Normal 96 3 2 4" xfId="27686" xr:uid="{00000000-0005-0000-0000-000080A60000}"/>
    <cellStyle name="Normal 96 3 2 4 2" xfId="55007" xr:uid="{00000000-0005-0000-0000-000081A60000}"/>
    <cellStyle name="Normal 96 3 2 5" xfId="41349" xr:uid="{00000000-0005-0000-0000-000082A60000}"/>
    <cellStyle name="Normal 96 3 3" xfId="11893" xr:uid="{00000000-0005-0000-0000-000083A60000}"/>
    <cellStyle name="Normal 96 3 3 2" xfId="11894" xr:uid="{00000000-0005-0000-0000-000084A60000}"/>
    <cellStyle name="Normal 96 3 3 2 2" xfId="27691" xr:uid="{00000000-0005-0000-0000-000085A60000}"/>
    <cellStyle name="Normal 96 3 3 2 2 2" xfId="55012" xr:uid="{00000000-0005-0000-0000-000086A60000}"/>
    <cellStyle name="Normal 96 3 3 2 3" xfId="41354" xr:uid="{00000000-0005-0000-0000-000087A60000}"/>
    <cellStyle name="Normal 96 3 3 3" xfId="27690" xr:uid="{00000000-0005-0000-0000-000088A60000}"/>
    <cellStyle name="Normal 96 3 3 3 2" xfId="55011" xr:uid="{00000000-0005-0000-0000-000089A60000}"/>
    <cellStyle name="Normal 96 3 3 4" xfId="41353" xr:uid="{00000000-0005-0000-0000-00008AA60000}"/>
    <cellStyle name="Normal 96 3 4" xfId="11895" xr:uid="{00000000-0005-0000-0000-00008BA60000}"/>
    <cellStyle name="Normal 96 3 4 2" xfId="27692" xr:uid="{00000000-0005-0000-0000-00008CA60000}"/>
    <cellStyle name="Normal 96 3 4 2 2" xfId="55013" xr:uid="{00000000-0005-0000-0000-00008DA60000}"/>
    <cellStyle name="Normal 96 3 4 3" xfId="41355" xr:uid="{00000000-0005-0000-0000-00008EA60000}"/>
    <cellStyle name="Normal 96 3 5" xfId="27685" xr:uid="{00000000-0005-0000-0000-00008FA60000}"/>
    <cellStyle name="Normal 96 3 5 2" xfId="55006" xr:uid="{00000000-0005-0000-0000-000090A60000}"/>
    <cellStyle name="Normal 96 3 6" xfId="41348" xr:uid="{00000000-0005-0000-0000-000091A60000}"/>
    <cellStyle name="Normal 96 4" xfId="11896" xr:uid="{00000000-0005-0000-0000-000092A60000}"/>
    <cellStyle name="Normal 96 4 2" xfId="11897" xr:uid="{00000000-0005-0000-0000-000093A60000}"/>
    <cellStyle name="Normal 96 4 2 2" xfId="11898" xr:uid="{00000000-0005-0000-0000-000094A60000}"/>
    <cellStyle name="Normal 96 4 2 2 2" xfId="27695" xr:uid="{00000000-0005-0000-0000-000095A60000}"/>
    <cellStyle name="Normal 96 4 2 2 2 2" xfId="55016" xr:uid="{00000000-0005-0000-0000-000096A60000}"/>
    <cellStyle name="Normal 96 4 2 2 3" xfId="41358" xr:uid="{00000000-0005-0000-0000-000097A60000}"/>
    <cellStyle name="Normal 96 4 2 3" xfId="27694" xr:uid="{00000000-0005-0000-0000-000098A60000}"/>
    <cellStyle name="Normal 96 4 2 3 2" xfId="55015" xr:uid="{00000000-0005-0000-0000-000099A60000}"/>
    <cellStyle name="Normal 96 4 2 4" xfId="41357" xr:uid="{00000000-0005-0000-0000-00009AA60000}"/>
    <cellStyle name="Normal 96 4 3" xfId="11899" xr:uid="{00000000-0005-0000-0000-00009BA60000}"/>
    <cellStyle name="Normal 96 4 3 2" xfId="27696" xr:uid="{00000000-0005-0000-0000-00009CA60000}"/>
    <cellStyle name="Normal 96 4 3 2 2" xfId="55017" xr:uid="{00000000-0005-0000-0000-00009DA60000}"/>
    <cellStyle name="Normal 96 4 3 3" xfId="41359" xr:uid="{00000000-0005-0000-0000-00009EA60000}"/>
    <cellStyle name="Normal 96 4 4" xfId="27693" xr:uid="{00000000-0005-0000-0000-00009FA60000}"/>
    <cellStyle name="Normal 96 4 4 2" xfId="55014" xr:uid="{00000000-0005-0000-0000-0000A0A60000}"/>
    <cellStyle name="Normal 96 4 5" xfId="41356" xr:uid="{00000000-0005-0000-0000-0000A1A60000}"/>
    <cellStyle name="Normal 96 5" xfId="11900" xr:uid="{00000000-0005-0000-0000-0000A2A60000}"/>
    <cellStyle name="Normal 96 5 2" xfId="11901" xr:uid="{00000000-0005-0000-0000-0000A3A60000}"/>
    <cellStyle name="Normal 96 5 2 2" xfId="27698" xr:uid="{00000000-0005-0000-0000-0000A4A60000}"/>
    <cellStyle name="Normal 96 5 2 2 2" xfId="55019" xr:uid="{00000000-0005-0000-0000-0000A5A60000}"/>
    <cellStyle name="Normal 96 5 2 3" xfId="41361" xr:uid="{00000000-0005-0000-0000-0000A6A60000}"/>
    <cellStyle name="Normal 96 5 3" xfId="27697" xr:uid="{00000000-0005-0000-0000-0000A7A60000}"/>
    <cellStyle name="Normal 96 5 3 2" xfId="55018" xr:uid="{00000000-0005-0000-0000-0000A8A60000}"/>
    <cellStyle name="Normal 96 5 4" xfId="41360" xr:uid="{00000000-0005-0000-0000-0000A9A60000}"/>
    <cellStyle name="Normal 96 6" xfId="11902" xr:uid="{00000000-0005-0000-0000-0000AAA60000}"/>
    <cellStyle name="Normal 96 6 2" xfId="27699" xr:uid="{00000000-0005-0000-0000-0000ABA60000}"/>
    <cellStyle name="Normal 96 6 2 2" xfId="55020" xr:uid="{00000000-0005-0000-0000-0000ACA60000}"/>
    <cellStyle name="Normal 96 6 3" xfId="41362" xr:uid="{00000000-0005-0000-0000-0000ADA60000}"/>
    <cellStyle name="Normal 96 7" xfId="11903" xr:uid="{00000000-0005-0000-0000-0000AEA60000}"/>
    <cellStyle name="Normal 96 7 2" xfId="11904" xr:uid="{00000000-0005-0000-0000-0000AFA60000}"/>
    <cellStyle name="Normal 96 8" xfId="27676" xr:uid="{00000000-0005-0000-0000-0000B0A60000}"/>
    <cellStyle name="Normal 96 8 2" xfId="54997" xr:uid="{00000000-0005-0000-0000-0000B1A60000}"/>
    <cellStyle name="Normal 96 9" xfId="41339" xr:uid="{00000000-0005-0000-0000-0000B2A60000}"/>
    <cellStyle name="Normal 97" xfId="11905" xr:uid="{00000000-0005-0000-0000-0000B3A60000}"/>
    <cellStyle name="Normal 97 2" xfId="11906" xr:uid="{00000000-0005-0000-0000-0000B4A60000}"/>
    <cellStyle name="Normal 97 2 2" xfId="11907" xr:uid="{00000000-0005-0000-0000-0000B5A60000}"/>
    <cellStyle name="Normal 97 2 2 2" xfId="11908" xr:uid="{00000000-0005-0000-0000-0000B6A60000}"/>
    <cellStyle name="Normal 97 2 2 2 2" xfId="11909" xr:uid="{00000000-0005-0000-0000-0000B7A60000}"/>
    <cellStyle name="Normal 97 2 2 2 2 2" xfId="27704" xr:uid="{00000000-0005-0000-0000-0000B8A60000}"/>
    <cellStyle name="Normal 97 2 2 2 2 2 2" xfId="55025" xr:uid="{00000000-0005-0000-0000-0000B9A60000}"/>
    <cellStyle name="Normal 97 2 2 2 2 3" xfId="41367" xr:uid="{00000000-0005-0000-0000-0000BAA60000}"/>
    <cellStyle name="Normal 97 2 2 2 3" xfId="27703" xr:uid="{00000000-0005-0000-0000-0000BBA60000}"/>
    <cellStyle name="Normal 97 2 2 2 3 2" xfId="55024" xr:uid="{00000000-0005-0000-0000-0000BCA60000}"/>
    <cellStyle name="Normal 97 2 2 2 4" xfId="41366" xr:uid="{00000000-0005-0000-0000-0000BDA60000}"/>
    <cellStyle name="Normal 97 2 2 3" xfId="11910" xr:uid="{00000000-0005-0000-0000-0000BEA60000}"/>
    <cellStyle name="Normal 97 2 2 3 2" xfId="27705" xr:uid="{00000000-0005-0000-0000-0000BFA60000}"/>
    <cellStyle name="Normal 97 2 2 3 2 2" xfId="55026" xr:uid="{00000000-0005-0000-0000-0000C0A60000}"/>
    <cellStyle name="Normal 97 2 2 3 3" xfId="41368" xr:uid="{00000000-0005-0000-0000-0000C1A60000}"/>
    <cellStyle name="Normal 97 2 2 4" xfId="27702" xr:uid="{00000000-0005-0000-0000-0000C2A60000}"/>
    <cellStyle name="Normal 97 2 2 4 2" xfId="55023" xr:uid="{00000000-0005-0000-0000-0000C3A60000}"/>
    <cellStyle name="Normal 97 2 2 5" xfId="41365" xr:uid="{00000000-0005-0000-0000-0000C4A60000}"/>
    <cellStyle name="Normal 97 2 3" xfId="11911" xr:uid="{00000000-0005-0000-0000-0000C5A60000}"/>
    <cellStyle name="Normal 97 2 3 2" xfId="11912" xr:uid="{00000000-0005-0000-0000-0000C6A60000}"/>
    <cellStyle name="Normal 97 2 3 2 2" xfId="27707" xr:uid="{00000000-0005-0000-0000-0000C7A60000}"/>
    <cellStyle name="Normal 97 2 3 2 2 2" xfId="55028" xr:uid="{00000000-0005-0000-0000-0000C8A60000}"/>
    <cellStyle name="Normal 97 2 3 2 3" xfId="41370" xr:uid="{00000000-0005-0000-0000-0000C9A60000}"/>
    <cellStyle name="Normal 97 2 3 3" xfId="27706" xr:uid="{00000000-0005-0000-0000-0000CAA60000}"/>
    <cellStyle name="Normal 97 2 3 3 2" xfId="55027" xr:uid="{00000000-0005-0000-0000-0000CBA60000}"/>
    <cellStyle name="Normal 97 2 3 4" xfId="41369" xr:uid="{00000000-0005-0000-0000-0000CCA60000}"/>
    <cellStyle name="Normal 97 2 4" xfId="11913" xr:uid="{00000000-0005-0000-0000-0000CDA60000}"/>
    <cellStyle name="Normal 97 2 4 2" xfId="27708" xr:uid="{00000000-0005-0000-0000-0000CEA60000}"/>
    <cellStyle name="Normal 97 2 4 2 2" xfId="55029" xr:uid="{00000000-0005-0000-0000-0000CFA60000}"/>
    <cellStyle name="Normal 97 2 4 3" xfId="41371" xr:uid="{00000000-0005-0000-0000-0000D0A60000}"/>
    <cellStyle name="Normal 97 2 5" xfId="11914" xr:uid="{00000000-0005-0000-0000-0000D1A60000}"/>
    <cellStyle name="Normal 97 2 6" xfId="27701" xr:uid="{00000000-0005-0000-0000-0000D2A60000}"/>
    <cellStyle name="Normal 97 2 6 2" xfId="55022" xr:uid="{00000000-0005-0000-0000-0000D3A60000}"/>
    <cellStyle name="Normal 97 2 7" xfId="41364" xr:uid="{00000000-0005-0000-0000-0000D4A60000}"/>
    <cellStyle name="Normal 97 3" xfId="11915" xr:uid="{00000000-0005-0000-0000-0000D5A60000}"/>
    <cellStyle name="Normal 97 3 2" xfId="11916" xr:uid="{00000000-0005-0000-0000-0000D6A60000}"/>
    <cellStyle name="Normal 97 3 2 2" xfId="11917" xr:uid="{00000000-0005-0000-0000-0000D7A60000}"/>
    <cellStyle name="Normal 97 3 2 2 2" xfId="11918" xr:uid="{00000000-0005-0000-0000-0000D8A60000}"/>
    <cellStyle name="Normal 97 3 2 2 2 2" xfId="27712" xr:uid="{00000000-0005-0000-0000-0000D9A60000}"/>
    <cellStyle name="Normal 97 3 2 2 2 2 2" xfId="55033" xr:uid="{00000000-0005-0000-0000-0000DAA60000}"/>
    <cellStyle name="Normal 97 3 2 2 2 3" xfId="41375" xr:uid="{00000000-0005-0000-0000-0000DBA60000}"/>
    <cellStyle name="Normal 97 3 2 2 3" xfId="27711" xr:uid="{00000000-0005-0000-0000-0000DCA60000}"/>
    <cellStyle name="Normal 97 3 2 2 3 2" xfId="55032" xr:uid="{00000000-0005-0000-0000-0000DDA60000}"/>
    <cellStyle name="Normal 97 3 2 2 4" xfId="41374" xr:uid="{00000000-0005-0000-0000-0000DEA60000}"/>
    <cellStyle name="Normal 97 3 2 3" xfId="11919" xr:uid="{00000000-0005-0000-0000-0000DFA60000}"/>
    <cellStyle name="Normal 97 3 2 3 2" xfId="27713" xr:uid="{00000000-0005-0000-0000-0000E0A60000}"/>
    <cellStyle name="Normal 97 3 2 3 2 2" xfId="55034" xr:uid="{00000000-0005-0000-0000-0000E1A60000}"/>
    <cellStyle name="Normal 97 3 2 3 3" xfId="41376" xr:uid="{00000000-0005-0000-0000-0000E2A60000}"/>
    <cellStyle name="Normal 97 3 2 4" xfId="27710" xr:uid="{00000000-0005-0000-0000-0000E3A60000}"/>
    <cellStyle name="Normal 97 3 2 4 2" xfId="55031" xr:uid="{00000000-0005-0000-0000-0000E4A60000}"/>
    <cellStyle name="Normal 97 3 2 5" xfId="41373" xr:uid="{00000000-0005-0000-0000-0000E5A60000}"/>
    <cellStyle name="Normal 97 3 3" xfId="11920" xr:uid="{00000000-0005-0000-0000-0000E6A60000}"/>
    <cellStyle name="Normal 97 3 3 2" xfId="11921" xr:uid="{00000000-0005-0000-0000-0000E7A60000}"/>
    <cellStyle name="Normal 97 3 3 2 2" xfId="27715" xr:uid="{00000000-0005-0000-0000-0000E8A60000}"/>
    <cellStyle name="Normal 97 3 3 2 2 2" xfId="55036" xr:uid="{00000000-0005-0000-0000-0000E9A60000}"/>
    <cellStyle name="Normal 97 3 3 2 3" xfId="41378" xr:uid="{00000000-0005-0000-0000-0000EAA60000}"/>
    <cellStyle name="Normal 97 3 3 3" xfId="27714" xr:uid="{00000000-0005-0000-0000-0000EBA60000}"/>
    <cellStyle name="Normal 97 3 3 3 2" xfId="55035" xr:uid="{00000000-0005-0000-0000-0000ECA60000}"/>
    <cellStyle name="Normal 97 3 3 4" xfId="41377" xr:uid="{00000000-0005-0000-0000-0000EDA60000}"/>
    <cellStyle name="Normal 97 3 4" xfId="11922" xr:uid="{00000000-0005-0000-0000-0000EEA60000}"/>
    <cellStyle name="Normal 97 3 4 2" xfId="27716" xr:uid="{00000000-0005-0000-0000-0000EFA60000}"/>
    <cellStyle name="Normal 97 3 4 2 2" xfId="55037" xr:uid="{00000000-0005-0000-0000-0000F0A60000}"/>
    <cellStyle name="Normal 97 3 4 3" xfId="41379" xr:uid="{00000000-0005-0000-0000-0000F1A60000}"/>
    <cellStyle name="Normal 97 3 5" xfId="27709" xr:uid="{00000000-0005-0000-0000-0000F2A60000}"/>
    <cellStyle name="Normal 97 3 5 2" xfId="55030" xr:uid="{00000000-0005-0000-0000-0000F3A60000}"/>
    <cellStyle name="Normal 97 3 6" xfId="41372" xr:uid="{00000000-0005-0000-0000-0000F4A60000}"/>
    <cellStyle name="Normal 97 4" xfId="11923" xr:uid="{00000000-0005-0000-0000-0000F5A60000}"/>
    <cellStyle name="Normal 97 4 2" xfId="11924" xr:uid="{00000000-0005-0000-0000-0000F6A60000}"/>
    <cellStyle name="Normal 97 4 2 2" xfId="11925" xr:uid="{00000000-0005-0000-0000-0000F7A60000}"/>
    <cellStyle name="Normal 97 4 2 2 2" xfId="27719" xr:uid="{00000000-0005-0000-0000-0000F8A60000}"/>
    <cellStyle name="Normal 97 4 2 2 2 2" xfId="55040" xr:uid="{00000000-0005-0000-0000-0000F9A60000}"/>
    <cellStyle name="Normal 97 4 2 2 3" xfId="41382" xr:uid="{00000000-0005-0000-0000-0000FAA60000}"/>
    <cellStyle name="Normal 97 4 2 3" xfId="27718" xr:uid="{00000000-0005-0000-0000-0000FBA60000}"/>
    <cellStyle name="Normal 97 4 2 3 2" xfId="55039" xr:uid="{00000000-0005-0000-0000-0000FCA60000}"/>
    <cellStyle name="Normal 97 4 2 4" xfId="41381" xr:uid="{00000000-0005-0000-0000-0000FDA60000}"/>
    <cellStyle name="Normal 97 4 3" xfId="11926" xr:uid="{00000000-0005-0000-0000-0000FEA60000}"/>
    <cellStyle name="Normal 97 4 3 2" xfId="27720" xr:uid="{00000000-0005-0000-0000-0000FFA60000}"/>
    <cellStyle name="Normal 97 4 3 2 2" xfId="55041" xr:uid="{00000000-0005-0000-0000-000000A70000}"/>
    <cellStyle name="Normal 97 4 3 3" xfId="41383" xr:uid="{00000000-0005-0000-0000-000001A70000}"/>
    <cellStyle name="Normal 97 4 4" xfId="27717" xr:uid="{00000000-0005-0000-0000-000002A70000}"/>
    <cellStyle name="Normal 97 4 4 2" xfId="55038" xr:uid="{00000000-0005-0000-0000-000003A70000}"/>
    <cellStyle name="Normal 97 4 5" xfId="41380" xr:uid="{00000000-0005-0000-0000-000004A70000}"/>
    <cellStyle name="Normal 97 5" xfId="11927" xr:uid="{00000000-0005-0000-0000-000005A70000}"/>
    <cellStyle name="Normal 97 5 2" xfId="11928" xr:uid="{00000000-0005-0000-0000-000006A70000}"/>
    <cellStyle name="Normal 97 5 2 2" xfId="27722" xr:uid="{00000000-0005-0000-0000-000007A70000}"/>
    <cellStyle name="Normal 97 5 2 2 2" xfId="55043" xr:uid="{00000000-0005-0000-0000-000008A70000}"/>
    <cellStyle name="Normal 97 5 2 3" xfId="41385" xr:uid="{00000000-0005-0000-0000-000009A70000}"/>
    <cellStyle name="Normal 97 5 3" xfId="27721" xr:uid="{00000000-0005-0000-0000-00000AA70000}"/>
    <cellStyle name="Normal 97 5 3 2" xfId="55042" xr:uid="{00000000-0005-0000-0000-00000BA70000}"/>
    <cellStyle name="Normal 97 5 4" xfId="41384" xr:uid="{00000000-0005-0000-0000-00000CA70000}"/>
    <cellStyle name="Normal 97 6" xfId="11929" xr:uid="{00000000-0005-0000-0000-00000DA70000}"/>
    <cellStyle name="Normal 97 6 2" xfId="27723" xr:uid="{00000000-0005-0000-0000-00000EA70000}"/>
    <cellStyle name="Normal 97 6 2 2" xfId="55044" xr:uid="{00000000-0005-0000-0000-00000FA70000}"/>
    <cellStyle name="Normal 97 6 3" xfId="41386" xr:uid="{00000000-0005-0000-0000-000010A70000}"/>
    <cellStyle name="Normal 97 7" xfId="11930" xr:uid="{00000000-0005-0000-0000-000011A70000}"/>
    <cellStyle name="Normal 97 7 2" xfId="11931" xr:uid="{00000000-0005-0000-0000-000012A70000}"/>
    <cellStyle name="Normal 97 8" xfId="27700" xr:uid="{00000000-0005-0000-0000-000013A70000}"/>
    <cellStyle name="Normal 97 8 2" xfId="55021" xr:uid="{00000000-0005-0000-0000-000014A70000}"/>
    <cellStyle name="Normal 97 9" xfId="41363" xr:uid="{00000000-0005-0000-0000-000015A70000}"/>
    <cellStyle name="Normal 98" xfId="11932" xr:uid="{00000000-0005-0000-0000-000016A70000}"/>
    <cellStyle name="Normal 98 2" xfId="11933" xr:uid="{00000000-0005-0000-0000-000017A70000}"/>
    <cellStyle name="Normal 98 3" xfId="11934" xr:uid="{00000000-0005-0000-0000-000018A70000}"/>
    <cellStyle name="Normal 98 3 2" xfId="11935" xr:uid="{00000000-0005-0000-0000-000019A70000}"/>
    <cellStyle name="Normal 99" xfId="11936" xr:uid="{00000000-0005-0000-0000-00001AA70000}"/>
    <cellStyle name="Normal 99 2" xfId="11937" xr:uid="{00000000-0005-0000-0000-00001BA70000}"/>
    <cellStyle name="Normal 99 2 2" xfId="11938" xr:uid="{00000000-0005-0000-0000-00001CA70000}"/>
    <cellStyle name="Normal 99 2 2 2" xfId="11939" xr:uid="{00000000-0005-0000-0000-00001DA70000}"/>
    <cellStyle name="Normal 99 2 2 2 2" xfId="11940" xr:uid="{00000000-0005-0000-0000-00001EA70000}"/>
    <cellStyle name="Normal 99 2 2 2 2 2" xfId="27728" xr:uid="{00000000-0005-0000-0000-00001FA70000}"/>
    <cellStyle name="Normal 99 2 2 2 2 2 2" xfId="55049" xr:uid="{00000000-0005-0000-0000-000020A70000}"/>
    <cellStyle name="Normal 99 2 2 2 2 3" xfId="41391" xr:uid="{00000000-0005-0000-0000-000021A70000}"/>
    <cellStyle name="Normal 99 2 2 2 3" xfId="27727" xr:uid="{00000000-0005-0000-0000-000022A70000}"/>
    <cellStyle name="Normal 99 2 2 2 3 2" xfId="55048" xr:uid="{00000000-0005-0000-0000-000023A70000}"/>
    <cellStyle name="Normal 99 2 2 2 4" xfId="41390" xr:uid="{00000000-0005-0000-0000-000024A70000}"/>
    <cellStyle name="Normal 99 2 2 3" xfId="11941" xr:uid="{00000000-0005-0000-0000-000025A70000}"/>
    <cellStyle name="Normal 99 2 2 3 2" xfId="27729" xr:uid="{00000000-0005-0000-0000-000026A70000}"/>
    <cellStyle name="Normal 99 2 2 3 2 2" xfId="55050" xr:uid="{00000000-0005-0000-0000-000027A70000}"/>
    <cellStyle name="Normal 99 2 2 3 3" xfId="41392" xr:uid="{00000000-0005-0000-0000-000028A70000}"/>
    <cellStyle name="Normal 99 2 2 4" xfId="27726" xr:uid="{00000000-0005-0000-0000-000029A70000}"/>
    <cellStyle name="Normal 99 2 2 4 2" xfId="55047" xr:uid="{00000000-0005-0000-0000-00002AA70000}"/>
    <cellStyle name="Normal 99 2 2 5" xfId="41389" xr:uid="{00000000-0005-0000-0000-00002BA70000}"/>
    <cellStyle name="Normal 99 2 3" xfId="11942" xr:uid="{00000000-0005-0000-0000-00002CA70000}"/>
    <cellStyle name="Normal 99 2 3 2" xfId="11943" xr:uid="{00000000-0005-0000-0000-00002DA70000}"/>
    <cellStyle name="Normal 99 2 3 2 2" xfId="27731" xr:uid="{00000000-0005-0000-0000-00002EA70000}"/>
    <cellStyle name="Normal 99 2 3 2 2 2" xfId="55052" xr:uid="{00000000-0005-0000-0000-00002FA70000}"/>
    <cellStyle name="Normal 99 2 3 2 3" xfId="41394" xr:uid="{00000000-0005-0000-0000-000030A70000}"/>
    <cellStyle name="Normal 99 2 3 3" xfId="27730" xr:uid="{00000000-0005-0000-0000-000031A70000}"/>
    <cellStyle name="Normal 99 2 3 3 2" xfId="55051" xr:uid="{00000000-0005-0000-0000-000032A70000}"/>
    <cellStyle name="Normal 99 2 3 4" xfId="41393" xr:uid="{00000000-0005-0000-0000-000033A70000}"/>
    <cellStyle name="Normal 99 2 4" xfId="11944" xr:uid="{00000000-0005-0000-0000-000034A70000}"/>
    <cellStyle name="Normal 99 2 4 2" xfId="27732" xr:uid="{00000000-0005-0000-0000-000035A70000}"/>
    <cellStyle name="Normal 99 2 4 2 2" xfId="55053" xr:uid="{00000000-0005-0000-0000-000036A70000}"/>
    <cellStyle name="Normal 99 2 4 3" xfId="41395" xr:uid="{00000000-0005-0000-0000-000037A70000}"/>
    <cellStyle name="Normal 99 2 5" xfId="11945" xr:uid="{00000000-0005-0000-0000-000038A70000}"/>
    <cellStyle name="Normal 99 2 6" xfId="27725" xr:uid="{00000000-0005-0000-0000-000039A70000}"/>
    <cellStyle name="Normal 99 2 6 2" xfId="55046" xr:uid="{00000000-0005-0000-0000-00003AA70000}"/>
    <cellStyle name="Normal 99 2 7" xfId="41388" xr:uid="{00000000-0005-0000-0000-00003BA70000}"/>
    <cellStyle name="Normal 99 3" xfId="11946" xr:uid="{00000000-0005-0000-0000-00003CA70000}"/>
    <cellStyle name="Normal 99 3 2" xfId="11947" xr:uid="{00000000-0005-0000-0000-00003DA70000}"/>
    <cellStyle name="Normal 99 3 2 2" xfId="11948" xr:uid="{00000000-0005-0000-0000-00003EA70000}"/>
    <cellStyle name="Normal 99 3 2 2 2" xfId="11949" xr:uid="{00000000-0005-0000-0000-00003FA70000}"/>
    <cellStyle name="Normal 99 3 2 2 2 2" xfId="27736" xr:uid="{00000000-0005-0000-0000-000040A70000}"/>
    <cellStyle name="Normal 99 3 2 2 2 2 2" xfId="55057" xr:uid="{00000000-0005-0000-0000-000041A70000}"/>
    <cellStyle name="Normal 99 3 2 2 2 3" xfId="41399" xr:uid="{00000000-0005-0000-0000-000042A70000}"/>
    <cellStyle name="Normal 99 3 2 2 3" xfId="27735" xr:uid="{00000000-0005-0000-0000-000043A70000}"/>
    <cellStyle name="Normal 99 3 2 2 3 2" xfId="55056" xr:uid="{00000000-0005-0000-0000-000044A70000}"/>
    <cellStyle name="Normal 99 3 2 2 4" xfId="41398" xr:uid="{00000000-0005-0000-0000-000045A70000}"/>
    <cellStyle name="Normal 99 3 2 3" xfId="11950" xr:uid="{00000000-0005-0000-0000-000046A70000}"/>
    <cellStyle name="Normal 99 3 2 3 2" xfId="27737" xr:uid="{00000000-0005-0000-0000-000047A70000}"/>
    <cellStyle name="Normal 99 3 2 3 2 2" xfId="55058" xr:uid="{00000000-0005-0000-0000-000048A70000}"/>
    <cellStyle name="Normal 99 3 2 3 3" xfId="41400" xr:uid="{00000000-0005-0000-0000-000049A70000}"/>
    <cellStyle name="Normal 99 3 2 4" xfId="27734" xr:uid="{00000000-0005-0000-0000-00004AA70000}"/>
    <cellStyle name="Normal 99 3 2 4 2" xfId="55055" xr:uid="{00000000-0005-0000-0000-00004BA70000}"/>
    <cellStyle name="Normal 99 3 2 5" xfId="41397" xr:uid="{00000000-0005-0000-0000-00004CA70000}"/>
    <cellStyle name="Normal 99 3 3" xfId="11951" xr:uid="{00000000-0005-0000-0000-00004DA70000}"/>
    <cellStyle name="Normal 99 3 3 2" xfId="11952" xr:uid="{00000000-0005-0000-0000-00004EA70000}"/>
    <cellStyle name="Normal 99 3 3 2 2" xfId="27739" xr:uid="{00000000-0005-0000-0000-00004FA70000}"/>
    <cellStyle name="Normal 99 3 3 2 2 2" xfId="55060" xr:uid="{00000000-0005-0000-0000-000050A70000}"/>
    <cellStyle name="Normal 99 3 3 2 3" xfId="41402" xr:uid="{00000000-0005-0000-0000-000051A70000}"/>
    <cellStyle name="Normal 99 3 3 3" xfId="27738" xr:uid="{00000000-0005-0000-0000-000052A70000}"/>
    <cellStyle name="Normal 99 3 3 3 2" xfId="55059" xr:uid="{00000000-0005-0000-0000-000053A70000}"/>
    <cellStyle name="Normal 99 3 3 4" xfId="41401" xr:uid="{00000000-0005-0000-0000-000054A70000}"/>
    <cellStyle name="Normal 99 3 4" xfId="11953" xr:uid="{00000000-0005-0000-0000-000055A70000}"/>
    <cellStyle name="Normal 99 3 4 2" xfId="27740" xr:uid="{00000000-0005-0000-0000-000056A70000}"/>
    <cellStyle name="Normal 99 3 4 2 2" xfId="55061" xr:uid="{00000000-0005-0000-0000-000057A70000}"/>
    <cellStyle name="Normal 99 3 4 3" xfId="41403" xr:uid="{00000000-0005-0000-0000-000058A70000}"/>
    <cellStyle name="Normal 99 3 5" xfId="11954" xr:uid="{00000000-0005-0000-0000-000059A70000}"/>
    <cellStyle name="Normal 99 3 6" xfId="27733" xr:uid="{00000000-0005-0000-0000-00005AA70000}"/>
    <cellStyle name="Normal 99 3 6 2" xfId="55054" xr:uid="{00000000-0005-0000-0000-00005BA70000}"/>
    <cellStyle name="Normal 99 3 7" xfId="41396" xr:uid="{00000000-0005-0000-0000-00005CA70000}"/>
    <cellStyle name="Normal 99 4" xfId="11955" xr:uid="{00000000-0005-0000-0000-00005DA70000}"/>
    <cellStyle name="Normal 99 4 2" xfId="11956" xr:uid="{00000000-0005-0000-0000-00005EA70000}"/>
    <cellStyle name="Normal 99 4 2 2" xfId="11957" xr:uid="{00000000-0005-0000-0000-00005FA70000}"/>
    <cellStyle name="Normal 99 4 2 2 2" xfId="27743" xr:uid="{00000000-0005-0000-0000-000060A70000}"/>
    <cellStyle name="Normal 99 4 2 2 2 2" xfId="55064" xr:uid="{00000000-0005-0000-0000-000061A70000}"/>
    <cellStyle name="Normal 99 4 2 2 3" xfId="41406" xr:uid="{00000000-0005-0000-0000-000062A70000}"/>
    <cellStyle name="Normal 99 4 2 3" xfId="27742" xr:uid="{00000000-0005-0000-0000-000063A70000}"/>
    <cellStyle name="Normal 99 4 2 3 2" xfId="55063" xr:uid="{00000000-0005-0000-0000-000064A70000}"/>
    <cellStyle name="Normal 99 4 2 4" xfId="41405" xr:uid="{00000000-0005-0000-0000-000065A70000}"/>
    <cellStyle name="Normal 99 4 3" xfId="11958" xr:uid="{00000000-0005-0000-0000-000066A70000}"/>
    <cellStyle name="Normal 99 4 3 2" xfId="27744" xr:uid="{00000000-0005-0000-0000-000067A70000}"/>
    <cellStyle name="Normal 99 4 3 2 2" xfId="55065" xr:uid="{00000000-0005-0000-0000-000068A70000}"/>
    <cellStyle name="Normal 99 4 3 3" xfId="41407" xr:uid="{00000000-0005-0000-0000-000069A70000}"/>
    <cellStyle name="Normal 99 4 4" xfId="27741" xr:uid="{00000000-0005-0000-0000-00006AA70000}"/>
    <cellStyle name="Normal 99 4 4 2" xfId="55062" xr:uid="{00000000-0005-0000-0000-00006BA70000}"/>
    <cellStyle name="Normal 99 4 5" xfId="41404" xr:uid="{00000000-0005-0000-0000-00006CA70000}"/>
    <cellStyle name="Normal 99 5" xfId="11959" xr:uid="{00000000-0005-0000-0000-00006DA70000}"/>
    <cellStyle name="Normal 99 5 2" xfId="11960" xr:uid="{00000000-0005-0000-0000-00006EA70000}"/>
    <cellStyle name="Normal 99 5 2 2" xfId="27746" xr:uid="{00000000-0005-0000-0000-00006FA70000}"/>
    <cellStyle name="Normal 99 5 2 2 2" xfId="55067" xr:uid="{00000000-0005-0000-0000-000070A70000}"/>
    <cellStyle name="Normal 99 5 2 3" xfId="41409" xr:uid="{00000000-0005-0000-0000-000071A70000}"/>
    <cellStyle name="Normal 99 5 3" xfId="27745" xr:uid="{00000000-0005-0000-0000-000072A70000}"/>
    <cellStyle name="Normal 99 5 3 2" xfId="55066" xr:uid="{00000000-0005-0000-0000-000073A70000}"/>
    <cellStyle name="Normal 99 5 4" xfId="41408" xr:uid="{00000000-0005-0000-0000-000074A70000}"/>
    <cellStyle name="Normal 99 6" xfId="11961" xr:uid="{00000000-0005-0000-0000-000075A70000}"/>
    <cellStyle name="Normal 99 6 2" xfId="27747" xr:uid="{00000000-0005-0000-0000-000076A70000}"/>
    <cellStyle name="Normal 99 6 2 2" xfId="55068" xr:uid="{00000000-0005-0000-0000-000077A70000}"/>
    <cellStyle name="Normal 99 6 3" xfId="41410" xr:uid="{00000000-0005-0000-0000-000078A70000}"/>
    <cellStyle name="Normal 99 7" xfId="11962" xr:uid="{00000000-0005-0000-0000-000079A70000}"/>
    <cellStyle name="Normal 99 7 2" xfId="11963" xr:uid="{00000000-0005-0000-0000-00007AA70000}"/>
    <cellStyle name="Normal 99 8" xfId="27724" xr:uid="{00000000-0005-0000-0000-00007BA70000}"/>
    <cellStyle name="Normal 99 8 2" xfId="55045" xr:uid="{00000000-0005-0000-0000-00007CA70000}"/>
    <cellStyle name="Normal 99 9" xfId="41387" xr:uid="{00000000-0005-0000-0000-00007DA70000}"/>
    <cellStyle name="Normal BLUE" xfId="11964" xr:uid="{00000000-0005-0000-0000-00007EA70000}"/>
    <cellStyle name="Normal BLUE 2" xfId="11965" xr:uid="{00000000-0005-0000-0000-00007FA70000}"/>
    <cellStyle name="normal green" xfId="11966" xr:uid="{00000000-0005-0000-0000-000080A70000}"/>
    <cellStyle name="normal green 2" xfId="11967" xr:uid="{00000000-0005-0000-0000-000081A70000}"/>
    <cellStyle name="Normal Heading" xfId="11968" xr:uid="{00000000-0005-0000-0000-000082A70000}"/>
    <cellStyle name="normal red" xfId="11969" xr:uid="{00000000-0005-0000-0000-000083A70000}"/>
    <cellStyle name="normal red 2" xfId="11970" xr:uid="{00000000-0005-0000-0000-000084A70000}"/>
    <cellStyle name="Normalblue" xfId="11971" xr:uid="{00000000-0005-0000-0000-000085A70000}"/>
    <cellStyle name="NormalBLUE 2" xfId="11972" xr:uid="{00000000-0005-0000-0000-000086A70000}"/>
    <cellStyle name="NormalBLUE 2 10" xfId="11973" xr:uid="{00000000-0005-0000-0000-000087A70000}"/>
    <cellStyle name="NormalBLUE 2 2" xfId="11974" xr:uid="{00000000-0005-0000-0000-000088A70000}"/>
    <cellStyle name="NormalBLUE 2 3" xfId="11975" xr:uid="{00000000-0005-0000-0000-000089A70000}"/>
    <cellStyle name="NormalBLUE 2 4" xfId="11976" xr:uid="{00000000-0005-0000-0000-00008AA70000}"/>
    <cellStyle name="NormalBLUE 2 5" xfId="11977" xr:uid="{00000000-0005-0000-0000-00008BA70000}"/>
    <cellStyle name="NormalBLUE 2 6" xfId="11978" xr:uid="{00000000-0005-0000-0000-00008CA70000}"/>
    <cellStyle name="NormalBLUE 2 7" xfId="11979" xr:uid="{00000000-0005-0000-0000-00008DA70000}"/>
    <cellStyle name="NormalBLUE 2 8" xfId="11980" xr:uid="{00000000-0005-0000-0000-00008EA70000}"/>
    <cellStyle name="NormalBLUE 2 9" xfId="11981" xr:uid="{00000000-0005-0000-0000-00008FA70000}"/>
    <cellStyle name="Normalblue 3" xfId="11982" xr:uid="{00000000-0005-0000-0000-000090A70000}"/>
    <cellStyle name="NormalBLUE 4" xfId="11983" xr:uid="{00000000-0005-0000-0000-000091A70000}"/>
    <cellStyle name="NormalBLUE 5" xfId="11984" xr:uid="{00000000-0005-0000-0000-000092A70000}"/>
    <cellStyle name="NormalBLUE 6" xfId="11985" xr:uid="{00000000-0005-0000-0000-000093A70000}"/>
    <cellStyle name="NormalBLUE 6 2" xfId="11986" xr:uid="{00000000-0005-0000-0000-000094A70000}"/>
    <cellStyle name="Normale_2011 04 14 Templates for stress test_bcl" xfId="11987" xr:uid="{00000000-0005-0000-0000-000095A70000}"/>
    <cellStyle name="Notas" xfId="11988" xr:uid="{00000000-0005-0000-0000-000096A70000}"/>
    <cellStyle name="Notas 2" xfId="11989" xr:uid="{00000000-0005-0000-0000-000097A70000}"/>
    <cellStyle name="Note 10" xfId="11990" xr:uid="{00000000-0005-0000-0000-000098A70000}"/>
    <cellStyle name="Note 11" xfId="58517" xr:uid="{00000000-0005-0000-0000-000099A70000}"/>
    <cellStyle name="Note 2" xfId="55" xr:uid="{00000000-0005-0000-0000-00009AA70000}"/>
    <cellStyle name="Note 2 10" xfId="11991" xr:uid="{00000000-0005-0000-0000-00009BA70000}"/>
    <cellStyle name="Note 2 11" xfId="11992" xr:uid="{00000000-0005-0000-0000-00009CA70000}"/>
    <cellStyle name="Note 2 11 2" xfId="11993" xr:uid="{00000000-0005-0000-0000-00009DA70000}"/>
    <cellStyle name="Note 2 11 2 2" xfId="11994" xr:uid="{00000000-0005-0000-0000-00009EA70000}"/>
    <cellStyle name="Note 2 11 2 2 2" xfId="11995" xr:uid="{00000000-0005-0000-0000-00009FA70000}"/>
    <cellStyle name="Note 2 11 2 2 2 2" xfId="27751" xr:uid="{00000000-0005-0000-0000-0000A0A70000}"/>
    <cellStyle name="Note 2 11 2 2 2 2 2" xfId="55072" xr:uid="{00000000-0005-0000-0000-0000A1A70000}"/>
    <cellStyle name="Note 2 11 2 2 2 3" xfId="41414" xr:uid="{00000000-0005-0000-0000-0000A2A70000}"/>
    <cellStyle name="Note 2 11 2 2 3" xfId="27750" xr:uid="{00000000-0005-0000-0000-0000A3A70000}"/>
    <cellStyle name="Note 2 11 2 2 3 2" xfId="55071" xr:uid="{00000000-0005-0000-0000-0000A4A70000}"/>
    <cellStyle name="Note 2 11 2 2 4" xfId="41413" xr:uid="{00000000-0005-0000-0000-0000A5A70000}"/>
    <cellStyle name="Note 2 11 2 3" xfId="11996" xr:uid="{00000000-0005-0000-0000-0000A6A70000}"/>
    <cellStyle name="Note 2 11 2 3 2" xfId="27752" xr:uid="{00000000-0005-0000-0000-0000A7A70000}"/>
    <cellStyle name="Note 2 11 2 3 2 2" xfId="55073" xr:uid="{00000000-0005-0000-0000-0000A8A70000}"/>
    <cellStyle name="Note 2 11 2 3 3" xfId="41415" xr:uid="{00000000-0005-0000-0000-0000A9A70000}"/>
    <cellStyle name="Note 2 11 2 4" xfId="27749" xr:uid="{00000000-0005-0000-0000-0000AAA70000}"/>
    <cellStyle name="Note 2 11 2 4 2" xfId="55070" xr:uid="{00000000-0005-0000-0000-0000ABA70000}"/>
    <cellStyle name="Note 2 11 2 5" xfId="41412" xr:uid="{00000000-0005-0000-0000-0000ACA70000}"/>
    <cellStyle name="Note 2 11 3" xfId="11997" xr:uid="{00000000-0005-0000-0000-0000ADA70000}"/>
    <cellStyle name="Note 2 11 3 2" xfId="11998" xr:uid="{00000000-0005-0000-0000-0000AEA70000}"/>
    <cellStyle name="Note 2 11 3 2 2" xfId="27754" xr:uid="{00000000-0005-0000-0000-0000AFA70000}"/>
    <cellStyle name="Note 2 11 3 2 2 2" xfId="55075" xr:uid="{00000000-0005-0000-0000-0000B0A70000}"/>
    <cellStyle name="Note 2 11 3 2 3" xfId="41417" xr:uid="{00000000-0005-0000-0000-0000B1A70000}"/>
    <cellStyle name="Note 2 11 3 3" xfId="27753" xr:uid="{00000000-0005-0000-0000-0000B2A70000}"/>
    <cellStyle name="Note 2 11 3 3 2" xfId="55074" xr:uid="{00000000-0005-0000-0000-0000B3A70000}"/>
    <cellStyle name="Note 2 11 3 4" xfId="41416" xr:uid="{00000000-0005-0000-0000-0000B4A70000}"/>
    <cellStyle name="Note 2 11 4" xfId="11999" xr:uid="{00000000-0005-0000-0000-0000B5A70000}"/>
    <cellStyle name="Note 2 11 4 2" xfId="27755" xr:uid="{00000000-0005-0000-0000-0000B6A70000}"/>
    <cellStyle name="Note 2 11 4 2 2" xfId="55076" xr:uid="{00000000-0005-0000-0000-0000B7A70000}"/>
    <cellStyle name="Note 2 11 4 3" xfId="41418" xr:uid="{00000000-0005-0000-0000-0000B8A70000}"/>
    <cellStyle name="Note 2 11 5" xfId="27748" xr:uid="{00000000-0005-0000-0000-0000B9A70000}"/>
    <cellStyle name="Note 2 11 5 2" xfId="55069" xr:uid="{00000000-0005-0000-0000-0000BAA70000}"/>
    <cellStyle name="Note 2 11 6" xfId="41411" xr:uid="{00000000-0005-0000-0000-0000BBA70000}"/>
    <cellStyle name="Note 2 12" xfId="12000" xr:uid="{00000000-0005-0000-0000-0000BCA70000}"/>
    <cellStyle name="Note 2 12 2" xfId="12001" xr:uid="{00000000-0005-0000-0000-0000BDA70000}"/>
    <cellStyle name="Note 2 12 2 2" xfId="12002" xr:uid="{00000000-0005-0000-0000-0000BEA70000}"/>
    <cellStyle name="Note 2 12 2 2 2" xfId="27758" xr:uid="{00000000-0005-0000-0000-0000BFA70000}"/>
    <cellStyle name="Note 2 12 2 2 2 2" xfId="55079" xr:uid="{00000000-0005-0000-0000-0000C0A70000}"/>
    <cellStyle name="Note 2 12 2 2 3" xfId="41421" xr:uid="{00000000-0005-0000-0000-0000C1A70000}"/>
    <cellStyle name="Note 2 12 2 3" xfId="27757" xr:uid="{00000000-0005-0000-0000-0000C2A70000}"/>
    <cellStyle name="Note 2 12 2 3 2" xfId="55078" xr:uid="{00000000-0005-0000-0000-0000C3A70000}"/>
    <cellStyle name="Note 2 12 2 4" xfId="41420" xr:uid="{00000000-0005-0000-0000-0000C4A70000}"/>
    <cellStyle name="Note 2 12 3" xfId="12003" xr:uid="{00000000-0005-0000-0000-0000C5A70000}"/>
    <cellStyle name="Note 2 12 3 2" xfId="27759" xr:uid="{00000000-0005-0000-0000-0000C6A70000}"/>
    <cellStyle name="Note 2 12 3 2 2" xfId="55080" xr:uid="{00000000-0005-0000-0000-0000C7A70000}"/>
    <cellStyle name="Note 2 12 3 3" xfId="41422" xr:uid="{00000000-0005-0000-0000-0000C8A70000}"/>
    <cellStyle name="Note 2 12 4" xfId="27756" xr:uid="{00000000-0005-0000-0000-0000C9A70000}"/>
    <cellStyle name="Note 2 12 4 2" xfId="55077" xr:uid="{00000000-0005-0000-0000-0000CAA70000}"/>
    <cellStyle name="Note 2 12 5" xfId="41419" xr:uid="{00000000-0005-0000-0000-0000CBA70000}"/>
    <cellStyle name="Note 2 13" xfId="12004" xr:uid="{00000000-0005-0000-0000-0000CCA70000}"/>
    <cellStyle name="Note 2 14" xfId="12005" xr:uid="{00000000-0005-0000-0000-0000CDA70000}"/>
    <cellStyle name="Note 2 14 2" xfId="27760" xr:uid="{00000000-0005-0000-0000-0000CEA70000}"/>
    <cellStyle name="Note 2 14 2 2" xfId="55081" xr:uid="{00000000-0005-0000-0000-0000CFA70000}"/>
    <cellStyle name="Note 2 14 3" xfId="41423" xr:uid="{00000000-0005-0000-0000-0000D0A70000}"/>
    <cellStyle name="Note 2 15" xfId="12006" xr:uid="{00000000-0005-0000-0000-0000D1A70000}"/>
    <cellStyle name="Note 2 2" xfId="12007" xr:uid="{00000000-0005-0000-0000-0000D2A70000}"/>
    <cellStyle name="Note 2 2 10" xfId="12008" xr:uid="{00000000-0005-0000-0000-0000D3A70000}"/>
    <cellStyle name="Note 2 2 11" xfId="12009" xr:uid="{00000000-0005-0000-0000-0000D4A70000}"/>
    <cellStyle name="Note 2 2 2" xfId="12010" xr:uid="{00000000-0005-0000-0000-0000D5A70000}"/>
    <cellStyle name="Note 2 2 3" xfId="12011" xr:uid="{00000000-0005-0000-0000-0000D6A70000}"/>
    <cellStyle name="Note 2 2 4" xfId="12012" xr:uid="{00000000-0005-0000-0000-0000D7A70000}"/>
    <cellStyle name="Note 2 2 5" xfId="12013" xr:uid="{00000000-0005-0000-0000-0000D8A70000}"/>
    <cellStyle name="Note 2 2 6" xfId="12014" xr:uid="{00000000-0005-0000-0000-0000D9A70000}"/>
    <cellStyle name="Note 2 2 7" xfId="12015" xr:uid="{00000000-0005-0000-0000-0000DAA70000}"/>
    <cellStyle name="Note 2 2 8" xfId="12016" xr:uid="{00000000-0005-0000-0000-0000DBA70000}"/>
    <cellStyle name="Note 2 2 9" xfId="12017" xr:uid="{00000000-0005-0000-0000-0000DCA70000}"/>
    <cellStyle name="Note 2 3" xfId="12018" xr:uid="{00000000-0005-0000-0000-0000DDA70000}"/>
    <cellStyle name="Note 2 3 10" xfId="27761" xr:uid="{00000000-0005-0000-0000-0000DEA70000}"/>
    <cellStyle name="Note 2 3 10 2" xfId="55082" xr:uid="{00000000-0005-0000-0000-0000DFA70000}"/>
    <cellStyle name="Note 2 3 11" xfId="41424" xr:uid="{00000000-0005-0000-0000-0000E0A70000}"/>
    <cellStyle name="Note 2 3 2" xfId="12019" xr:uid="{00000000-0005-0000-0000-0000E1A70000}"/>
    <cellStyle name="Note 2 3 2 2" xfId="12020" xr:uid="{00000000-0005-0000-0000-0000E2A70000}"/>
    <cellStyle name="Note 2 3 2 2 2" xfId="12021" xr:uid="{00000000-0005-0000-0000-0000E3A70000}"/>
    <cellStyle name="Note 2 3 2 2 2 2" xfId="12022" xr:uid="{00000000-0005-0000-0000-0000E4A70000}"/>
    <cellStyle name="Note 2 3 2 2 2 2 2" xfId="12023" xr:uid="{00000000-0005-0000-0000-0000E5A70000}"/>
    <cellStyle name="Note 2 3 2 2 2 2 2 2" xfId="27766" xr:uid="{00000000-0005-0000-0000-0000E6A70000}"/>
    <cellStyle name="Note 2 3 2 2 2 2 2 2 2" xfId="55087" xr:uid="{00000000-0005-0000-0000-0000E7A70000}"/>
    <cellStyle name="Note 2 3 2 2 2 2 2 3" xfId="41429" xr:uid="{00000000-0005-0000-0000-0000E8A70000}"/>
    <cellStyle name="Note 2 3 2 2 2 2 3" xfId="27765" xr:uid="{00000000-0005-0000-0000-0000E9A70000}"/>
    <cellStyle name="Note 2 3 2 2 2 2 3 2" xfId="55086" xr:uid="{00000000-0005-0000-0000-0000EAA70000}"/>
    <cellStyle name="Note 2 3 2 2 2 2 4" xfId="41428" xr:uid="{00000000-0005-0000-0000-0000EBA70000}"/>
    <cellStyle name="Note 2 3 2 2 2 3" xfId="12024" xr:uid="{00000000-0005-0000-0000-0000ECA70000}"/>
    <cellStyle name="Note 2 3 2 2 2 3 2" xfId="27767" xr:uid="{00000000-0005-0000-0000-0000EDA70000}"/>
    <cellStyle name="Note 2 3 2 2 2 3 2 2" xfId="55088" xr:uid="{00000000-0005-0000-0000-0000EEA70000}"/>
    <cellStyle name="Note 2 3 2 2 2 3 3" xfId="41430" xr:uid="{00000000-0005-0000-0000-0000EFA70000}"/>
    <cellStyle name="Note 2 3 2 2 2 4" xfId="27764" xr:uid="{00000000-0005-0000-0000-0000F0A70000}"/>
    <cellStyle name="Note 2 3 2 2 2 4 2" xfId="55085" xr:uid="{00000000-0005-0000-0000-0000F1A70000}"/>
    <cellStyle name="Note 2 3 2 2 2 5" xfId="41427" xr:uid="{00000000-0005-0000-0000-0000F2A70000}"/>
    <cellStyle name="Note 2 3 2 2 3" xfId="12025" xr:uid="{00000000-0005-0000-0000-0000F3A70000}"/>
    <cellStyle name="Note 2 3 2 2 3 2" xfId="12026" xr:uid="{00000000-0005-0000-0000-0000F4A70000}"/>
    <cellStyle name="Note 2 3 2 2 3 2 2" xfId="27769" xr:uid="{00000000-0005-0000-0000-0000F5A70000}"/>
    <cellStyle name="Note 2 3 2 2 3 2 2 2" xfId="55090" xr:uid="{00000000-0005-0000-0000-0000F6A70000}"/>
    <cellStyle name="Note 2 3 2 2 3 2 3" xfId="41432" xr:uid="{00000000-0005-0000-0000-0000F7A70000}"/>
    <cellStyle name="Note 2 3 2 2 3 3" xfId="27768" xr:uid="{00000000-0005-0000-0000-0000F8A70000}"/>
    <cellStyle name="Note 2 3 2 2 3 3 2" xfId="55089" xr:uid="{00000000-0005-0000-0000-0000F9A70000}"/>
    <cellStyle name="Note 2 3 2 2 3 4" xfId="41431" xr:uid="{00000000-0005-0000-0000-0000FAA70000}"/>
    <cellStyle name="Note 2 3 2 2 4" xfId="12027" xr:uid="{00000000-0005-0000-0000-0000FBA70000}"/>
    <cellStyle name="Note 2 3 2 2 4 2" xfId="27770" xr:uid="{00000000-0005-0000-0000-0000FCA70000}"/>
    <cellStyle name="Note 2 3 2 2 4 2 2" xfId="55091" xr:uid="{00000000-0005-0000-0000-0000FDA70000}"/>
    <cellStyle name="Note 2 3 2 2 4 3" xfId="41433" xr:uid="{00000000-0005-0000-0000-0000FEA70000}"/>
    <cellStyle name="Note 2 3 2 2 5" xfId="27763" xr:uid="{00000000-0005-0000-0000-0000FFA70000}"/>
    <cellStyle name="Note 2 3 2 2 5 2" xfId="55084" xr:uid="{00000000-0005-0000-0000-000000A80000}"/>
    <cellStyle name="Note 2 3 2 2 6" xfId="41426" xr:uid="{00000000-0005-0000-0000-000001A80000}"/>
    <cellStyle name="Note 2 3 2 3" xfId="12028" xr:uid="{00000000-0005-0000-0000-000002A80000}"/>
    <cellStyle name="Note 2 3 2 3 2" xfId="12029" xr:uid="{00000000-0005-0000-0000-000003A80000}"/>
    <cellStyle name="Note 2 3 2 3 2 2" xfId="12030" xr:uid="{00000000-0005-0000-0000-000004A80000}"/>
    <cellStyle name="Note 2 3 2 3 2 2 2" xfId="27773" xr:uid="{00000000-0005-0000-0000-000005A80000}"/>
    <cellStyle name="Note 2 3 2 3 2 2 2 2" xfId="55094" xr:uid="{00000000-0005-0000-0000-000006A80000}"/>
    <cellStyle name="Note 2 3 2 3 2 2 3" xfId="41436" xr:uid="{00000000-0005-0000-0000-000007A80000}"/>
    <cellStyle name="Note 2 3 2 3 2 3" xfId="27772" xr:uid="{00000000-0005-0000-0000-000008A80000}"/>
    <cellStyle name="Note 2 3 2 3 2 3 2" xfId="55093" xr:uid="{00000000-0005-0000-0000-000009A80000}"/>
    <cellStyle name="Note 2 3 2 3 2 4" xfId="41435" xr:uid="{00000000-0005-0000-0000-00000AA80000}"/>
    <cellStyle name="Note 2 3 2 3 3" xfId="12031" xr:uid="{00000000-0005-0000-0000-00000BA80000}"/>
    <cellStyle name="Note 2 3 2 3 3 2" xfId="27774" xr:uid="{00000000-0005-0000-0000-00000CA80000}"/>
    <cellStyle name="Note 2 3 2 3 3 2 2" xfId="55095" xr:uid="{00000000-0005-0000-0000-00000DA80000}"/>
    <cellStyle name="Note 2 3 2 3 3 3" xfId="41437" xr:uid="{00000000-0005-0000-0000-00000EA80000}"/>
    <cellStyle name="Note 2 3 2 3 4" xfId="27771" xr:uid="{00000000-0005-0000-0000-00000FA80000}"/>
    <cellStyle name="Note 2 3 2 3 4 2" xfId="55092" xr:uid="{00000000-0005-0000-0000-000010A80000}"/>
    <cellStyle name="Note 2 3 2 3 5" xfId="41434" xr:uid="{00000000-0005-0000-0000-000011A80000}"/>
    <cellStyle name="Note 2 3 2 4" xfId="12032" xr:uid="{00000000-0005-0000-0000-000012A80000}"/>
    <cellStyle name="Note 2 3 2 4 2" xfId="12033" xr:uid="{00000000-0005-0000-0000-000013A80000}"/>
    <cellStyle name="Note 2 3 2 4 2 2" xfId="27776" xr:uid="{00000000-0005-0000-0000-000014A80000}"/>
    <cellStyle name="Note 2 3 2 4 2 2 2" xfId="55097" xr:uid="{00000000-0005-0000-0000-000015A80000}"/>
    <cellStyle name="Note 2 3 2 4 2 3" xfId="41439" xr:uid="{00000000-0005-0000-0000-000016A80000}"/>
    <cellStyle name="Note 2 3 2 4 3" xfId="27775" xr:uid="{00000000-0005-0000-0000-000017A80000}"/>
    <cellStyle name="Note 2 3 2 4 3 2" xfId="55096" xr:uid="{00000000-0005-0000-0000-000018A80000}"/>
    <cellStyle name="Note 2 3 2 4 4" xfId="41438" xr:uid="{00000000-0005-0000-0000-000019A80000}"/>
    <cellStyle name="Note 2 3 2 5" xfId="12034" xr:uid="{00000000-0005-0000-0000-00001AA80000}"/>
    <cellStyle name="Note 2 3 2 5 2" xfId="27777" xr:uid="{00000000-0005-0000-0000-00001BA80000}"/>
    <cellStyle name="Note 2 3 2 5 2 2" xfId="55098" xr:uid="{00000000-0005-0000-0000-00001CA80000}"/>
    <cellStyle name="Note 2 3 2 5 3" xfId="41440" xr:uid="{00000000-0005-0000-0000-00001DA80000}"/>
    <cellStyle name="Note 2 3 2 6" xfId="27762" xr:uid="{00000000-0005-0000-0000-00001EA80000}"/>
    <cellStyle name="Note 2 3 2 6 2" xfId="55083" xr:uid="{00000000-0005-0000-0000-00001FA80000}"/>
    <cellStyle name="Note 2 3 2 7" xfId="41425" xr:uid="{00000000-0005-0000-0000-000020A80000}"/>
    <cellStyle name="Note 2 3 3" xfId="12035" xr:uid="{00000000-0005-0000-0000-000021A80000}"/>
    <cellStyle name="Note 2 3 3 2" xfId="12036" xr:uid="{00000000-0005-0000-0000-000022A80000}"/>
    <cellStyle name="Note 2 3 3 2 2" xfId="12037" xr:uid="{00000000-0005-0000-0000-000023A80000}"/>
    <cellStyle name="Note 2 3 3 2 2 2" xfId="12038" xr:uid="{00000000-0005-0000-0000-000024A80000}"/>
    <cellStyle name="Note 2 3 3 2 2 2 2" xfId="12039" xr:uid="{00000000-0005-0000-0000-000025A80000}"/>
    <cellStyle name="Note 2 3 3 2 2 2 2 2" xfId="27782" xr:uid="{00000000-0005-0000-0000-000026A80000}"/>
    <cellStyle name="Note 2 3 3 2 2 2 2 2 2" xfId="55103" xr:uid="{00000000-0005-0000-0000-000027A80000}"/>
    <cellStyle name="Note 2 3 3 2 2 2 2 3" xfId="41445" xr:uid="{00000000-0005-0000-0000-000028A80000}"/>
    <cellStyle name="Note 2 3 3 2 2 2 3" xfId="27781" xr:uid="{00000000-0005-0000-0000-000029A80000}"/>
    <cellStyle name="Note 2 3 3 2 2 2 3 2" xfId="55102" xr:uid="{00000000-0005-0000-0000-00002AA80000}"/>
    <cellStyle name="Note 2 3 3 2 2 2 4" xfId="41444" xr:uid="{00000000-0005-0000-0000-00002BA80000}"/>
    <cellStyle name="Note 2 3 3 2 2 3" xfId="12040" xr:uid="{00000000-0005-0000-0000-00002CA80000}"/>
    <cellStyle name="Note 2 3 3 2 2 3 2" xfId="27783" xr:uid="{00000000-0005-0000-0000-00002DA80000}"/>
    <cellStyle name="Note 2 3 3 2 2 3 2 2" xfId="55104" xr:uid="{00000000-0005-0000-0000-00002EA80000}"/>
    <cellStyle name="Note 2 3 3 2 2 3 3" xfId="41446" xr:uid="{00000000-0005-0000-0000-00002FA80000}"/>
    <cellStyle name="Note 2 3 3 2 2 4" xfId="27780" xr:uid="{00000000-0005-0000-0000-000030A80000}"/>
    <cellStyle name="Note 2 3 3 2 2 4 2" xfId="55101" xr:uid="{00000000-0005-0000-0000-000031A80000}"/>
    <cellStyle name="Note 2 3 3 2 2 5" xfId="41443" xr:uid="{00000000-0005-0000-0000-000032A80000}"/>
    <cellStyle name="Note 2 3 3 2 3" xfId="12041" xr:uid="{00000000-0005-0000-0000-000033A80000}"/>
    <cellStyle name="Note 2 3 3 2 3 2" xfId="12042" xr:uid="{00000000-0005-0000-0000-000034A80000}"/>
    <cellStyle name="Note 2 3 3 2 3 2 2" xfId="27785" xr:uid="{00000000-0005-0000-0000-000035A80000}"/>
    <cellStyle name="Note 2 3 3 2 3 2 2 2" xfId="55106" xr:uid="{00000000-0005-0000-0000-000036A80000}"/>
    <cellStyle name="Note 2 3 3 2 3 2 3" xfId="41448" xr:uid="{00000000-0005-0000-0000-000037A80000}"/>
    <cellStyle name="Note 2 3 3 2 3 3" xfId="27784" xr:uid="{00000000-0005-0000-0000-000038A80000}"/>
    <cellStyle name="Note 2 3 3 2 3 3 2" xfId="55105" xr:uid="{00000000-0005-0000-0000-000039A80000}"/>
    <cellStyle name="Note 2 3 3 2 3 4" xfId="41447" xr:uid="{00000000-0005-0000-0000-00003AA80000}"/>
    <cellStyle name="Note 2 3 3 2 4" xfId="12043" xr:uid="{00000000-0005-0000-0000-00003BA80000}"/>
    <cellStyle name="Note 2 3 3 2 4 2" xfId="27786" xr:uid="{00000000-0005-0000-0000-00003CA80000}"/>
    <cellStyle name="Note 2 3 3 2 4 2 2" xfId="55107" xr:uid="{00000000-0005-0000-0000-00003DA80000}"/>
    <cellStyle name="Note 2 3 3 2 4 3" xfId="41449" xr:uid="{00000000-0005-0000-0000-00003EA80000}"/>
    <cellStyle name="Note 2 3 3 2 5" xfId="27779" xr:uid="{00000000-0005-0000-0000-00003FA80000}"/>
    <cellStyle name="Note 2 3 3 2 5 2" xfId="55100" xr:uid="{00000000-0005-0000-0000-000040A80000}"/>
    <cellStyle name="Note 2 3 3 2 6" xfId="41442" xr:uid="{00000000-0005-0000-0000-000041A80000}"/>
    <cellStyle name="Note 2 3 3 3" xfId="12044" xr:uid="{00000000-0005-0000-0000-000042A80000}"/>
    <cellStyle name="Note 2 3 3 3 2" xfId="12045" xr:uid="{00000000-0005-0000-0000-000043A80000}"/>
    <cellStyle name="Note 2 3 3 3 2 2" xfId="12046" xr:uid="{00000000-0005-0000-0000-000044A80000}"/>
    <cellStyle name="Note 2 3 3 3 2 2 2" xfId="27789" xr:uid="{00000000-0005-0000-0000-000045A80000}"/>
    <cellStyle name="Note 2 3 3 3 2 2 2 2" xfId="55110" xr:uid="{00000000-0005-0000-0000-000046A80000}"/>
    <cellStyle name="Note 2 3 3 3 2 2 3" xfId="41452" xr:uid="{00000000-0005-0000-0000-000047A80000}"/>
    <cellStyle name="Note 2 3 3 3 2 3" xfId="27788" xr:uid="{00000000-0005-0000-0000-000048A80000}"/>
    <cellStyle name="Note 2 3 3 3 2 3 2" xfId="55109" xr:uid="{00000000-0005-0000-0000-000049A80000}"/>
    <cellStyle name="Note 2 3 3 3 2 4" xfId="41451" xr:uid="{00000000-0005-0000-0000-00004AA80000}"/>
    <cellStyle name="Note 2 3 3 3 3" xfId="12047" xr:uid="{00000000-0005-0000-0000-00004BA80000}"/>
    <cellStyle name="Note 2 3 3 3 3 2" xfId="27790" xr:uid="{00000000-0005-0000-0000-00004CA80000}"/>
    <cellStyle name="Note 2 3 3 3 3 2 2" xfId="55111" xr:uid="{00000000-0005-0000-0000-00004DA80000}"/>
    <cellStyle name="Note 2 3 3 3 3 3" xfId="41453" xr:uid="{00000000-0005-0000-0000-00004EA80000}"/>
    <cellStyle name="Note 2 3 3 3 4" xfId="27787" xr:uid="{00000000-0005-0000-0000-00004FA80000}"/>
    <cellStyle name="Note 2 3 3 3 4 2" xfId="55108" xr:uid="{00000000-0005-0000-0000-000050A80000}"/>
    <cellStyle name="Note 2 3 3 3 5" xfId="41450" xr:uid="{00000000-0005-0000-0000-000051A80000}"/>
    <cellStyle name="Note 2 3 3 4" xfId="12048" xr:uid="{00000000-0005-0000-0000-000052A80000}"/>
    <cellStyle name="Note 2 3 3 4 2" xfId="12049" xr:uid="{00000000-0005-0000-0000-000053A80000}"/>
    <cellStyle name="Note 2 3 3 4 2 2" xfId="27792" xr:uid="{00000000-0005-0000-0000-000054A80000}"/>
    <cellStyle name="Note 2 3 3 4 2 2 2" xfId="55113" xr:uid="{00000000-0005-0000-0000-000055A80000}"/>
    <cellStyle name="Note 2 3 3 4 2 3" xfId="41455" xr:uid="{00000000-0005-0000-0000-000056A80000}"/>
    <cellStyle name="Note 2 3 3 4 3" xfId="27791" xr:uid="{00000000-0005-0000-0000-000057A80000}"/>
    <cellStyle name="Note 2 3 3 4 3 2" xfId="55112" xr:uid="{00000000-0005-0000-0000-000058A80000}"/>
    <cellStyle name="Note 2 3 3 4 4" xfId="41454" xr:uid="{00000000-0005-0000-0000-000059A80000}"/>
    <cellStyle name="Note 2 3 3 5" xfId="12050" xr:uid="{00000000-0005-0000-0000-00005AA80000}"/>
    <cellStyle name="Note 2 3 3 5 2" xfId="27793" xr:uid="{00000000-0005-0000-0000-00005BA80000}"/>
    <cellStyle name="Note 2 3 3 5 2 2" xfId="55114" xr:uid="{00000000-0005-0000-0000-00005CA80000}"/>
    <cellStyle name="Note 2 3 3 5 3" xfId="41456" xr:uid="{00000000-0005-0000-0000-00005DA80000}"/>
    <cellStyle name="Note 2 3 3 6" xfId="27778" xr:uid="{00000000-0005-0000-0000-00005EA80000}"/>
    <cellStyle name="Note 2 3 3 6 2" xfId="55099" xr:uid="{00000000-0005-0000-0000-00005FA80000}"/>
    <cellStyle name="Note 2 3 3 7" xfId="41441" xr:uid="{00000000-0005-0000-0000-000060A80000}"/>
    <cellStyle name="Note 2 3 4" xfId="12051" xr:uid="{00000000-0005-0000-0000-000061A80000}"/>
    <cellStyle name="Note 2 3 4 2" xfId="12052" xr:uid="{00000000-0005-0000-0000-000062A80000}"/>
    <cellStyle name="Note 2 3 4 2 2" xfId="12053" xr:uid="{00000000-0005-0000-0000-000063A80000}"/>
    <cellStyle name="Note 2 3 4 2 2 2" xfId="12054" xr:uid="{00000000-0005-0000-0000-000064A80000}"/>
    <cellStyle name="Note 2 3 4 2 2 2 2" xfId="27797" xr:uid="{00000000-0005-0000-0000-000065A80000}"/>
    <cellStyle name="Note 2 3 4 2 2 2 2 2" xfId="55118" xr:uid="{00000000-0005-0000-0000-000066A80000}"/>
    <cellStyle name="Note 2 3 4 2 2 2 3" xfId="41460" xr:uid="{00000000-0005-0000-0000-000067A80000}"/>
    <cellStyle name="Note 2 3 4 2 2 3" xfId="27796" xr:uid="{00000000-0005-0000-0000-000068A80000}"/>
    <cellStyle name="Note 2 3 4 2 2 3 2" xfId="55117" xr:uid="{00000000-0005-0000-0000-000069A80000}"/>
    <cellStyle name="Note 2 3 4 2 2 4" xfId="41459" xr:uid="{00000000-0005-0000-0000-00006AA80000}"/>
    <cellStyle name="Note 2 3 4 2 3" xfId="12055" xr:uid="{00000000-0005-0000-0000-00006BA80000}"/>
    <cellStyle name="Note 2 3 4 2 3 2" xfId="27798" xr:uid="{00000000-0005-0000-0000-00006CA80000}"/>
    <cellStyle name="Note 2 3 4 2 3 2 2" xfId="55119" xr:uid="{00000000-0005-0000-0000-00006DA80000}"/>
    <cellStyle name="Note 2 3 4 2 3 3" xfId="41461" xr:uid="{00000000-0005-0000-0000-00006EA80000}"/>
    <cellStyle name="Note 2 3 4 2 4" xfId="27795" xr:uid="{00000000-0005-0000-0000-00006FA80000}"/>
    <cellStyle name="Note 2 3 4 2 4 2" xfId="55116" xr:uid="{00000000-0005-0000-0000-000070A80000}"/>
    <cellStyle name="Note 2 3 4 2 5" xfId="41458" xr:uid="{00000000-0005-0000-0000-000071A80000}"/>
    <cellStyle name="Note 2 3 4 3" xfId="12056" xr:uid="{00000000-0005-0000-0000-000072A80000}"/>
    <cellStyle name="Note 2 3 4 3 2" xfId="12057" xr:uid="{00000000-0005-0000-0000-000073A80000}"/>
    <cellStyle name="Note 2 3 4 3 2 2" xfId="27800" xr:uid="{00000000-0005-0000-0000-000074A80000}"/>
    <cellStyle name="Note 2 3 4 3 2 2 2" xfId="55121" xr:uid="{00000000-0005-0000-0000-000075A80000}"/>
    <cellStyle name="Note 2 3 4 3 2 3" xfId="41463" xr:uid="{00000000-0005-0000-0000-000076A80000}"/>
    <cellStyle name="Note 2 3 4 3 3" xfId="27799" xr:uid="{00000000-0005-0000-0000-000077A80000}"/>
    <cellStyle name="Note 2 3 4 3 3 2" xfId="55120" xr:uid="{00000000-0005-0000-0000-000078A80000}"/>
    <cellStyle name="Note 2 3 4 3 4" xfId="41462" xr:uid="{00000000-0005-0000-0000-000079A80000}"/>
    <cellStyle name="Note 2 3 4 4" xfId="12058" xr:uid="{00000000-0005-0000-0000-00007AA80000}"/>
    <cellStyle name="Note 2 3 4 4 2" xfId="27801" xr:uid="{00000000-0005-0000-0000-00007BA80000}"/>
    <cellStyle name="Note 2 3 4 4 2 2" xfId="55122" xr:uid="{00000000-0005-0000-0000-00007CA80000}"/>
    <cellStyle name="Note 2 3 4 4 3" xfId="41464" xr:uid="{00000000-0005-0000-0000-00007DA80000}"/>
    <cellStyle name="Note 2 3 4 5" xfId="27794" xr:uid="{00000000-0005-0000-0000-00007EA80000}"/>
    <cellStyle name="Note 2 3 4 5 2" xfId="55115" xr:uid="{00000000-0005-0000-0000-00007FA80000}"/>
    <cellStyle name="Note 2 3 4 6" xfId="41457" xr:uid="{00000000-0005-0000-0000-000080A80000}"/>
    <cellStyle name="Note 2 3 5" xfId="12059" xr:uid="{00000000-0005-0000-0000-000081A80000}"/>
    <cellStyle name="Note 2 3 5 2" xfId="12060" xr:uid="{00000000-0005-0000-0000-000082A80000}"/>
    <cellStyle name="Note 2 3 5 2 2" xfId="12061" xr:uid="{00000000-0005-0000-0000-000083A80000}"/>
    <cellStyle name="Note 2 3 5 2 2 2" xfId="27804" xr:uid="{00000000-0005-0000-0000-000084A80000}"/>
    <cellStyle name="Note 2 3 5 2 2 2 2" xfId="55125" xr:uid="{00000000-0005-0000-0000-000085A80000}"/>
    <cellStyle name="Note 2 3 5 2 2 3" xfId="41467" xr:uid="{00000000-0005-0000-0000-000086A80000}"/>
    <cellStyle name="Note 2 3 5 2 3" xfId="27803" xr:uid="{00000000-0005-0000-0000-000087A80000}"/>
    <cellStyle name="Note 2 3 5 2 3 2" xfId="55124" xr:uid="{00000000-0005-0000-0000-000088A80000}"/>
    <cellStyle name="Note 2 3 5 2 4" xfId="41466" xr:uid="{00000000-0005-0000-0000-000089A80000}"/>
    <cellStyle name="Note 2 3 5 3" xfId="12062" xr:uid="{00000000-0005-0000-0000-00008AA80000}"/>
    <cellStyle name="Note 2 3 5 3 2" xfId="27805" xr:uid="{00000000-0005-0000-0000-00008BA80000}"/>
    <cellStyle name="Note 2 3 5 3 2 2" xfId="55126" xr:uid="{00000000-0005-0000-0000-00008CA80000}"/>
    <cellStyle name="Note 2 3 5 3 3" xfId="41468" xr:uid="{00000000-0005-0000-0000-00008DA80000}"/>
    <cellStyle name="Note 2 3 5 4" xfId="27802" xr:uid="{00000000-0005-0000-0000-00008EA80000}"/>
    <cellStyle name="Note 2 3 5 4 2" xfId="55123" xr:uid="{00000000-0005-0000-0000-00008FA80000}"/>
    <cellStyle name="Note 2 3 5 5" xfId="41465" xr:uid="{00000000-0005-0000-0000-000090A80000}"/>
    <cellStyle name="Note 2 3 6" xfId="12063" xr:uid="{00000000-0005-0000-0000-000091A80000}"/>
    <cellStyle name="Note 2 3 7" xfId="12064" xr:uid="{00000000-0005-0000-0000-000092A80000}"/>
    <cellStyle name="Note 2 3 7 2" xfId="12065" xr:uid="{00000000-0005-0000-0000-000093A80000}"/>
    <cellStyle name="Note 2 3 7 2 2" xfId="27807" xr:uid="{00000000-0005-0000-0000-000094A80000}"/>
    <cellStyle name="Note 2 3 7 2 2 2" xfId="55128" xr:uid="{00000000-0005-0000-0000-000095A80000}"/>
    <cellStyle name="Note 2 3 7 2 3" xfId="41470" xr:uid="{00000000-0005-0000-0000-000096A80000}"/>
    <cellStyle name="Note 2 3 7 3" xfId="27806" xr:uid="{00000000-0005-0000-0000-000097A80000}"/>
    <cellStyle name="Note 2 3 7 3 2" xfId="55127" xr:uid="{00000000-0005-0000-0000-000098A80000}"/>
    <cellStyle name="Note 2 3 7 4" xfId="41469" xr:uid="{00000000-0005-0000-0000-000099A80000}"/>
    <cellStyle name="Note 2 3 8" xfId="12066" xr:uid="{00000000-0005-0000-0000-00009AA80000}"/>
    <cellStyle name="Note 2 3 8 2" xfId="12067" xr:uid="{00000000-0005-0000-0000-00009BA80000}"/>
    <cellStyle name="Note 2 3 8 2 2" xfId="27809" xr:uid="{00000000-0005-0000-0000-00009CA80000}"/>
    <cellStyle name="Note 2 3 8 2 2 2" xfId="55130" xr:uid="{00000000-0005-0000-0000-00009DA80000}"/>
    <cellStyle name="Note 2 3 8 2 3" xfId="41472" xr:uid="{00000000-0005-0000-0000-00009EA80000}"/>
    <cellStyle name="Note 2 3 8 3" xfId="27808" xr:uid="{00000000-0005-0000-0000-00009FA80000}"/>
    <cellStyle name="Note 2 3 8 3 2" xfId="55129" xr:uid="{00000000-0005-0000-0000-0000A0A80000}"/>
    <cellStyle name="Note 2 3 8 4" xfId="41471" xr:uid="{00000000-0005-0000-0000-0000A1A80000}"/>
    <cellStyle name="Note 2 3 9" xfId="12068" xr:uid="{00000000-0005-0000-0000-0000A2A80000}"/>
    <cellStyle name="Note 2 3 9 2" xfId="27810" xr:uid="{00000000-0005-0000-0000-0000A3A80000}"/>
    <cellStyle name="Note 2 3 9 2 2" xfId="55131" xr:uid="{00000000-0005-0000-0000-0000A4A80000}"/>
    <cellStyle name="Note 2 3 9 3" xfId="41473" xr:uid="{00000000-0005-0000-0000-0000A5A80000}"/>
    <cellStyle name="Note 2 4" xfId="12069" xr:uid="{00000000-0005-0000-0000-0000A6A80000}"/>
    <cellStyle name="Note 2 4 10" xfId="41474" xr:uid="{00000000-0005-0000-0000-0000A7A80000}"/>
    <cellStyle name="Note 2 4 2" xfId="12070" xr:uid="{00000000-0005-0000-0000-0000A8A80000}"/>
    <cellStyle name="Note 2 4 2 2" xfId="12071" xr:uid="{00000000-0005-0000-0000-0000A9A80000}"/>
    <cellStyle name="Note 2 4 2 2 2" xfId="12072" xr:uid="{00000000-0005-0000-0000-0000AAA80000}"/>
    <cellStyle name="Note 2 4 2 2 2 2" xfId="12073" xr:uid="{00000000-0005-0000-0000-0000ABA80000}"/>
    <cellStyle name="Note 2 4 2 2 2 2 2" xfId="12074" xr:uid="{00000000-0005-0000-0000-0000ACA80000}"/>
    <cellStyle name="Note 2 4 2 2 2 2 2 2" xfId="27816" xr:uid="{00000000-0005-0000-0000-0000ADA80000}"/>
    <cellStyle name="Note 2 4 2 2 2 2 2 2 2" xfId="55137" xr:uid="{00000000-0005-0000-0000-0000AEA80000}"/>
    <cellStyle name="Note 2 4 2 2 2 2 2 3" xfId="41479" xr:uid="{00000000-0005-0000-0000-0000AFA80000}"/>
    <cellStyle name="Note 2 4 2 2 2 2 3" xfId="27815" xr:uid="{00000000-0005-0000-0000-0000B0A80000}"/>
    <cellStyle name="Note 2 4 2 2 2 2 3 2" xfId="55136" xr:uid="{00000000-0005-0000-0000-0000B1A80000}"/>
    <cellStyle name="Note 2 4 2 2 2 2 4" xfId="41478" xr:uid="{00000000-0005-0000-0000-0000B2A80000}"/>
    <cellStyle name="Note 2 4 2 2 2 3" xfId="12075" xr:uid="{00000000-0005-0000-0000-0000B3A80000}"/>
    <cellStyle name="Note 2 4 2 2 2 3 2" xfId="27817" xr:uid="{00000000-0005-0000-0000-0000B4A80000}"/>
    <cellStyle name="Note 2 4 2 2 2 3 2 2" xfId="55138" xr:uid="{00000000-0005-0000-0000-0000B5A80000}"/>
    <cellStyle name="Note 2 4 2 2 2 3 3" xfId="41480" xr:uid="{00000000-0005-0000-0000-0000B6A80000}"/>
    <cellStyle name="Note 2 4 2 2 2 4" xfId="27814" xr:uid="{00000000-0005-0000-0000-0000B7A80000}"/>
    <cellStyle name="Note 2 4 2 2 2 4 2" xfId="55135" xr:uid="{00000000-0005-0000-0000-0000B8A80000}"/>
    <cellStyle name="Note 2 4 2 2 2 5" xfId="41477" xr:uid="{00000000-0005-0000-0000-0000B9A80000}"/>
    <cellStyle name="Note 2 4 2 2 3" xfId="12076" xr:uid="{00000000-0005-0000-0000-0000BAA80000}"/>
    <cellStyle name="Note 2 4 2 2 3 2" xfId="12077" xr:uid="{00000000-0005-0000-0000-0000BBA80000}"/>
    <cellStyle name="Note 2 4 2 2 3 2 2" xfId="27819" xr:uid="{00000000-0005-0000-0000-0000BCA80000}"/>
    <cellStyle name="Note 2 4 2 2 3 2 2 2" xfId="55140" xr:uid="{00000000-0005-0000-0000-0000BDA80000}"/>
    <cellStyle name="Note 2 4 2 2 3 2 3" xfId="41482" xr:uid="{00000000-0005-0000-0000-0000BEA80000}"/>
    <cellStyle name="Note 2 4 2 2 3 3" xfId="27818" xr:uid="{00000000-0005-0000-0000-0000BFA80000}"/>
    <cellStyle name="Note 2 4 2 2 3 3 2" xfId="55139" xr:uid="{00000000-0005-0000-0000-0000C0A80000}"/>
    <cellStyle name="Note 2 4 2 2 3 4" xfId="41481" xr:uid="{00000000-0005-0000-0000-0000C1A80000}"/>
    <cellStyle name="Note 2 4 2 2 4" xfId="12078" xr:uid="{00000000-0005-0000-0000-0000C2A80000}"/>
    <cellStyle name="Note 2 4 2 2 4 2" xfId="27820" xr:uid="{00000000-0005-0000-0000-0000C3A80000}"/>
    <cellStyle name="Note 2 4 2 2 4 2 2" xfId="55141" xr:uid="{00000000-0005-0000-0000-0000C4A80000}"/>
    <cellStyle name="Note 2 4 2 2 4 3" xfId="41483" xr:uid="{00000000-0005-0000-0000-0000C5A80000}"/>
    <cellStyle name="Note 2 4 2 2 5" xfId="27813" xr:uid="{00000000-0005-0000-0000-0000C6A80000}"/>
    <cellStyle name="Note 2 4 2 2 5 2" xfId="55134" xr:uid="{00000000-0005-0000-0000-0000C7A80000}"/>
    <cellStyle name="Note 2 4 2 2 6" xfId="41476" xr:uid="{00000000-0005-0000-0000-0000C8A80000}"/>
    <cellStyle name="Note 2 4 2 3" xfId="12079" xr:uid="{00000000-0005-0000-0000-0000C9A80000}"/>
    <cellStyle name="Note 2 4 2 3 2" xfId="12080" xr:uid="{00000000-0005-0000-0000-0000CAA80000}"/>
    <cellStyle name="Note 2 4 2 3 2 2" xfId="12081" xr:uid="{00000000-0005-0000-0000-0000CBA80000}"/>
    <cellStyle name="Note 2 4 2 3 2 2 2" xfId="27823" xr:uid="{00000000-0005-0000-0000-0000CCA80000}"/>
    <cellStyle name="Note 2 4 2 3 2 2 2 2" xfId="55144" xr:uid="{00000000-0005-0000-0000-0000CDA80000}"/>
    <cellStyle name="Note 2 4 2 3 2 2 3" xfId="41486" xr:uid="{00000000-0005-0000-0000-0000CEA80000}"/>
    <cellStyle name="Note 2 4 2 3 2 3" xfId="27822" xr:uid="{00000000-0005-0000-0000-0000CFA80000}"/>
    <cellStyle name="Note 2 4 2 3 2 3 2" xfId="55143" xr:uid="{00000000-0005-0000-0000-0000D0A80000}"/>
    <cellStyle name="Note 2 4 2 3 2 4" xfId="41485" xr:uid="{00000000-0005-0000-0000-0000D1A80000}"/>
    <cellStyle name="Note 2 4 2 3 3" xfId="12082" xr:uid="{00000000-0005-0000-0000-0000D2A80000}"/>
    <cellStyle name="Note 2 4 2 3 3 2" xfId="27824" xr:uid="{00000000-0005-0000-0000-0000D3A80000}"/>
    <cellStyle name="Note 2 4 2 3 3 2 2" xfId="55145" xr:uid="{00000000-0005-0000-0000-0000D4A80000}"/>
    <cellStyle name="Note 2 4 2 3 3 3" xfId="41487" xr:uid="{00000000-0005-0000-0000-0000D5A80000}"/>
    <cellStyle name="Note 2 4 2 3 4" xfId="27821" xr:uid="{00000000-0005-0000-0000-0000D6A80000}"/>
    <cellStyle name="Note 2 4 2 3 4 2" xfId="55142" xr:uid="{00000000-0005-0000-0000-0000D7A80000}"/>
    <cellStyle name="Note 2 4 2 3 5" xfId="41484" xr:uid="{00000000-0005-0000-0000-0000D8A80000}"/>
    <cellStyle name="Note 2 4 2 4" xfId="12083" xr:uid="{00000000-0005-0000-0000-0000D9A80000}"/>
    <cellStyle name="Note 2 4 2 4 2" xfId="12084" xr:uid="{00000000-0005-0000-0000-0000DAA80000}"/>
    <cellStyle name="Note 2 4 2 4 2 2" xfId="27826" xr:uid="{00000000-0005-0000-0000-0000DBA80000}"/>
    <cellStyle name="Note 2 4 2 4 2 2 2" xfId="55147" xr:uid="{00000000-0005-0000-0000-0000DCA80000}"/>
    <cellStyle name="Note 2 4 2 4 2 3" xfId="41489" xr:uid="{00000000-0005-0000-0000-0000DDA80000}"/>
    <cellStyle name="Note 2 4 2 4 3" xfId="27825" xr:uid="{00000000-0005-0000-0000-0000DEA80000}"/>
    <cellStyle name="Note 2 4 2 4 3 2" xfId="55146" xr:uid="{00000000-0005-0000-0000-0000DFA80000}"/>
    <cellStyle name="Note 2 4 2 4 4" xfId="41488" xr:uid="{00000000-0005-0000-0000-0000E0A80000}"/>
    <cellStyle name="Note 2 4 2 5" xfId="12085" xr:uid="{00000000-0005-0000-0000-0000E1A80000}"/>
    <cellStyle name="Note 2 4 2 5 2" xfId="27827" xr:uid="{00000000-0005-0000-0000-0000E2A80000}"/>
    <cellStyle name="Note 2 4 2 5 2 2" xfId="55148" xr:uid="{00000000-0005-0000-0000-0000E3A80000}"/>
    <cellStyle name="Note 2 4 2 5 3" xfId="41490" xr:uid="{00000000-0005-0000-0000-0000E4A80000}"/>
    <cellStyle name="Note 2 4 2 6" xfId="27812" xr:uid="{00000000-0005-0000-0000-0000E5A80000}"/>
    <cellStyle name="Note 2 4 2 6 2" xfId="55133" xr:uid="{00000000-0005-0000-0000-0000E6A80000}"/>
    <cellStyle name="Note 2 4 2 7" xfId="41475" xr:uid="{00000000-0005-0000-0000-0000E7A80000}"/>
    <cellStyle name="Note 2 4 3" xfId="12086" xr:uid="{00000000-0005-0000-0000-0000E8A80000}"/>
    <cellStyle name="Note 2 4 3 2" xfId="12087" xr:uid="{00000000-0005-0000-0000-0000E9A80000}"/>
    <cellStyle name="Note 2 4 3 2 2" xfId="12088" xr:uid="{00000000-0005-0000-0000-0000EAA80000}"/>
    <cellStyle name="Note 2 4 3 2 2 2" xfId="12089" xr:uid="{00000000-0005-0000-0000-0000EBA80000}"/>
    <cellStyle name="Note 2 4 3 2 2 2 2" xfId="12090" xr:uid="{00000000-0005-0000-0000-0000ECA80000}"/>
    <cellStyle name="Note 2 4 3 2 2 2 2 2" xfId="27832" xr:uid="{00000000-0005-0000-0000-0000EDA80000}"/>
    <cellStyle name="Note 2 4 3 2 2 2 2 2 2" xfId="55153" xr:uid="{00000000-0005-0000-0000-0000EEA80000}"/>
    <cellStyle name="Note 2 4 3 2 2 2 2 3" xfId="41495" xr:uid="{00000000-0005-0000-0000-0000EFA80000}"/>
    <cellStyle name="Note 2 4 3 2 2 2 3" xfId="27831" xr:uid="{00000000-0005-0000-0000-0000F0A80000}"/>
    <cellStyle name="Note 2 4 3 2 2 2 3 2" xfId="55152" xr:uid="{00000000-0005-0000-0000-0000F1A80000}"/>
    <cellStyle name="Note 2 4 3 2 2 2 4" xfId="41494" xr:uid="{00000000-0005-0000-0000-0000F2A80000}"/>
    <cellStyle name="Note 2 4 3 2 2 3" xfId="12091" xr:uid="{00000000-0005-0000-0000-0000F3A80000}"/>
    <cellStyle name="Note 2 4 3 2 2 3 2" xfId="27833" xr:uid="{00000000-0005-0000-0000-0000F4A80000}"/>
    <cellStyle name="Note 2 4 3 2 2 3 2 2" xfId="55154" xr:uid="{00000000-0005-0000-0000-0000F5A80000}"/>
    <cellStyle name="Note 2 4 3 2 2 3 3" xfId="41496" xr:uid="{00000000-0005-0000-0000-0000F6A80000}"/>
    <cellStyle name="Note 2 4 3 2 2 4" xfId="27830" xr:uid="{00000000-0005-0000-0000-0000F7A80000}"/>
    <cellStyle name="Note 2 4 3 2 2 4 2" xfId="55151" xr:uid="{00000000-0005-0000-0000-0000F8A80000}"/>
    <cellStyle name="Note 2 4 3 2 2 5" xfId="41493" xr:uid="{00000000-0005-0000-0000-0000F9A80000}"/>
    <cellStyle name="Note 2 4 3 2 3" xfId="12092" xr:uid="{00000000-0005-0000-0000-0000FAA80000}"/>
    <cellStyle name="Note 2 4 3 2 3 2" xfId="12093" xr:uid="{00000000-0005-0000-0000-0000FBA80000}"/>
    <cellStyle name="Note 2 4 3 2 3 2 2" xfId="27835" xr:uid="{00000000-0005-0000-0000-0000FCA80000}"/>
    <cellStyle name="Note 2 4 3 2 3 2 2 2" xfId="55156" xr:uid="{00000000-0005-0000-0000-0000FDA80000}"/>
    <cellStyle name="Note 2 4 3 2 3 2 3" xfId="41498" xr:uid="{00000000-0005-0000-0000-0000FEA80000}"/>
    <cellStyle name="Note 2 4 3 2 3 3" xfId="27834" xr:uid="{00000000-0005-0000-0000-0000FFA80000}"/>
    <cellStyle name="Note 2 4 3 2 3 3 2" xfId="55155" xr:uid="{00000000-0005-0000-0000-000000A90000}"/>
    <cellStyle name="Note 2 4 3 2 3 4" xfId="41497" xr:uid="{00000000-0005-0000-0000-000001A90000}"/>
    <cellStyle name="Note 2 4 3 2 4" xfId="12094" xr:uid="{00000000-0005-0000-0000-000002A90000}"/>
    <cellStyle name="Note 2 4 3 2 4 2" xfId="27836" xr:uid="{00000000-0005-0000-0000-000003A90000}"/>
    <cellStyle name="Note 2 4 3 2 4 2 2" xfId="55157" xr:uid="{00000000-0005-0000-0000-000004A90000}"/>
    <cellStyle name="Note 2 4 3 2 4 3" xfId="41499" xr:uid="{00000000-0005-0000-0000-000005A90000}"/>
    <cellStyle name="Note 2 4 3 2 5" xfId="27829" xr:uid="{00000000-0005-0000-0000-000006A90000}"/>
    <cellStyle name="Note 2 4 3 2 5 2" xfId="55150" xr:uid="{00000000-0005-0000-0000-000007A90000}"/>
    <cellStyle name="Note 2 4 3 2 6" xfId="41492" xr:uid="{00000000-0005-0000-0000-000008A90000}"/>
    <cellStyle name="Note 2 4 3 3" xfId="12095" xr:uid="{00000000-0005-0000-0000-000009A90000}"/>
    <cellStyle name="Note 2 4 3 3 2" xfId="12096" xr:uid="{00000000-0005-0000-0000-00000AA90000}"/>
    <cellStyle name="Note 2 4 3 3 2 2" xfId="12097" xr:uid="{00000000-0005-0000-0000-00000BA90000}"/>
    <cellStyle name="Note 2 4 3 3 2 2 2" xfId="27839" xr:uid="{00000000-0005-0000-0000-00000CA90000}"/>
    <cellStyle name="Note 2 4 3 3 2 2 2 2" xfId="55160" xr:uid="{00000000-0005-0000-0000-00000DA90000}"/>
    <cellStyle name="Note 2 4 3 3 2 2 3" xfId="41502" xr:uid="{00000000-0005-0000-0000-00000EA90000}"/>
    <cellStyle name="Note 2 4 3 3 2 3" xfId="27838" xr:uid="{00000000-0005-0000-0000-00000FA90000}"/>
    <cellStyle name="Note 2 4 3 3 2 3 2" xfId="55159" xr:uid="{00000000-0005-0000-0000-000010A90000}"/>
    <cellStyle name="Note 2 4 3 3 2 4" xfId="41501" xr:uid="{00000000-0005-0000-0000-000011A90000}"/>
    <cellStyle name="Note 2 4 3 3 3" xfId="12098" xr:uid="{00000000-0005-0000-0000-000012A90000}"/>
    <cellStyle name="Note 2 4 3 3 3 2" xfId="27840" xr:uid="{00000000-0005-0000-0000-000013A90000}"/>
    <cellStyle name="Note 2 4 3 3 3 2 2" xfId="55161" xr:uid="{00000000-0005-0000-0000-000014A90000}"/>
    <cellStyle name="Note 2 4 3 3 3 3" xfId="41503" xr:uid="{00000000-0005-0000-0000-000015A90000}"/>
    <cellStyle name="Note 2 4 3 3 4" xfId="27837" xr:uid="{00000000-0005-0000-0000-000016A90000}"/>
    <cellStyle name="Note 2 4 3 3 4 2" xfId="55158" xr:uid="{00000000-0005-0000-0000-000017A90000}"/>
    <cellStyle name="Note 2 4 3 3 5" xfId="41500" xr:uid="{00000000-0005-0000-0000-000018A90000}"/>
    <cellStyle name="Note 2 4 3 4" xfId="12099" xr:uid="{00000000-0005-0000-0000-000019A90000}"/>
    <cellStyle name="Note 2 4 3 4 2" xfId="12100" xr:uid="{00000000-0005-0000-0000-00001AA90000}"/>
    <cellStyle name="Note 2 4 3 4 2 2" xfId="27842" xr:uid="{00000000-0005-0000-0000-00001BA90000}"/>
    <cellStyle name="Note 2 4 3 4 2 2 2" xfId="55163" xr:uid="{00000000-0005-0000-0000-00001CA90000}"/>
    <cellStyle name="Note 2 4 3 4 2 3" xfId="41505" xr:uid="{00000000-0005-0000-0000-00001DA90000}"/>
    <cellStyle name="Note 2 4 3 4 3" xfId="27841" xr:uid="{00000000-0005-0000-0000-00001EA90000}"/>
    <cellStyle name="Note 2 4 3 4 3 2" xfId="55162" xr:uid="{00000000-0005-0000-0000-00001FA90000}"/>
    <cellStyle name="Note 2 4 3 4 4" xfId="41504" xr:uid="{00000000-0005-0000-0000-000020A90000}"/>
    <cellStyle name="Note 2 4 3 5" xfId="12101" xr:uid="{00000000-0005-0000-0000-000021A90000}"/>
    <cellStyle name="Note 2 4 3 5 2" xfId="27843" xr:uid="{00000000-0005-0000-0000-000022A90000}"/>
    <cellStyle name="Note 2 4 3 5 2 2" xfId="55164" xr:uid="{00000000-0005-0000-0000-000023A90000}"/>
    <cellStyle name="Note 2 4 3 5 3" xfId="41506" xr:uid="{00000000-0005-0000-0000-000024A90000}"/>
    <cellStyle name="Note 2 4 3 6" xfId="27828" xr:uid="{00000000-0005-0000-0000-000025A90000}"/>
    <cellStyle name="Note 2 4 3 6 2" xfId="55149" xr:uid="{00000000-0005-0000-0000-000026A90000}"/>
    <cellStyle name="Note 2 4 3 7" xfId="41491" xr:uid="{00000000-0005-0000-0000-000027A90000}"/>
    <cellStyle name="Note 2 4 4" xfId="12102" xr:uid="{00000000-0005-0000-0000-000028A90000}"/>
    <cellStyle name="Note 2 4 4 2" xfId="12103" xr:uid="{00000000-0005-0000-0000-000029A90000}"/>
    <cellStyle name="Note 2 4 4 2 2" xfId="12104" xr:uid="{00000000-0005-0000-0000-00002AA90000}"/>
    <cellStyle name="Note 2 4 4 2 2 2" xfId="12105" xr:uid="{00000000-0005-0000-0000-00002BA90000}"/>
    <cellStyle name="Note 2 4 4 2 2 2 2" xfId="27847" xr:uid="{00000000-0005-0000-0000-00002CA90000}"/>
    <cellStyle name="Note 2 4 4 2 2 2 2 2" xfId="55168" xr:uid="{00000000-0005-0000-0000-00002DA90000}"/>
    <cellStyle name="Note 2 4 4 2 2 2 3" xfId="41510" xr:uid="{00000000-0005-0000-0000-00002EA90000}"/>
    <cellStyle name="Note 2 4 4 2 2 3" xfId="27846" xr:uid="{00000000-0005-0000-0000-00002FA90000}"/>
    <cellStyle name="Note 2 4 4 2 2 3 2" xfId="55167" xr:uid="{00000000-0005-0000-0000-000030A90000}"/>
    <cellStyle name="Note 2 4 4 2 2 4" xfId="41509" xr:uid="{00000000-0005-0000-0000-000031A90000}"/>
    <cellStyle name="Note 2 4 4 2 3" xfId="12106" xr:uid="{00000000-0005-0000-0000-000032A90000}"/>
    <cellStyle name="Note 2 4 4 2 3 2" xfId="27848" xr:uid="{00000000-0005-0000-0000-000033A90000}"/>
    <cellStyle name="Note 2 4 4 2 3 2 2" xfId="55169" xr:uid="{00000000-0005-0000-0000-000034A90000}"/>
    <cellStyle name="Note 2 4 4 2 3 3" xfId="41511" xr:uid="{00000000-0005-0000-0000-000035A90000}"/>
    <cellStyle name="Note 2 4 4 2 4" xfId="27845" xr:uid="{00000000-0005-0000-0000-000036A90000}"/>
    <cellStyle name="Note 2 4 4 2 4 2" xfId="55166" xr:uid="{00000000-0005-0000-0000-000037A90000}"/>
    <cellStyle name="Note 2 4 4 2 5" xfId="41508" xr:uid="{00000000-0005-0000-0000-000038A90000}"/>
    <cellStyle name="Note 2 4 4 3" xfId="12107" xr:uid="{00000000-0005-0000-0000-000039A90000}"/>
    <cellStyle name="Note 2 4 4 3 2" xfId="12108" xr:uid="{00000000-0005-0000-0000-00003AA90000}"/>
    <cellStyle name="Note 2 4 4 3 2 2" xfId="27850" xr:uid="{00000000-0005-0000-0000-00003BA90000}"/>
    <cellStyle name="Note 2 4 4 3 2 2 2" xfId="55171" xr:uid="{00000000-0005-0000-0000-00003CA90000}"/>
    <cellStyle name="Note 2 4 4 3 2 3" xfId="41513" xr:uid="{00000000-0005-0000-0000-00003DA90000}"/>
    <cellStyle name="Note 2 4 4 3 3" xfId="27849" xr:uid="{00000000-0005-0000-0000-00003EA90000}"/>
    <cellStyle name="Note 2 4 4 3 3 2" xfId="55170" xr:uid="{00000000-0005-0000-0000-00003FA90000}"/>
    <cellStyle name="Note 2 4 4 3 4" xfId="41512" xr:uid="{00000000-0005-0000-0000-000040A90000}"/>
    <cellStyle name="Note 2 4 4 4" xfId="12109" xr:uid="{00000000-0005-0000-0000-000041A90000}"/>
    <cellStyle name="Note 2 4 4 4 2" xfId="27851" xr:uid="{00000000-0005-0000-0000-000042A90000}"/>
    <cellStyle name="Note 2 4 4 4 2 2" xfId="55172" xr:uid="{00000000-0005-0000-0000-000043A90000}"/>
    <cellStyle name="Note 2 4 4 4 3" xfId="41514" xr:uid="{00000000-0005-0000-0000-000044A90000}"/>
    <cellStyle name="Note 2 4 4 5" xfId="27844" xr:uid="{00000000-0005-0000-0000-000045A90000}"/>
    <cellStyle name="Note 2 4 4 5 2" xfId="55165" xr:uid="{00000000-0005-0000-0000-000046A90000}"/>
    <cellStyle name="Note 2 4 4 6" xfId="41507" xr:uid="{00000000-0005-0000-0000-000047A90000}"/>
    <cellStyle name="Note 2 4 5" xfId="12110" xr:uid="{00000000-0005-0000-0000-000048A90000}"/>
    <cellStyle name="Note 2 4 5 2" xfId="12111" xr:uid="{00000000-0005-0000-0000-000049A90000}"/>
    <cellStyle name="Note 2 4 5 2 2" xfId="12112" xr:uid="{00000000-0005-0000-0000-00004AA90000}"/>
    <cellStyle name="Note 2 4 5 2 2 2" xfId="27854" xr:uid="{00000000-0005-0000-0000-00004BA90000}"/>
    <cellStyle name="Note 2 4 5 2 2 2 2" xfId="55175" xr:uid="{00000000-0005-0000-0000-00004CA90000}"/>
    <cellStyle name="Note 2 4 5 2 2 3" xfId="41517" xr:uid="{00000000-0005-0000-0000-00004DA90000}"/>
    <cellStyle name="Note 2 4 5 2 3" xfId="27853" xr:uid="{00000000-0005-0000-0000-00004EA90000}"/>
    <cellStyle name="Note 2 4 5 2 3 2" xfId="55174" xr:uid="{00000000-0005-0000-0000-00004FA90000}"/>
    <cellStyle name="Note 2 4 5 2 4" xfId="41516" xr:uid="{00000000-0005-0000-0000-000050A90000}"/>
    <cellStyle name="Note 2 4 5 3" xfId="12113" xr:uid="{00000000-0005-0000-0000-000051A90000}"/>
    <cellStyle name="Note 2 4 5 3 2" xfId="27855" xr:uid="{00000000-0005-0000-0000-000052A90000}"/>
    <cellStyle name="Note 2 4 5 3 2 2" xfId="55176" xr:uid="{00000000-0005-0000-0000-000053A90000}"/>
    <cellStyle name="Note 2 4 5 3 3" xfId="41518" xr:uid="{00000000-0005-0000-0000-000054A90000}"/>
    <cellStyle name="Note 2 4 5 4" xfId="27852" xr:uid="{00000000-0005-0000-0000-000055A90000}"/>
    <cellStyle name="Note 2 4 5 4 2" xfId="55173" xr:uid="{00000000-0005-0000-0000-000056A90000}"/>
    <cellStyle name="Note 2 4 5 5" xfId="41515" xr:uid="{00000000-0005-0000-0000-000057A90000}"/>
    <cellStyle name="Note 2 4 6" xfId="12114" xr:uid="{00000000-0005-0000-0000-000058A90000}"/>
    <cellStyle name="Note 2 4 7" xfId="12115" xr:uid="{00000000-0005-0000-0000-000059A90000}"/>
    <cellStyle name="Note 2 4 7 2" xfId="12116" xr:uid="{00000000-0005-0000-0000-00005AA90000}"/>
    <cellStyle name="Note 2 4 7 2 2" xfId="27857" xr:uid="{00000000-0005-0000-0000-00005BA90000}"/>
    <cellStyle name="Note 2 4 7 2 2 2" xfId="55178" xr:uid="{00000000-0005-0000-0000-00005CA90000}"/>
    <cellStyle name="Note 2 4 7 2 3" xfId="41520" xr:uid="{00000000-0005-0000-0000-00005DA90000}"/>
    <cellStyle name="Note 2 4 7 3" xfId="27856" xr:uid="{00000000-0005-0000-0000-00005EA90000}"/>
    <cellStyle name="Note 2 4 7 3 2" xfId="55177" xr:uid="{00000000-0005-0000-0000-00005FA90000}"/>
    <cellStyle name="Note 2 4 7 4" xfId="41519" xr:uid="{00000000-0005-0000-0000-000060A90000}"/>
    <cellStyle name="Note 2 4 8" xfId="12117" xr:uid="{00000000-0005-0000-0000-000061A90000}"/>
    <cellStyle name="Note 2 4 8 2" xfId="27858" xr:uid="{00000000-0005-0000-0000-000062A90000}"/>
    <cellStyle name="Note 2 4 8 2 2" xfId="55179" xr:uid="{00000000-0005-0000-0000-000063A90000}"/>
    <cellStyle name="Note 2 4 8 3" xfId="41521" xr:uid="{00000000-0005-0000-0000-000064A90000}"/>
    <cellStyle name="Note 2 4 9" xfId="27811" xr:uid="{00000000-0005-0000-0000-000065A90000}"/>
    <cellStyle name="Note 2 4 9 2" xfId="55132" xr:uid="{00000000-0005-0000-0000-000066A90000}"/>
    <cellStyle name="Note 2 5" xfId="12118" xr:uid="{00000000-0005-0000-0000-000067A90000}"/>
    <cellStyle name="Note 2 5 2" xfId="12119" xr:uid="{00000000-0005-0000-0000-000068A90000}"/>
    <cellStyle name="Note 2 5 2 2" xfId="12120" xr:uid="{00000000-0005-0000-0000-000069A90000}"/>
    <cellStyle name="Note 2 5 2 2 2" xfId="12121" xr:uid="{00000000-0005-0000-0000-00006AA90000}"/>
    <cellStyle name="Note 2 5 2 2 2 2" xfId="12122" xr:uid="{00000000-0005-0000-0000-00006BA90000}"/>
    <cellStyle name="Note 2 5 2 2 2 2 2" xfId="12123" xr:uid="{00000000-0005-0000-0000-00006CA90000}"/>
    <cellStyle name="Note 2 5 2 2 2 2 2 2" xfId="27864" xr:uid="{00000000-0005-0000-0000-00006DA90000}"/>
    <cellStyle name="Note 2 5 2 2 2 2 2 2 2" xfId="55185" xr:uid="{00000000-0005-0000-0000-00006EA90000}"/>
    <cellStyle name="Note 2 5 2 2 2 2 2 3" xfId="41527" xr:uid="{00000000-0005-0000-0000-00006FA90000}"/>
    <cellStyle name="Note 2 5 2 2 2 2 3" xfId="27863" xr:uid="{00000000-0005-0000-0000-000070A90000}"/>
    <cellStyle name="Note 2 5 2 2 2 2 3 2" xfId="55184" xr:uid="{00000000-0005-0000-0000-000071A90000}"/>
    <cellStyle name="Note 2 5 2 2 2 2 4" xfId="41526" xr:uid="{00000000-0005-0000-0000-000072A90000}"/>
    <cellStyle name="Note 2 5 2 2 2 3" xfId="12124" xr:uid="{00000000-0005-0000-0000-000073A90000}"/>
    <cellStyle name="Note 2 5 2 2 2 3 2" xfId="27865" xr:uid="{00000000-0005-0000-0000-000074A90000}"/>
    <cellStyle name="Note 2 5 2 2 2 3 2 2" xfId="55186" xr:uid="{00000000-0005-0000-0000-000075A90000}"/>
    <cellStyle name="Note 2 5 2 2 2 3 3" xfId="41528" xr:uid="{00000000-0005-0000-0000-000076A90000}"/>
    <cellStyle name="Note 2 5 2 2 2 4" xfId="27862" xr:uid="{00000000-0005-0000-0000-000077A90000}"/>
    <cellStyle name="Note 2 5 2 2 2 4 2" xfId="55183" xr:uid="{00000000-0005-0000-0000-000078A90000}"/>
    <cellStyle name="Note 2 5 2 2 2 5" xfId="41525" xr:uid="{00000000-0005-0000-0000-000079A90000}"/>
    <cellStyle name="Note 2 5 2 2 3" xfId="12125" xr:uid="{00000000-0005-0000-0000-00007AA90000}"/>
    <cellStyle name="Note 2 5 2 2 3 2" xfId="12126" xr:uid="{00000000-0005-0000-0000-00007BA90000}"/>
    <cellStyle name="Note 2 5 2 2 3 2 2" xfId="27867" xr:uid="{00000000-0005-0000-0000-00007CA90000}"/>
    <cellStyle name="Note 2 5 2 2 3 2 2 2" xfId="55188" xr:uid="{00000000-0005-0000-0000-00007DA90000}"/>
    <cellStyle name="Note 2 5 2 2 3 2 3" xfId="41530" xr:uid="{00000000-0005-0000-0000-00007EA90000}"/>
    <cellStyle name="Note 2 5 2 2 3 3" xfId="27866" xr:uid="{00000000-0005-0000-0000-00007FA90000}"/>
    <cellStyle name="Note 2 5 2 2 3 3 2" xfId="55187" xr:uid="{00000000-0005-0000-0000-000080A90000}"/>
    <cellStyle name="Note 2 5 2 2 3 4" xfId="41529" xr:uid="{00000000-0005-0000-0000-000081A90000}"/>
    <cellStyle name="Note 2 5 2 2 4" xfId="12127" xr:uid="{00000000-0005-0000-0000-000082A90000}"/>
    <cellStyle name="Note 2 5 2 2 4 2" xfId="27868" xr:uid="{00000000-0005-0000-0000-000083A90000}"/>
    <cellStyle name="Note 2 5 2 2 4 2 2" xfId="55189" xr:uid="{00000000-0005-0000-0000-000084A90000}"/>
    <cellStyle name="Note 2 5 2 2 4 3" xfId="41531" xr:uid="{00000000-0005-0000-0000-000085A90000}"/>
    <cellStyle name="Note 2 5 2 2 5" xfId="27861" xr:uid="{00000000-0005-0000-0000-000086A90000}"/>
    <cellStyle name="Note 2 5 2 2 5 2" xfId="55182" xr:uid="{00000000-0005-0000-0000-000087A90000}"/>
    <cellStyle name="Note 2 5 2 2 6" xfId="41524" xr:uid="{00000000-0005-0000-0000-000088A90000}"/>
    <cellStyle name="Note 2 5 2 3" xfId="12128" xr:uid="{00000000-0005-0000-0000-000089A90000}"/>
    <cellStyle name="Note 2 5 2 3 2" xfId="12129" xr:uid="{00000000-0005-0000-0000-00008AA90000}"/>
    <cellStyle name="Note 2 5 2 3 2 2" xfId="12130" xr:uid="{00000000-0005-0000-0000-00008BA90000}"/>
    <cellStyle name="Note 2 5 2 3 2 2 2" xfId="27871" xr:uid="{00000000-0005-0000-0000-00008CA90000}"/>
    <cellStyle name="Note 2 5 2 3 2 2 2 2" xfId="55192" xr:uid="{00000000-0005-0000-0000-00008DA90000}"/>
    <cellStyle name="Note 2 5 2 3 2 2 3" xfId="41534" xr:uid="{00000000-0005-0000-0000-00008EA90000}"/>
    <cellStyle name="Note 2 5 2 3 2 3" xfId="27870" xr:uid="{00000000-0005-0000-0000-00008FA90000}"/>
    <cellStyle name="Note 2 5 2 3 2 3 2" xfId="55191" xr:uid="{00000000-0005-0000-0000-000090A90000}"/>
    <cellStyle name="Note 2 5 2 3 2 4" xfId="41533" xr:uid="{00000000-0005-0000-0000-000091A90000}"/>
    <cellStyle name="Note 2 5 2 3 3" xfId="12131" xr:uid="{00000000-0005-0000-0000-000092A90000}"/>
    <cellStyle name="Note 2 5 2 3 3 2" xfId="27872" xr:uid="{00000000-0005-0000-0000-000093A90000}"/>
    <cellStyle name="Note 2 5 2 3 3 2 2" xfId="55193" xr:uid="{00000000-0005-0000-0000-000094A90000}"/>
    <cellStyle name="Note 2 5 2 3 3 3" xfId="41535" xr:uid="{00000000-0005-0000-0000-000095A90000}"/>
    <cellStyle name="Note 2 5 2 3 4" xfId="27869" xr:uid="{00000000-0005-0000-0000-000096A90000}"/>
    <cellStyle name="Note 2 5 2 3 4 2" xfId="55190" xr:uid="{00000000-0005-0000-0000-000097A90000}"/>
    <cellStyle name="Note 2 5 2 3 5" xfId="41532" xr:uid="{00000000-0005-0000-0000-000098A90000}"/>
    <cellStyle name="Note 2 5 2 4" xfId="12132" xr:uid="{00000000-0005-0000-0000-000099A90000}"/>
    <cellStyle name="Note 2 5 2 4 2" xfId="12133" xr:uid="{00000000-0005-0000-0000-00009AA90000}"/>
    <cellStyle name="Note 2 5 2 4 2 2" xfId="27874" xr:uid="{00000000-0005-0000-0000-00009BA90000}"/>
    <cellStyle name="Note 2 5 2 4 2 2 2" xfId="55195" xr:uid="{00000000-0005-0000-0000-00009CA90000}"/>
    <cellStyle name="Note 2 5 2 4 2 3" xfId="41537" xr:uid="{00000000-0005-0000-0000-00009DA90000}"/>
    <cellStyle name="Note 2 5 2 4 3" xfId="27873" xr:uid="{00000000-0005-0000-0000-00009EA90000}"/>
    <cellStyle name="Note 2 5 2 4 3 2" xfId="55194" xr:uid="{00000000-0005-0000-0000-00009FA90000}"/>
    <cellStyle name="Note 2 5 2 4 4" xfId="41536" xr:uid="{00000000-0005-0000-0000-0000A0A90000}"/>
    <cellStyle name="Note 2 5 2 5" xfId="12134" xr:uid="{00000000-0005-0000-0000-0000A1A90000}"/>
    <cellStyle name="Note 2 5 2 5 2" xfId="27875" xr:uid="{00000000-0005-0000-0000-0000A2A90000}"/>
    <cellStyle name="Note 2 5 2 5 2 2" xfId="55196" xr:uid="{00000000-0005-0000-0000-0000A3A90000}"/>
    <cellStyle name="Note 2 5 2 5 3" xfId="41538" xr:uid="{00000000-0005-0000-0000-0000A4A90000}"/>
    <cellStyle name="Note 2 5 2 6" xfId="27860" xr:uid="{00000000-0005-0000-0000-0000A5A90000}"/>
    <cellStyle name="Note 2 5 2 6 2" xfId="55181" xr:uid="{00000000-0005-0000-0000-0000A6A90000}"/>
    <cellStyle name="Note 2 5 2 7" xfId="41523" xr:uid="{00000000-0005-0000-0000-0000A7A90000}"/>
    <cellStyle name="Note 2 5 3" xfId="12135" xr:uid="{00000000-0005-0000-0000-0000A8A90000}"/>
    <cellStyle name="Note 2 5 3 2" xfId="12136" xr:uid="{00000000-0005-0000-0000-0000A9A90000}"/>
    <cellStyle name="Note 2 5 3 2 2" xfId="12137" xr:uid="{00000000-0005-0000-0000-0000AAA90000}"/>
    <cellStyle name="Note 2 5 3 2 2 2" xfId="12138" xr:uid="{00000000-0005-0000-0000-0000ABA90000}"/>
    <cellStyle name="Note 2 5 3 2 2 2 2" xfId="12139" xr:uid="{00000000-0005-0000-0000-0000ACA90000}"/>
    <cellStyle name="Note 2 5 3 2 2 2 2 2" xfId="27880" xr:uid="{00000000-0005-0000-0000-0000ADA90000}"/>
    <cellStyle name="Note 2 5 3 2 2 2 2 2 2" xfId="55201" xr:uid="{00000000-0005-0000-0000-0000AEA90000}"/>
    <cellStyle name="Note 2 5 3 2 2 2 2 3" xfId="41543" xr:uid="{00000000-0005-0000-0000-0000AFA90000}"/>
    <cellStyle name="Note 2 5 3 2 2 2 3" xfId="27879" xr:uid="{00000000-0005-0000-0000-0000B0A90000}"/>
    <cellStyle name="Note 2 5 3 2 2 2 3 2" xfId="55200" xr:uid="{00000000-0005-0000-0000-0000B1A90000}"/>
    <cellStyle name="Note 2 5 3 2 2 2 4" xfId="41542" xr:uid="{00000000-0005-0000-0000-0000B2A90000}"/>
    <cellStyle name="Note 2 5 3 2 2 3" xfId="12140" xr:uid="{00000000-0005-0000-0000-0000B3A90000}"/>
    <cellStyle name="Note 2 5 3 2 2 3 2" xfId="27881" xr:uid="{00000000-0005-0000-0000-0000B4A90000}"/>
    <cellStyle name="Note 2 5 3 2 2 3 2 2" xfId="55202" xr:uid="{00000000-0005-0000-0000-0000B5A90000}"/>
    <cellStyle name="Note 2 5 3 2 2 3 3" xfId="41544" xr:uid="{00000000-0005-0000-0000-0000B6A90000}"/>
    <cellStyle name="Note 2 5 3 2 2 4" xfId="27878" xr:uid="{00000000-0005-0000-0000-0000B7A90000}"/>
    <cellStyle name="Note 2 5 3 2 2 4 2" xfId="55199" xr:uid="{00000000-0005-0000-0000-0000B8A90000}"/>
    <cellStyle name="Note 2 5 3 2 2 5" xfId="41541" xr:uid="{00000000-0005-0000-0000-0000B9A90000}"/>
    <cellStyle name="Note 2 5 3 2 3" xfId="12141" xr:uid="{00000000-0005-0000-0000-0000BAA90000}"/>
    <cellStyle name="Note 2 5 3 2 3 2" xfId="12142" xr:uid="{00000000-0005-0000-0000-0000BBA90000}"/>
    <cellStyle name="Note 2 5 3 2 3 2 2" xfId="27883" xr:uid="{00000000-0005-0000-0000-0000BCA90000}"/>
    <cellStyle name="Note 2 5 3 2 3 2 2 2" xfId="55204" xr:uid="{00000000-0005-0000-0000-0000BDA90000}"/>
    <cellStyle name="Note 2 5 3 2 3 2 3" xfId="41546" xr:uid="{00000000-0005-0000-0000-0000BEA90000}"/>
    <cellStyle name="Note 2 5 3 2 3 3" xfId="27882" xr:uid="{00000000-0005-0000-0000-0000BFA90000}"/>
    <cellStyle name="Note 2 5 3 2 3 3 2" xfId="55203" xr:uid="{00000000-0005-0000-0000-0000C0A90000}"/>
    <cellStyle name="Note 2 5 3 2 3 4" xfId="41545" xr:uid="{00000000-0005-0000-0000-0000C1A90000}"/>
    <cellStyle name="Note 2 5 3 2 4" xfId="12143" xr:uid="{00000000-0005-0000-0000-0000C2A90000}"/>
    <cellStyle name="Note 2 5 3 2 4 2" xfId="27884" xr:uid="{00000000-0005-0000-0000-0000C3A90000}"/>
    <cellStyle name="Note 2 5 3 2 4 2 2" xfId="55205" xr:uid="{00000000-0005-0000-0000-0000C4A90000}"/>
    <cellStyle name="Note 2 5 3 2 4 3" xfId="41547" xr:uid="{00000000-0005-0000-0000-0000C5A90000}"/>
    <cellStyle name="Note 2 5 3 2 5" xfId="27877" xr:uid="{00000000-0005-0000-0000-0000C6A90000}"/>
    <cellStyle name="Note 2 5 3 2 5 2" xfId="55198" xr:uid="{00000000-0005-0000-0000-0000C7A90000}"/>
    <cellStyle name="Note 2 5 3 2 6" xfId="41540" xr:uid="{00000000-0005-0000-0000-0000C8A90000}"/>
    <cellStyle name="Note 2 5 3 3" xfId="12144" xr:uid="{00000000-0005-0000-0000-0000C9A90000}"/>
    <cellStyle name="Note 2 5 3 3 2" xfId="12145" xr:uid="{00000000-0005-0000-0000-0000CAA90000}"/>
    <cellStyle name="Note 2 5 3 3 2 2" xfId="12146" xr:uid="{00000000-0005-0000-0000-0000CBA90000}"/>
    <cellStyle name="Note 2 5 3 3 2 2 2" xfId="27887" xr:uid="{00000000-0005-0000-0000-0000CCA90000}"/>
    <cellStyle name="Note 2 5 3 3 2 2 2 2" xfId="55208" xr:uid="{00000000-0005-0000-0000-0000CDA90000}"/>
    <cellStyle name="Note 2 5 3 3 2 2 3" xfId="41550" xr:uid="{00000000-0005-0000-0000-0000CEA90000}"/>
    <cellStyle name="Note 2 5 3 3 2 3" xfId="27886" xr:uid="{00000000-0005-0000-0000-0000CFA90000}"/>
    <cellStyle name="Note 2 5 3 3 2 3 2" xfId="55207" xr:uid="{00000000-0005-0000-0000-0000D0A90000}"/>
    <cellStyle name="Note 2 5 3 3 2 4" xfId="41549" xr:uid="{00000000-0005-0000-0000-0000D1A90000}"/>
    <cellStyle name="Note 2 5 3 3 3" xfId="12147" xr:uid="{00000000-0005-0000-0000-0000D2A90000}"/>
    <cellStyle name="Note 2 5 3 3 3 2" xfId="27888" xr:uid="{00000000-0005-0000-0000-0000D3A90000}"/>
    <cellStyle name="Note 2 5 3 3 3 2 2" xfId="55209" xr:uid="{00000000-0005-0000-0000-0000D4A90000}"/>
    <cellStyle name="Note 2 5 3 3 3 3" xfId="41551" xr:uid="{00000000-0005-0000-0000-0000D5A90000}"/>
    <cellStyle name="Note 2 5 3 3 4" xfId="27885" xr:uid="{00000000-0005-0000-0000-0000D6A90000}"/>
    <cellStyle name="Note 2 5 3 3 4 2" xfId="55206" xr:uid="{00000000-0005-0000-0000-0000D7A90000}"/>
    <cellStyle name="Note 2 5 3 3 5" xfId="41548" xr:uid="{00000000-0005-0000-0000-0000D8A90000}"/>
    <cellStyle name="Note 2 5 3 4" xfId="12148" xr:uid="{00000000-0005-0000-0000-0000D9A90000}"/>
    <cellStyle name="Note 2 5 3 4 2" xfId="12149" xr:uid="{00000000-0005-0000-0000-0000DAA90000}"/>
    <cellStyle name="Note 2 5 3 4 2 2" xfId="27890" xr:uid="{00000000-0005-0000-0000-0000DBA90000}"/>
    <cellStyle name="Note 2 5 3 4 2 2 2" xfId="55211" xr:uid="{00000000-0005-0000-0000-0000DCA90000}"/>
    <cellStyle name="Note 2 5 3 4 2 3" xfId="41553" xr:uid="{00000000-0005-0000-0000-0000DDA90000}"/>
    <cellStyle name="Note 2 5 3 4 3" xfId="27889" xr:uid="{00000000-0005-0000-0000-0000DEA90000}"/>
    <cellStyle name="Note 2 5 3 4 3 2" xfId="55210" xr:uid="{00000000-0005-0000-0000-0000DFA90000}"/>
    <cellStyle name="Note 2 5 3 4 4" xfId="41552" xr:uid="{00000000-0005-0000-0000-0000E0A90000}"/>
    <cellStyle name="Note 2 5 3 5" xfId="12150" xr:uid="{00000000-0005-0000-0000-0000E1A90000}"/>
    <cellStyle name="Note 2 5 3 5 2" xfId="27891" xr:uid="{00000000-0005-0000-0000-0000E2A90000}"/>
    <cellStyle name="Note 2 5 3 5 2 2" xfId="55212" xr:uid="{00000000-0005-0000-0000-0000E3A90000}"/>
    <cellStyle name="Note 2 5 3 5 3" xfId="41554" xr:uid="{00000000-0005-0000-0000-0000E4A90000}"/>
    <cellStyle name="Note 2 5 3 6" xfId="27876" xr:uid="{00000000-0005-0000-0000-0000E5A90000}"/>
    <cellStyle name="Note 2 5 3 6 2" xfId="55197" xr:uid="{00000000-0005-0000-0000-0000E6A90000}"/>
    <cellStyle name="Note 2 5 3 7" xfId="41539" xr:uid="{00000000-0005-0000-0000-0000E7A90000}"/>
    <cellStyle name="Note 2 5 4" xfId="12151" xr:uid="{00000000-0005-0000-0000-0000E8A90000}"/>
    <cellStyle name="Note 2 5 4 2" xfId="12152" xr:uid="{00000000-0005-0000-0000-0000E9A90000}"/>
    <cellStyle name="Note 2 5 4 2 2" xfId="12153" xr:uid="{00000000-0005-0000-0000-0000EAA90000}"/>
    <cellStyle name="Note 2 5 4 2 2 2" xfId="12154" xr:uid="{00000000-0005-0000-0000-0000EBA90000}"/>
    <cellStyle name="Note 2 5 4 2 2 2 2" xfId="27895" xr:uid="{00000000-0005-0000-0000-0000ECA90000}"/>
    <cellStyle name="Note 2 5 4 2 2 2 2 2" xfId="55216" xr:uid="{00000000-0005-0000-0000-0000EDA90000}"/>
    <cellStyle name="Note 2 5 4 2 2 2 3" xfId="41558" xr:uid="{00000000-0005-0000-0000-0000EEA90000}"/>
    <cellStyle name="Note 2 5 4 2 2 3" xfId="27894" xr:uid="{00000000-0005-0000-0000-0000EFA90000}"/>
    <cellStyle name="Note 2 5 4 2 2 3 2" xfId="55215" xr:uid="{00000000-0005-0000-0000-0000F0A90000}"/>
    <cellStyle name="Note 2 5 4 2 2 4" xfId="41557" xr:uid="{00000000-0005-0000-0000-0000F1A90000}"/>
    <cellStyle name="Note 2 5 4 2 3" xfId="12155" xr:uid="{00000000-0005-0000-0000-0000F2A90000}"/>
    <cellStyle name="Note 2 5 4 2 3 2" xfId="27896" xr:uid="{00000000-0005-0000-0000-0000F3A90000}"/>
    <cellStyle name="Note 2 5 4 2 3 2 2" xfId="55217" xr:uid="{00000000-0005-0000-0000-0000F4A90000}"/>
    <cellStyle name="Note 2 5 4 2 3 3" xfId="41559" xr:uid="{00000000-0005-0000-0000-0000F5A90000}"/>
    <cellStyle name="Note 2 5 4 2 4" xfId="27893" xr:uid="{00000000-0005-0000-0000-0000F6A90000}"/>
    <cellStyle name="Note 2 5 4 2 4 2" xfId="55214" xr:uid="{00000000-0005-0000-0000-0000F7A90000}"/>
    <cellStyle name="Note 2 5 4 2 5" xfId="41556" xr:uid="{00000000-0005-0000-0000-0000F8A90000}"/>
    <cellStyle name="Note 2 5 4 3" xfId="12156" xr:uid="{00000000-0005-0000-0000-0000F9A90000}"/>
    <cellStyle name="Note 2 5 4 3 2" xfId="12157" xr:uid="{00000000-0005-0000-0000-0000FAA90000}"/>
    <cellStyle name="Note 2 5 4 3 2 2" xfId="27898" xr:uid="{00000000-0005-0000-0000-0000FBA90000}"/>
    <cellStyle name="Note 2 5 4 3 2 2 2" xfId="55219" xr:uid="{00000000-0005-0000-0000-0000FCA90000}"/>
    <cellStyle name="Note 2 5 4 3 2 3" xfId="41561" xr:uid="{00000000-0005-0000-0000-0000FDA90000}"/>
    <cellStyle name="Note 2 5 4 3 3" xfId="27897" xr:uid="{00000000-0005-0000-0000-0000FEA90000}"/>
    <cellStyle name="Note 2 5 4 3 3 2" xfId="55218" xr:uid="{00000000-0005-0000-0000-0000FFA90000}"/>
    <cellStyle name="Note 2 5 4 3 4" xfId="41560" xr:uid="{00000000-0005-0000-0000-000000AA0000}"/>
    <cellStyle name="Note 2 5 4 4" xfId="12158" xr:uid="{00000000-0005-0000-0000-000001AA0000}"/>
    <cellStyle name="Note 2 5 4 4 2" xfId="27899" xr:uid="{00000000-0005-0000-0000-000002AA0000}"/>
    <cellStyle name="Note 2 5 4 4 2 2" xfId="55220" xr:uid="{00000000-0005-0000-0000-000003AA0000}"/>
    <cellStyle name="Note 2 5 4 4 3" xfId="41562" xr:uid="{00000000-0005-0000-0000-000004AA0000}"/>
    <cellStyle name="Note 2 5 4 5" xfId="27892" xr:uid="{00000000-0005-0000-0000-000005AA0000}"/>
    <cellStyle name="Note 2 5 4 5 2" xfId="55213" xr:uid="{00000000-0005-0000-0000-000006AA0000}"/>
    <cellStyle name="Note 2 5 4 6" xfId="41555" xr:uid="{00000000-0005-0000-0000-000007AA0000}"/>
    <cellStyle name="Note 2 5 5" xfId="12159" xr:uid="{00000000-0005-0000-0000-000008AA0000}"/>
    <cellStyle name="Note 2 5 5 2" xfId="12160" xr:uid="{00000000-0005-0000-0000-000009AA0000}"/>
    <cellStyle name="Note 2 5 5 2 2" xfId="12161" xr:uid="{00000000-0005-0000-0000-00000AAA0000}"/>
    <cellStyle name="Note 2 5 5 2 2 2" xfId="27902" xr:uid="{00000000-0005-0000-0000-00000BAA0000}"/>
    <cellStyle name="Note 2 5 5 2 2 2 2" xfId="55223" xr:uid="{00000000-0005-0000-0000-00000CAA0000}"/>
    <cellStyle name="Note 2 5 5 2 2 3" xfId="41565" xr:uid="{00000000-0005-0000-0000-00000DAA0000}"/>
    <cellStyle name="Note 2 5 5 2 3" xfId="27901" xr:uid="{00000000-0005-0000-0000-00000EAA0000}"/>
    <cellStyle name="Note 2 5 5 2 3 2" xfId="55222" xr:uid="{00000000-0005-0000-0000-00000FAA0000}"/>
    <cellStyle name="Note 2 5 5 2 4" xfId="41564" xr:uid="{00000000-0005-0000-0000-000010AA0000}"/>
    <cellStyle name="Note 2 5 5 3" xfId="12162" xr:uid="{00000000-0005-0000-0000-000011AA0000}"/>
    <cellStyle name="Note 2 5 5 3 2" xfId="27903" xr:uid="{00000000-0005-0000-0000-000012AA0000}"/>
    <cellStyle name="Note 2 5 5 3 2 2" xfId="55224" xr:uid="{00000000-0005-0000-0000-000013AA0000}"/>
    <cellStyle name="Note 2 5 5 3 3" xfId="41566" xr:uid="{00000000-0005-0000-0000-000014AA0000}"/>
    <cellStyle name="Note 2 5 5 4" xfId="27900" xr:uid="{00000000-0005-0000-0000-000015AA0000}"/>
    <cellStyle name="Note 2 5 5 4 2" xfId="55221" xr:uid="{00000000-0005-0000-0000-000016AA0000}"/>
    <cellStyle name="Note 2 5 5 5" xfId="41563" xr:uid="{00000000-0005-0000-0000-000017AA0000}"/>
    <cellStyle name="Note 2 5 6" xfId="12163" xr:uid="{00000000-0005-0000-0000-000018AA0000}"/>
    <cellStyle name="Note 2 5 6 2" xfId="12164" xr:uid="{00000000-0005-0000-0000-000019AA0000}"/>
    <cellStyle name="Note 2 5 6 2 2" xfId="27905" xr:uid="{00000000-0005-0000-0000-00001AAA0000}"/>
    <cellStyle name="Note 2 5 6 2 2 2" xfId="55226" xr:uid="{00000000-0005-0000-0000-00001BAA0000}"/>
    <cellStyle name="Note 2 5 6 2 3" xfId="41568" xr:uid="{00000000-0005-0000-0000-00001CAA0000}"/>
    <cellStyle name="Note 2 5 6 3" xfId="27904" xr:uid="{00000000-0005-0000-0000-00001DAA0000}"/>
    <cellStyle name="Note 2 5 6 3 2" xfId="55225" xr:uid="{00000000-0005-0000-0000-00001EAA0000}"/>
    <cellStyle name="Note 2 5 6 4" xfId="41567" xr:uid="{00000000-0005-0000-0000-00001FAA0000}"/>
    <cellStyle name="Note 2 5 7" xfId="12165" xr:uid="{00000000-0005-0000-0000-000020AA0000}"/>
    <cellStyle name="Note 2 5 7 2" xfId="27906" xr:uid="{00000000-0005-0000-0000-000021AA0000}"/>
    <cellStyle name="Note 2 5 7 2 2" xfId="55227" xr:uid="{00000000-0005-0000-0000-000022AA0000}"/>
    <cellStyle name="Note 2 5 7 3" xfId="41569" xr:uid="{00000000-0005-0000-0000-000023AA0000}"/>
    <cellStyle name="Note 2 5 8" xfId="27859" xr:uid="{00000000-0005-0000-0000-000024AA0000}"/>
    <cellStyle name="Note 2 5 8 2" xfId="55180" xr:uid="{00000000-0005-0000-0000-000025AA0000}"/>
    <cellStyle name="Note 2 5 9" xfId="41522" xr:uid="{00000000-0005-0000-0000-000026AA0000}"/>
    <cellStyle name="Note 2 6" xfId="12166" xr:uid="{00000000-0005-0000-0000-000027AA0000}"/>
    <cellStyle name="Note 2 6 2" xfId="12167" xr:uid="{00000000-0005-0000-0000-000028AA0000}"/>
    <cellStyle name="Note 2 6 2 2" xfId="12168" xr:uid="{00000000-0005-0000-0000-000029AA0000}"/>
    <cellStyle name="Note 2 6 2 2 2" xfId="12169" xr:uid="{00000000-0005-0000-0000-00002AAA0000}"/>
    <cellStyle name="Note 2 6 2 2 2 2" xfId="12170" xr:uid="{00000000-0005-0000-0000-00002BAA0000}"/>
    <cellStyle name="Note 2 6 2 2 2 2 2" xfId="12171" xr:uid="{00000000-0005-0000-0000-00002CAA0000}"/>
    <cellStyle name="Note 2 6 2 2 2 2 2 2" xfId="27911" xr:uid="{00000000-0005-0000-0000-00002DAA0000}"/>
    <cellStyle name="Note 2 6 2 2 2 2 2 2 2" xfId="55232" xr:uid="{00000000-0005-0000-0000-00002EAA0000}"/>
    <cellStyle name="Note 2 6 2 2 2 2 2 3" xfId="41574" xr:uid="{00000000-0005-0000-0000-00002FAA0000}"/>
    <cellStyle name="Note 2 6 2 2 2 2 3" xfId="27910" xr:uid="{00000000-0005-0000-0000-000030AA0000}"/>
    <cellStyle name="Note 2 6 2 2 2 2 3 2" xfId="55231" xr:uid="{00000000-0005-0000-0000-000031AA0000}"/>
    <cellStyle name="Note 2 6 2 2 2 2 4" xfId="41573" xr:uid="{00000000-0005-0000-0000-000032AA0000}"/>
    <cellStyle name="Note 2 6 2 2 2 3" xfId="12172" xr:uid="{00000000-0005-0000-0000-000033AA0000}"/>
    <cellStyle name="Note 2 6 2 2 2 3 2" xfId="27912" xr:uid="{00000000-0005-0000-0000-000034AA0000}"/>
    <cellStyle name="Note 2 6 2 2 2 3 2 2" xfId="55233" xr:uid="{00000000-0005-0000-0000-000035AA0000}"/>
    <cellStyle name="Note 2 6 2 2 2 3 3" xfId="41575" xr:uid="{00000000-0005-0000-0000-000036AA0000}"/>
    <cellStyle name="Note 2 6 2 2 2 4" xfId="27909" xr:uid="{00000000-0005-0000-0000-000037AA0000}"/>
    <cellStyle name="Note 2 6 2 2 2 4 2" xfId="55230" xr:uid="{00000000-0005-0000-0000-000038AA0000}"/>
    <cellStyle name="Note 2 6 2 2 2 5" xfId="41572" xr:uid="{00000000-0005-0000-0000-000039AA0000}"/>
    <cellStyle name="Note 2 6 2 2 3" xfId="12173" xr:uid="{00000000-0005-0000-0000-00003AAA0000}"/>
    <cellStyle name="Note 2 6 2 2 3 2" xfId="12174" xr:uid="{00000000-0005-0000-0000-00003BAA0000}"/>
    <cellStyle name="Note 2 6 2 2 3 2 2" xfId="27914" xr:uid="{00000000-0005-0000-0000-00003CAA0000}"/>
    <cellStyle name="Note 2 6 2 2 3 2 2 2" xfId="55235" xr:uid="{00000000-0005-0000-0000-00003DAA0000}"/>
    <cellStyle name="Note 2 6 2 2 3 2 3" xfId="41577" xr:uid="{00000000-0005-0000-0000-00003EAA0000}"/>
    <cellStyle name="Note 2 6 2 2 3 3" xfId="27913" xr:uid="{00000000-0005-0000-0000-00003FAA0000}"/>
    <cellStyle name="Note 2 6 2 2 3 3 2" xfId="55234" xr:uid="{00000000-0005-0000-0000-000040AA0000}"/>
    <cellStyle name="Note 2 6 2 2 3 4" xfId="41576" xr:uid="{00000000-0005-0000-0000-000041AA0000}"/>
    <cellStyle name="Note 2 6 2 2 4" xfId="12175" xr:uid="{00000000-0005-0000-0000-000042AA0000}"/>
    <cellStyle name="Note 2 6 2 2 4 2" xfId="27915" xr:uid="{00000000-0005-0000-0000-000043AA0000}"/>
    <cellStyle name="Note 2 6 2 2 4 2 2" xfId="55236" xr:uid="{00000000-0005-0000-0000-000044AA0000}"/>
    <cellStyle name="Note 2 6 2 2 4 3" xfId="41578" xr:uid="{00000000-0005-0000-0000-000045AA0000}"/>
    <cellStyle name="Note 2 6 2 2 5" xfId="27908" xr:uid="{00000000-0005-0000-0000-000046AA0000}"/>
    <cellStyle name="Note 2 6 2 2 5 2" xfId="55229" xr:uid="{00000000-0005-0000-0000-000047AA0000}"/>
    <cellStyle name="Note 2 6 2 2 6" xfId="41571" xr:uid="{00000000-0005-0000-0000-000048AA0000}"/>
    <cellStyle name="Note 2 6 2 3" xfId="12176" xr:uid="{00000000-0005-0000-0000-000049AA0000}"/>
    <cellStyle name="Note 2 6 2 3 2" xfId="12177" xr:uid="{00000000-0005-0000-0000-00004AAA0000}"/>
    <cellStyle name="Note 2 6 2 3 2 2" xfId="12178" xr:uid="{00000000-0005-0000-0000-00004BAA0000}"/>
    <cellStyle name="Note 2 6 2 3 2 2 2" xfId="27918" xr:uid="{00000000-0005-0000-0000-00004CAA0000}"/>
    <cellStyle name="Note 2 6 2 3 2 2 2 2" xfId="55239" xr:uid="{00000000-0005-0000-0000-00004DAA0000}"/>
    <cellStyle name="Note 2 6 2 3 2 2 3" xfId="41581" xr:uid="{00000000-0005-0000-0000-00004EAA0000}"/>
    <cellStyle name="Note 2 6 2 3 2 3" xfId="27917" xr:uid="{00000000-0005-0000-0000-00004FAA0000}"/>
    <cellStyle name="Note 2 6 2 3 2 3 2" xfId="55238" xr:uid="{00000000-0005-0000-0000-000050AA0000}"/>
    <cellStyle name="Note 2 6 2 3 2 4" xfId="41580" xr:uid="{00000000-0005-0000-0000-000051AA0000}"/>
    <cellStyle name="Note 2 6 2 3 3" xfId="12179" xr:uid="{00000000-0005-0000-0000-000052AA0000}"/>
    <cellStyle name="Note 2 6 2 3 3 2" xfId="27919" xr:uid="{00000000-0005-0000-0000-000053AA0000}"/>
    <cellStyle name="Note 2 6 2 3 3 2 2" xfId="55240" xr:uid="{00000000-0005-0000-0000-000054AA0000}"/>
    <cellStyle name="Note 2 6 2 3 3 3" xfId="41582" xr:uid="{00000000-0005-0000-0000-000055AA0000}"/>
    <cellStyle name="Note 2 6 2 3 4" xfId="27916" xr:uid="{00000000-0005-0000-0000-000056AA0000}"/>
    <cellStyle name="Note 2 6 2 3 4 2" xfId="55237" xr:uid="{00000000-0005-0000-0000-000057AA0000}"/>
    <cellStyle name="Note 2 6 2 3 5" xfId="41579" xr:uid="{00000000-0005-0000-0000-000058AA0000}"/>
    <cellStyle name="Note 2 6 2 4" xfId="12180" xr:uid="{00000000-0005-0000-0000-000059AA0000}"/>
    <cellStyle name="Note 2 6 2 4 2" xfId="12181" xr:uid="{00000000-0005-0000-0000-00005AAA0000}"/>
    <cellStyle name="Note 2 6 2 4 2 2" xfId="27921" xr:uid="{00000000-0005-0000-0000-00005BAA0000}"/>
    <cellStyle name="Note 2 6 2 4 2 2 2" xfId="55242" xr:uid="{00000000-0005-0000-0000-00005CAA0000}"/>
    <cellStyle name="Note 2 6 2 4 2 3" xfId="41584" xr:uid="{00000000-0005-0000-0000-00005DAA0000}"/>
    <cellStyle name="Note 2 6 2 4 3" xfId="27920" xr:uid="{00000000-0005-0000-0000-00005EAA0000}"/>
    <cellStyle name="Note 2 6 2 4 3 2" xfId="55241" xr:uid="{00000000-0005-0000-0000-00005FAA0000}"/>
    <cellStyle name="Note 2 6 2 4 4" xfId="41583" xr:uid="{00000000-0005-0000-0000-000060AA0000}"/>
    <cellStyle name="Note 2 6 2 5" xfId="12182" xr:uid="{00000000-0005-0000-0000-000061AA0000}"/>
    <cellStyle name="Note 2 6 2 5 2" xfId="27922" xr:uid="{00000000-0005-0000-0000-000062AA0000}"/>
    <cellStyle name="Note 2 6 2 5 2 2" xfId="55243" xr:uid="{00000000-0005-0000-0000-000063AA0000}"/>
    <cellStyle name="Note 2 6 2 5 3" xfId="41585" xr:uid="{00000000-0005-0000-0000-000064AA0000}"/>
    <cellStyle name="Note 2 6 2 6" xfId="27907" xr:uid="{00000000-0005-0000-0000-000065AA0000}"/>
    <cellStyle name="Note 2 6 2 6 2" xfId="55228" xr:uid="{00000000-0005-0000-0000-000066AA0000}"/>
    <cellStyle name="Note 2 6 2 7" xfId="41570" xr:uid="{00000000-0005-0000-0000-000067AA0000}"/>
    <cellStyle name="Note 2 6 3" xfId="12183" xr:uid="{00000000-0005-0000-0000-000068AA0000}"/>
    <cellStyle name="Note 2 6 3 2" xfId="12184" xr:uid="{00000000-0005-0000-0000-000069AA0000}"/>
    <cellStyle name="Note 2 6 3 2 2" xfId="12185" xr:uid="{00000000-0005-0000-0000-00006AAA0000}"/>
    <cellStyle name="Note 2 6 3 2 2 2" xfId="12186" xr:uid="{00000000-0005-0000-0000-00006BAA0000}"/>
    <cellStyle name="Note 2 6 3 2 2 2 2" xfId="12187" xr:uid="{00000000-0005-0000-0000-00006CAA0000}"/>
    <cellStyle name="Note 2 6 3 2 2 2 2 2" xfId="27927" xr:uid="{00000000-0005-0000-0000-00006DAA0000}"/>
    <cellStyle name="Note 2 6 3 2 2 2 2 2 2" xfId="55248" xr:uid="{00000000-0005-0000-0000-00006EAA0000}"/>
    <cellStyle name="Note 2 6 3 2 2 2 2 3" xfId="41590" xr:uid="{00000000-0005-0000-0000-00006FAA0000}"/>
    <cellStyle name="Note 2 6 3 2 2 2 3" xfId="27926" xr:uid="{00000000-0005-0000-0000-000070AA0000}"/>
    <cellStyle name="Note 2 6 3 2 2 2 3 2" xfId="55247" xr:uid="{00000000-0005-0000-0000-000071AA0000}"/>
    <cellStyle name="Note 2 6 3 2 2 2 4" xfId="41589" xr:uid="{00000000-0005-0000-0000-000072AA0000}"/>
    <cellStyle name="Note 2 6 3 2 2 3" xfId="12188" xr:uid="{00000000-0005-0000-0000-000073AA0000}"/>
    <cellStyle name="Note 2 6 3 2 2 3 2" xfId="27928" xr:uid="{00000000-0005-0000-0000-000074AA0000}"/>
    <cellStyle name="Note 2 6 3 2 2 3 2 2" xfId="55249" xr:uid="{00000000-0005-0000-0000-000075AA0000}"/>
    <cellStyle name="Note 2 6 3 2 2 3 3" xfId="41591" xr:uid="{00000000-0005-0000-0000-000076AA0000}"/>
    <cellStyle name="Note 2 6 3 2 2 4" xfId="27925" xr:uid="{00000000-0005-0000-0000-000077AA0000}"/>
    <cellStyle name="Note 2 6 3 2 2 4 2" xfId="55246" xr:uid="{00000000-0005-0000-0000-000078AA0000}"/>
    <cellStyle name="Note 2 6 3 2 2 5" xfId="41588" xr:uid="{00000000-0005-0000-0000-000079AA0000}"/>
    <cellStyle name="Note 2 6 3 2 3" xfId="12189" xr:uid="{00000000-0005-0000-0000-00007AAA0000}"/>
    <cellStyle name="Note 2 6 3 2 3 2" xfId="12190" xr:uid="{00000000-0005-0000-0000-00007BAA0000}"/>
    <cellStyle name="Note 2 6 3 2 3 2 2" xfId="27930" xr:uid="{00000000-0005-0000-0000-00007CAA0000}"/>
    <cellStyle name="Note 2 6 3 2 3 2 2 2" xfId="55251" xr:uid="{00000000-0005-0000-0000-00007DAA0000}"/>
    <cellStyle name="Note 2 6 3 2 3 2 3" xfId="41593" xr:uid="{00000000-0005-0000-0000-00007EAA0000}"/>
    <cellStyle name="Note 2 6 3 2 3 3" xfId="27929" xr:uid="{00000000-0005-0000-0000-00007FAA0000}"/>
    <cellStyle name="Note 2 6 3 2 3 3 2" xfId="55250" xr:uid="{00000000-0005-0000-0000-000080AA0000}"/>
    <cellStyle name="Note 2 6 3 2 3 4" xfId="41592" xr:uid="{00000000-0005-0000-0000-000081AA0000}"/>
    <cellStyle name="Note 2 6 3 2 4" xfId="12191" xr:uid="{00000000-0005-0000-0000-000082AA0000}"/>
    <cellStyle name="Note 2 6 3 2 4 2" xfId="27931" xr:uid="{00000000-0005-0000-0000-000083AA0000}"/>
    <cellStyle name="Note 2 6 3 2 4 2 2" xfId="55252" xr:uid="{00000000-0005-0000-0000-000084AA0000}"/>
    <cellStyle name="Note 2 6 3 2 4 3" xfId="41594" xr:uid="{00000000-0005-0000-0000-000085AA0000}"/>
    <cellStyle name="Note 2 6 3 2 5" xfId="27924" xr:uid="{00000000-0005-0000-0000-000086AA0000}"/>
    <cellStyle name="Note 2 6 3 2 5 2" xfId="55245" xr:uid="{00000000-0005-0000-0000-000087AA0000}"/>
    <cellStyle name="Note 2 6 3 2 6" xfId="41587" xr:uid="{00000000-0005-0000-0000-000088AA0000}"/>
    <cellStyle name="Note 2 6 3 3" xfId="12192" xr:uid="{00000000-0005-0000-0000-000089AA0000}"/>
    <cellStyle name="Note 2 6 3 3 2" xfId="12193" xr:uid="{00000000-0005-0000-0000-00008AAA0000}"/>
    <cellStyle name="Note 2 6 3 3 2 2" xfId="12194" xr:uid="{00000000-0005-0000-0000-00008BAA0000}"/>
    <cellStyle name="Note 2 6 3 3 2 2 2" xfId="27934" xr:uid="{00000000-0005-0000-0000-00008CAA0000}"/>
    <cellStyle name="Note 2 6 3 3 2 2 2 2" xfId="55255" xr:uid="{00000000-0005-0000-0000-00008DAA0000}"/>
    <cellStyle name="Note 2 6 3 3 2 2 3" xfId="41597" xr:uid="{00000000-0005-0000-0000-00008EAA0000}"/>
    <cellStyle name="Note 2 6 3 3 2 3" xfId="27933" xr:uid="{00000000-0005-0000-0000-00008FAA0000}"/>
    <cellStyle name="Note 2 6 3 3 2 3 2" xfId="55254" xr:uid="{00000000-0005-0000-0000-000090AA0000}"/>
    <cellStyle name="Note 2 6 3 3 2 4" xfId="41596" xr:uid="{00000000-0005-0000-0000-000091AA0000}"/>
    <cellStyle name="Note 2 6 3 3 3" xfId="12195" xr:uid="{00000000-0005-0000-0000-000092AA0000}"/>
    <cellStyle name="Note 2 6 3 3 3 2" xfId="27935" xr:uid="{00000000-0005-0000-0000-000093AA0000}"/>
    <cellStyle name="Note 2 6 3 3 3 2 2" xfId="55256" xr:uid="{00000000-0005-0000-0000-000094AA0000}"/>
    <cellStyle name="Note 2 6 3 3 3 3" xfId="41598" xr:uid="{00000000-0005-0000-0000-000095AA0000}"/>
    <cellStyle name="Note 2 6 3 3 4" xfId="27932" xr:uid="{00000000-0005-0000-0000-000096AA0000}"/>
    <cellStyle name="Note 2 6 3 3 4 2" xfId="55253" xr:uid="{00000000-0005-0000-0000-000097AA0000}"/>
    <cellStyle name="Note 2 6 3 3 5" xfId="41595" xr:uid="{00000000-0005-0000-0000-000098AA0000}"/>
    <cellStyle name="Note 2 6 3 4" xfId="12196" xr:uid="{00000000-0005-0000-0000-000099AA0000}"/>
    <cellStyle name="Note 2 6 3 4 2" xfId="12197" xr:uid="{00000000-0005-0000-0000-00009AAA0000}"/>
    <cellStyle name="Note 2 6 3 4 2 2" xfId="27937" xr:uid="{00000000-0005-0000-0000-00009BAA0000}"/>
    <cellStyle name="Note 2 6 3 4 2 2 2" xfId="55258" xr:uid="{00000000-0005-0000-0000-00009CAA0000}"/>
    <cellStyle name="Note 2 6 3 4 2 3" xfId="41600" xr:uid="{00000000-0005-0000-0000-00009DAA0000}"/>
    <cellStyle name="Note 2 6 3 4 3" xfId="27936" xr:uid="{00000000-0005-0000-0000-00009EAA0000}"/>
    <cellStyle name="Note 2 6 3 4 3 2" xfId="55257" xr:uid="{00000000-0005-0000-0000-00009FAA0000}"/>
    <cellStyle name="Note 2 6 3 4 4" xfId="41599" xr:uid="{00000000-0005-0000-0000-0000A0AA0000}"/>
    <cellStyle name="Note 2 6 3 5" xfId="12198" xr:uid="{00000000-0005-0000-0000-0000A1AA0000}"/>
    <cellStyle name="Note 2 6 3 5 2" xfId="27938" xr:uid="{00000000-0005-0000-0000-0000A2AA0000}"/>
    <cellStyle name="Note 2 6 3 5 2 2" xfId="55259" xr:uid="{00000000-0005-0000-0000-0000A3AA0000}"/>
    <cellStyle name="Note 2 6 3 5 3" xfId="41601" xr:uid="{00000000-0005-0000-0000-0000A4AA0000}"/>
    <cellStyle name="Note 2 6 3 6" xfId="27923" xr:uid="{00000000-0005-0000-0000-0000A5AA0000}"/>
    <cellStyle name="Note 2 6 3 6 2" xfId="55244" xr:uid="{00000000-0005-0000-0000-0000A6AA0000}"/>
    <cellStyle name="Note 2 6 3 7" xfId="41586" xr:uid="{00000000-0005-0000-0000-0000A7AA0000}"/>
    <cellStyle name="Note 2 7" xfId="12199" xr:uid="{00000000-0005-0000-0000-0000A8AA0000}"/>
    <cellStyle name="Note 2 7 2" xfId="12200" xr:uid="{00000000-0005-0000-0000-0000A9AA0000}"/>
    <cellStyle name="Note 2 7 2 2" xfId="12201" xr:uid="{00000000-0005-0000-0000-0000AAAA0000}"/>
    <cellStyle name="Note 2 7 2 2 2" xfId="12202" xr:uid="{00000000-0005-0000-0000-0000ABAA0000}"/>
    <cellStyle name="Note 2 7 2 2 2 2" xfId="12203" xr:uid="{00000000-0005-0000-0000-0000ACAA0000}"/>
    <cellStyle name="Note 2 7 2 2 2 2 2" xfId="12204" xr:uid="{00000000-0005-0000-0000-0000ADAA0000}"/>
    <cellStyle name="Note 2 7 2 2 2 2 2 2" xfId="27943" xr:uid="{00000000-0005-0000-0000-0000AEAA0000}"/>
    <cellStyle name="Note 2 7 2 2 2 2 2 2 2" xfId="55264" xr:uid="{00000000-0005-0000-0000-0000AFAA0000}"/>
    <cellStyle name="Note 2 7 2 2 2 2 2 3" xfId="41606" xr:uid="{00000000-0005-0000-0000-0000B0AA0000}"/>
    <cellStyle name="Note 2 7 2 2 2 2 3" xfId="27942" xr:uid="{00000000-0005-0000-0000-0000B1AA0000}"/>
    <cellStyle name="Note 2 7 2 2 2 2 3 2" xfId="55263" xr:uid="{00000000-0005-0000-0000-0000B2AA0000}"/>
    <cellStyle name="Note 2 7 2 2 2 2 4" xfId="41605" xr:uid="{00000000-0005-0000-0000-0000B3AA0000}"/>
    <cellStyle name="Note 2 7 2 2 2 3" xfId="12205" xr:uid="{00000000-0005-0000-0000-0000B4AA0000}"/>
    <cellStyle name="Note 2 7 2 2 2 3 2" xfId="27944" xr:uid="{00000000-0005-0000-0000-0000B5AA0000}"/>
    <cellStyle name="Note 2 7 2 2 2 3 2 2" xfId="55265" xr:uid="{00000000-0005-0000-0000-0000B6AA0000}"/>
    <cellStyle name="Note 2 7 2 2 2 3 3" xfId="41607" xr:uid="{00000000-0005-0000-0000-0000B7AA0000}"/>
    <cellStyle name="Note 2 7 2 2 2 4" xfId="27941" xr:uid="{00000000-0005-0000-0000-0000B8AA0000}"/>
    <cellStyle name="Note 2 7 2 2 2 4 2" xfId="55262" xr:uid="{00000000-0005-0000-0000-0000B9AA0000}"/>
    <cellStyle name="Note 2 7 2 2 2 5" xfId="41604" xr:uid="{00000000-0005-0000-0000-0000BAAA0000}"/>
    <cellStyle name="Note 2 7 2 2 3" xfId="12206" xr:uid="{00000000-0005-0000-0000-0000BBAA0000}"/>
    <cellStyle name="Note 2 7 2 2 3 2" xfId="12207" xr:uid="{00000000-0005-0000-0000-0000BCAA0000}"/>
    <cellStyle name="Note 2 7 2 2 3 2 2" xfId="27946" xr:uid="{00000000-0005-0000-0000-0000BDAA0000}"/>
    <cellStyle name="Note 2 7 2 2 3 2 2 2" xfId="55267" xr:uid="{00000000-0005-0000-0000-0000BEAA0000}"/>
    <cellStyle name="Note 2 7 2 2 3 2 3" xfId="41609" xr:uid="{00000000-0005-0000-0000-0000BFAA0000}"/>
    <cellStyle name="Note 2 7 2 2 3 3" xfId="27945" xr:uid="{00000000-0005-0000-0000-0000C0AA0000}"/>
    <cellStyle name="Note 2 7 2 2 3 3 2" xfId="55266" xr:uid="{00000000-0005-0000-0000-0000C1AA0000}"/>
    <cellStyle name="Note 2 7 2 2 3 4" xfId="41608" xr:uid="{00000000-0005-0000-0000-0000C2AA0000}"/>
    <cellStyle name="Note 2 7 2 2 4" xfId="12208" xr:uid="{00000000-0005-0000-0000-0000C3AA0000}"/>
    <cellStyle name="Note 2 7 2 2 4 2" xfId="27947" xr:uid="{00000000-0005-0000-0000-0000C4AA0000}"/>
    <cellStyle name="Note 2 7 2 2 4 2 2" xfId="55268" xr:uid="{00000000-0005-0000-0000-0000C5AA0000}"/>
    <cellStyle name="Note 2 7 2 2 4 3" xfId="41610" xr:uid="{00000000-0005-0000-0000-0000C6AA0000}"/>
    <cellStyle name="Note 2 7 2 2 5" xfId="27940" xr:uid="{00000000-0005-0000-0000-0000C7AA0000}"/>
    <cellStyle name="Note 2 7 2 2 5 2" xfId="55261" xr:uid="{00000000-0005-0000-0000-0000C8AA0000}"/>
    <cellStyle name="Note 2 7 2 2 6" xfId="41603" xr:uid="{00000000-0005-0000-0000-0000C9AA0000}"/>
    <cellStyle name="Note 2 7 2 3" xfId="12209" xr:uid="{00000000-0005-0000-0000-0000CAAA0000}"/>
    <cellStyle name="Note 2 7 2 3 2" xfId="12210" xr:uid="{00000000-0005-0000-0000-0000CBAA0000}"/>
    <cellStyle name="Note 2 7 2 3 2 2" xfId="12211" xr:uid="{00000000-0005-0000-0000-0000CCAA0000}"/>
    <cellStyle name="Note 2 7 2 3 2 2 2" xfId="27950" xr:uid="{00000000-0005-0000-0000-0000CDAA0000}"/>
    <cellStyle name="Note 2 7 2 3 2 2 2 2" xfId="55271" xr:uid="{00000000-0005-0000-0000-0000CEAA0000}"/>
    <cellStyle name="Note 2 7 2 3 2 2 3" xfId="41613" xr:uid="{00000000-0005-0000-0000-0000CFAA0000}"/>
    <cellStyle name="Note 2 7 2 3 2 3" xfId="27949" xr:uid="{00000000-0005-0000-0000-0000D0AA0000}"/>
    <cellStyle name="Note 2 7 2 3 2 3 2" xfId="55270" xr:uid="{00000000-0005-0000-0000-0000D1AA0000}"/>
    <cellStyle name="Note 2 7 2 3 2 4" xfId="41612" xr:uid="{00000000-0005-0000-0000-0000D2AA0000}"/>
    <cellStyle name="Note 2 7 2 3 3" xfId="12212" xr:uid="{00000000-0005-0000-0000-0000D3AA0000}"/>
    <cellStyle name="Note 2 7 2 3 3 2" xfId="27951" xr:uid="{00000000-0005-0000-0000-0000D4AA0000}"/>
    <cellStyle name="Note 2 7 2 3 3 2 2" xfId="55272" xr:uid="{00000000-0005-0000-0000-0000D5AA0000}"/>
    <cellStyle name="Note 2 7 2 3 3 3" xfId="41614" xr:uid="{00000000-0005-0000-0000-0000D6AA0000}"/>
    <cellStyle name="Note 2 7 2 3 4" xfId="27948" xr:uid="{00000000-0005-0000-0000-0000D7AA0000}"/>
    <cellStyle name="Note 2 7 2 3 4 2" xfId="55269" xr:uid="{00000000-0005-0000-0000-0000D8AA0000}"/>
    <cellStyle name="Note 2 7 2 3 5" xfId="41611" xr:uid="{00000000-0005-0000-0000-0000D9AA0000}"/>
    <cellStyle name="Note 2 7 2 4" xfId="12213" xr:uid="{00000000-0005-0000-0000-0000DAAA0000}"/>
    <cellStyle name="Note 2 7 2 4 2" xfId="12214" xr:uid="{00000000-0005-0000-0000-0000DBAA0000}"/>
    <cellStyle name="Note 2 7 2 4 2 2" xfId="27953" xr:uid="{00000000-0005-0000-0000-0000DCAA0000}"/>
    <cellStyle name="Note 2 7 2 4 2 2 2" xfId="55274" xr:uid="{00000000-0005-0000-0000-0000DDAA0000}"/>
    <cellStyle name="Note 2 7 2 4 2 3" xfId="41616" xr:uid="{00000000-0005-0000-0000-0000DEAA0000}"/>
    <cellStyle name="Note 2 7 2 4 3" xfId="27952" xr:uid="{00000000-0005-0000-0000-0000DFAA0000}"/>
    <cellStyle name="Note 2 7 2 4 3 2" xfId="55273" xr:uid="{00000000-0005-0000-0000-0000E0AA0000}"/>
    <cellStyle name="Note 2 7 2 4 4" xfId="41615" xr:uid="{00000000-0005-0000-0000-0000E1AA0000}"/>
    <cellStyle name="Note 2 7 2 5" xfId="12215" xr:uid="{00000000-0005-0000-0000-0000E2AA0000}"/>
    <cellStyle name="Note 2 7 2 5 2" xfId="27954" xr:uid="{00000000-0005-0000-0000-0000E3AA0000}"/>
    <cellStyle name="Note 2 7 2 5 2 2" xfId="55275" xr:uid="{00000000-0005-0000-0000-0000E4AA0000}"/>
    <cellStyle name="Note 2 7 2 5 3" xfId="41617" xr:uid="{00000000-0005-0000-0000-0000E5AA0000}"/>
    <cellStyle name="Note 2 7 2 6" xfId="27939" xr:uid="{00000000-0005-0000-0000-0000E6AA0000}"/>
    <cellStyle name="Note 2 7 2 6 2" xfId="55260" xr:uid="{00000000-0005-0000-0000-0000E7AA0000}"/>
    <cellStyle name="Note 2 7 2 7" xfId="41602" xr:uid="{00000000-0005-0000-0000-0000E8AA0000}"/>
    <cellStyle name="Note 2 7 3" xfId="12216" xr:uid="{00000000-0005-0000-0000-0000E9AA0000}"/>
    <cellStyle name="Note 2 8" xfId="12217" xr:uid="{00000000-0005-0000-0000-0000EAAA0000}"/>
    <cellStyle name="Note 2 8 2" xfId="12218" xr:uid="{00000000-0005-0000-0000-0000EBAA0000}"/>
    <cellStyle name="Note 2 8 2 2" xfId="12219" xr:uid="{00000000-0005-0000-0000-0000ECAA0000}"/>
    <cellStyle name="Note 2 8 2 2 2" xfId="12220" xr:uid="{00000000-0005-0000-0000-0000EDAA0000}"/>
    <cellStyle name="Note 2 8 2 2 2 2" xfId="12221" xr:uid="{00000000-0005-0000-0000-0000EEAA0000}"/>
    <cellStyle name="Note 2 8 2 2 2 2 2" xfId="27959" xr:uid="{00000000-0005-0000-0000-0000EFAA0000}"/>
    <cellStyle name="Note 2 8 2 2 2 2 2 2" xfId="55280" xr:uid="{00000000-0005-0000-0000-0000F0AA0000}"/>
    <cellStyle name="Note 2 8 2 2 2 2 3" xfId="41622" xr:uid="{00000000-0005-0000-0000-0000F1AA0000}"/>
    <cellStyle name="Note 2 8 2 2 2 3" xfId="27958" xr:uid="{00000000-0005-0000-0000-0000F2AA0000}"/>
    <cellStyle name="Note 2 8 2 2 2 3 2" xfId="55279" xr:uid="{00000000-0005-0000-0000-0000F3AA0000}"/>
    <cellStyle name="Note 2 8 2 2 2 4" xfId="41621" xr:uid="{00000000-0005-0000-0000-0000F4AA0000}"/>
    <cellStyle name="Note 2 8 2 2 3" xfId="12222" xr:uid="{00000000-0005-0000-0000-0000F5AA0000}"/>
    <cellStyle name="Note 2 8 2 2 3 2" xfId="27960" xr:uid="{00000000-0005-0000-0000-0000F6AA0000}"/>
    <cellStyle name="Note 2 8 2 2 3 2 2" xfId="55281" xr:uid="{00000000-0005-0000-0000-0000F7AA0000}"/>
    <cellStyle name="Note 2 8 2 2 3 3" xfId="41623" xr:uid="{00000000-0005-0000-0000-0000F8AA0000}"/>
    <cellStyle name="Note 2 8 2 2 4" xfId="27957" xr:uid="{00000000-0005-0000-0000-0000F9AA0000}"/>
    <cellStyle name="Note 2 8 2 2 4 2" xfId="55278" xr:uid="{00000000-0005-0000-0000-0000FAAA0000}"/>
    <cellStyle name="Note 2 8 2 2 5" xfId="41620" xr:uid="{00000000-0005-0000-0000-0000FBAA0000}"/>
    <cellStyle name="Note 2 8 2 3" xfId="12223" xr:uid="{00000000-0005-0000-0000-0000FCAA0000}"/>
    <cellStyle name="Note 2 8 2 3 2" xfId="12224" xr:uid="{00000000-0005-0000-0000-0000FDAA0000}"/>
    <cellStyle name="Note 2 8 2 3 2 2" xfId="27962" xr:uid="{00000000-0005-0000-0000-0000FEAA0000}"/>
    <cellStyle name="Note 2 8 2 3 2 2 2" xfId="55283" xr:uid="{00000000-0005-0000-0000-0000FFAA0000}"/>
    <cellStyle name="Note 2 8 2 3 2 3" xfId="41625" xr:uid="{00000000-0005-0000-0000-000000AB0000}"/>
    <cellStyle name="Note 2 8 2 3 3" xfId="27961" xr:uid="{00000000-0005-0000-0000-000001AB0000}"/>
    <cellStyle name="Note 2 8 2 3 3 2" xfId="55282" xr:uid="{00000000-0005-0000-0000-000002AB0000}"/>
    <cellStyle name="Note 2 8 2 3 4" xfId="41624" xr:uid="{00000000-0005-0000-0000-000003AB0000}"/>
    <cellStyle name="Note 2 8 2 4" xfId="12225" xr:uid="{00000000-0005-0000-0000-000004AB0000}"/>
    <cellStyle name="Note 2 8 2 4 2" xfId="27963" xr:uid="{00000000-0005-0000-0000-000005AB0000}"/>
    <cellStyle name="Note 2 8 2 4 2 2" xfId="55284" xr:uid="{00000000-0005-0000-0000-000006AB0000}"/>
    <cellStyle name="Note 2 8 2 4 3" xfId="41626" xr:uid="{00000000-0005-0000-0000-000007AB0000}"/>
    <cellStyle name="Note 2 8 2 5" xfId="27956" xr:uid="{00000000-0005-0000-0000-000008AB0000}"/>
    <cellStyle name="Note 2 8 2 5 2" xfId="55277" xr:uid="{00000000-0005-0000-0000-000009AB0000}"/>
    <cellStyle name="Note 2 8 2 6" xfId="41619" xr:uid="{00000000-0005-0000-0000-00000AAB0000}"/>
    <cellStyle name="Note 2 8 3" xfId="12226" xr:uid="{00000000-0005-0000-0000-00000BAB0000}"/>
    <cellStyle name="Note 2 8 3 2" xfId="12227" xr:uid="{00000000-0005-0000-0000-00000CAB0000}"/>
    <cellStyle name="Note 2 8 3 2 2" xfId="12228" xr:uid="{00000000-0005-0000-0000-00000DAB0000}"/>
    <cellStyle name="Note 2 8 3 2 2 2" xfId="27966" xr:uid="{00000000-0005-0000-0000-00000EAB0000}"/>
    <cellStyle name="Note 2 8 3 2 2 2 2" xfId="55287" xr:uid="{00000000-0005-0000-0000-00000FAB0000}"/>
    <cellStyle name="Note 2 8 3 2 2 3" xfId="41629" xr:uid="{00000000-0005-0000-0000-000010AB0000}"/>
    <cellStyle name="Note 2 8 3 2 3" xfId="27965" xr:uid="{00000000-0005-0000-0000-000011AB0000}"/>
    <cellStyle name="Note 2 8 3 2 3 2" xfId="55286" xr:uid="{00000000-0005-0000-0000-000012AB0000}"/>
    <cellStyle name="Note 2 8 3 2 4" xfId="41628" xr:uid="{00000000-0005-0000-0000-000013AB0000}"/>
    <cellStyle name="Note 2 8 3 3" xfId="12229" xr:uid="{00000000-0005-0000-0000-000014AB0000}"/>
    <cellStyle name="Note 2 8 3 3 2" xfId="27967" xr:uid="{00000000-0005-0000-0000-000015AB0000}"/>
    <cellStyle name="Note 2 8 3 3 2 2" xfId="55288" xr:uid="{00000000-0005-0000-0000-000016AB0000}"/>
    <cellStyle name="Note 2 8 3 3 3" xfId="41630" xr:uid="{00000000-0005-0000-0000-000017AB0000}"/>
    <cellStyle name="Note 2 8 3 4" xfId="27964" xr:uid="{00000000-0005-0000-0000-000018AB0000}"/>
    <cellStyle name="Note 2 8 3 4 2" xfId="55285" xr:uid="{00000000-0005-0000-0000-000019AB0000}"/>
    <cellStyle name="Note 2 8 3 5" xfId="41627" xr:uid="{00000000-0005-0000-0000-00001AAB0000}"/>
    <cellStyle name="Note 2 8 4" xfId="12230" xr:uid="{00000000-0005-0000-0000-00001BAB0000}"/>
    <cellStyle name="Note 2 8 4 2" xfId="12231" xr:uid="{00000000-0005-0000-0000-00001CAB0000}"/>
    <cellStyle name="Note 2 8 4 2 2" xfId="27969" xr:uid="{00000000-0005-0000-0000-00001DAB0000}"/>
    <cellStyle name="Note 2 8 4 2 2 2" xfId="55290" xr:uid="{00000000-0005-0000-0000-00001EAB0000}"/>
    <cellStyle name="Note 2 8 4 2 3" xfId="41632" xr:uid="{00000000-0005-0000-0000-00001FAB0000}"/>
    <cellStyle name="Note 2 8 4 3" xfId="27968" xr:uid="{00000000-0005-0000-0000-000020AB0000}"/>
    <cellStyle name="Note 2 8 4 3 2" xfId="55289" xr:uid="{00000000-0005-0000-0000-000021AB0000}"/>
    <cellStyle name="Note 2 8 4 4" xfId="41631" xr:uid="{00000000-0005-0000-0000-000022AB0000}"/>
    <cellStyle name="Note 2 8 5" xfId="12232" xr:uid="{00000000-0005-0000-0000-000023AB0000}"/>
    <cellStyle name="Note 2 8 5 2" xfId="27970" xr:uid="{00000000-0005-0000-0000-000024AB0000}"/>
    <cellStyle name="Note 2 8 5 2 2" xfId="55291" xr:uid="{00000000-0005-0000-0000-000025AB0000}"/>
    <cellStyle name="Note 2 8 5 3" xfId="41633" xr:uid="{00000000-0005-0000-0000-000026AB0000}"/>
    <cellStyle name="Note 2 8 6" xfId="27955" xr:uid="{00000000-0005-0000-0000-000027AB0000}"/>
    <cellStyle name="Note 2 8 6 2" xfId="55276" xr:uid="{00000000-0005-0000-0000-000028AB0000}"/>
    <cellStyle name="Note 2 8 7" xfId="41618" xr:uid="{00000000-0005-0000-0000-000029AB0000}"/>
    <cellStyle name="Note 2 9" xfId="12233" xr:uid="{00000000-0005-0000-0000-00002AAB0000}"/>
    <cellStyle name="Note 2 9 2" xfId="12234" xr:uid="{00000000-0005-0000-0000-00002BAB0000}"/>
    <cellStyle name="Note 2 9 2 2" xfId="12235" xr:uid="{00000000-0005-0000-0000-00002CAB0000}"/>
    <cellStyle name="Note 2 9 2 2 2" xfId="12236" xr:uid="{00000000-0005-0000-0000-00002DAB0000}"/>
    <cellStyle name="Note 2 9 2 2 2 2" xfId="12237" xr:uid="{00000000-0005-0000-0000-00002EAB0000}"/>
    <cellStyle name="Note 2 9 2 2 2 2 2" xfId="27975" xr:uid="{00000000-0005-0000-0000-00002FAB0000}"/>
    <cellStyle name="Note 2 9 2 2 2 2 2 2" xfId="55296" xr:uid="{00000000-0005-0000-0000-000030AB0000}"/>
    <cellStyle name="Note 2 9 2 2 2 2 3" xfId="41638" xr:uid="{00000000-0005-0000-0000-000031AB0000}"/>
    <cellStyle name="Note 2 9 2 2 2 3" xfId="27974" xr:uid="{00000000-0005-0000-0000-000032AB0000}"/>
    <cellStyle name="Note 2 9 2 2 2 3 2" xfId="55295" xr:uid="{00000000-0005-0000-0000-000033AB0000}"/>
    <cellStyle name="Note 2 9 2 2 2 4" xfId="41637" xr:uid="{00000000-0005-0000-0000-000034AB0000}"/>
    <cellStyle name="Note 2 9 2 2 3" xfId="12238" xr:uid="{00000000-0005-0000-0000-000035AB0000}"/>
    <cellStyle name="Note 2 9 2 2 3 2" xfId="27976" xr:uid="{00000000-0005-0000-0000-000036AB0000}"/>
    <cellStyle name="Note 2 9 2 2 3 2 2" xfId="55297" xr:uid="{00000000-0005-0000-0000-000037AB0000}"/>
    <cellStyle name="Note 2 9 2 2 3 3" xfId="41639" xr:uid="{00000000-0005-0000-0000-000038AB0000}"/>
    <cellStyle name="Note 2 9 2 2 4" xfId="27973" xr:uid="{00000000-0005-0000-0000-000039AB0000}"/>
    <cellStyle name="Note 2 9 2 2 4 2" xfId="55294" xr:uid="{00000000-0005-0000-0000-00003AAB0000}"/>
    <cellStyle name="Note 2 9 2 2 5" xfId="41636" xr:uid="{00000000-0005-0000-0000-00003BAB0000}"/>
    <cellStyle name="Note 2 9 2 3" xfId="12239" xr:uid="{00000000-0005-0000-0000-00003CAB0000}"/>
    <cellStyle name="Note 2 9 2 3 2" xfId="12240" xr:uid="{00000000-0005-0000-0000-00003DAB0000}"/>
    <cellStyle name="Note 2 9 2 3 2 2" xfId="27978" xr:uid="{00000000-0005-0000-0000-00003EAB0000}"/>
    <cellStyle name="Note 2 9 2 3 2 2 2" xfId="55299" xr:uid="{00000000-0005-0000-0000-00003FAB0000}"/>
    <cellStyle name="Note 2 9 2 3 2 3" xfId="41641" xr:uid="{00000000-0005-0000-0000-000040AB0000}"/>
    <cellStyle name="Note 2 9 2 3 3" xfId="27977" xr:uid="{00000000-0005-0000-0000-000041AB0000}"/>
    <cellStyle name="Note 2 9 2 3 3 2" xfId="55298" xr:uid="{00000000-0005-0000-0000-000042AB0000}"/>
    <cellStyle name="Note 2 9 2 3 4" xfId="41640" xr:uid="{00000000-0005-0000-0000-000043AB0000}"/>
    <cellStyle name="Note 2 9 2 4" xfId="12241" xr:uid="{00000000-0005-0000-0000-000044AB0000}"/>
    <cellStyle name="Note 2 9 2 4 2" xfId="27979" xr:uid="{00000000-0005-0000-0000-000045AB0000}"/>
    <cellStyle name="Note 2 9 2 4 2 2" xfId="55300" xr:uid="{00000000-0005-0000-0000-000046AB0000}"/>
    <cellStyle name="Note 2 9 2 4 3" xfId="41642" xr:uid="{00000000-0005-0000-0000-000047AB0000}"/>
    <cellStyle name="Note 2 9 2 5" xfId="27972" xr:uid="{00000000-0005-0000-0000-000048AB0000}"/>
    <cellStyle name="Note 2 9 2 5 2" xfId="55293" xr:uid="{00000000-0005-0000-0000-000049AB0000}"/>
    <cellStyle name="Note 2 9 2 6" xfId="41635" xr:uid="{00000000-0005-0000-0000-00004AAB0000}"/>
    <cellStyle name="Note 2 9 3" xfId="12242" xr:uid="{00000000-0005-0000-0000-00004BAB0000}"/>
    <cellStyle name="Note 2 9 3 2" xfId="12243" xr:uid="{00000000-0005-0000-0000-00004CAB0000}"/>
    <cellStyle name="Note 2 9 3 2 2" xfId="12244" xr:uid="{00000000-0005-0000-0000-00004DAB0000}"/>
    <cellStyle name="Note 2 9 3 2 2 2" xfId="27982" xr:uid="{00000000-0005-0000-0000-00004EAB0000}"/>
    <cellStyle name="Note 2 9 3 2 2 2 2" xfId="55303" xr:uid="{00000000-0005-0000-0000-00004FAB0000}"/>
    <cellStyle name="Note 2 9 3 2 2 3" xfId="41645" xr:uid="{00000000-0005-0000-0000-000050AB0000}"/>
    <cellStyle name="Note 2 9 3 2 3" xfId="27981" xr:uid="{00000000-0005-0000-0000-000051AB0000}"/>
    <cellStyle name="Note 2 9 3 2 3 2" xfId="55302" xr:uid="{00000000-0005-0000-0000-000052AB0000}"/>
    <cellStyle name="Note 2 9 3 2 4" xfId="41644" xr:uid="{00000000-0005-0000-0000-000053AB0000}"/>
    <cellStyle name="Note 2 9 3 3" xfId="12245" xr:uid="{00000000-0005-0000-0000-000054AB0000}"/>
    <cellStyle name="Note 2 9 3 3 2" xfId="27983" xr:uid="{00000000-0005-0000-0000-000055AB0000}"/>
    <cellStyle name="Note 2 9 3 3 2 2" xfId="55304" xr:uid="{00000000-0005-0000-0000-000056AB0000}"/>
    <cellStyle name="Note 2 9 3 3 3" xfId="41646" xr:uid="{00000000-0005-0000-0000-000057AB0000}"/>
    <cellStyle name="Note 2 9 3 4" xfId="27980" xr:uid="{00000000-0005-0000-0000-000058AB0000}"/>
    <cellStyle name="Note 2 9 3 4 2" xfId="55301" xr:uid="{00000000-0005-0000-0000-000059AB0000}"/>
    <cellStyle name="Note 2 9 3 5" xfId="41643" xr:uid="{00000000-0005-0000-0000-00005AAB0000}"/>
    <cellStyle name="Note 2 9 4" xfId="12246" xr:uid="{00000000-0005-0000-0000-00005BAB0000}"/>
    <cellStyle name="Note 2 9 4 2" xfId="12247" xr:uid="{00000000-0005-0000-0000-00005CAB0000}"/>
    <cellStyle name="Note 2 9 4 2 2" xfId="27985" xr:uid="{00000000-0005-0000-0000-00005DAB0000}"/>
    <cellStyle name="Note 2 9 4 2 2 2" xfId="55306" xr:uid="{00000000-0005-0000-0000-00005EAB0000}"/>
    <cellStyle name="Note 2 9 4 2 3" xfId="41648" xr:uid="{00000000-0005-0000-0000-00005FAB0000}"/>
    <cellStyle name="Note 2 9 4 3" xfId="27984" xr:uid="{00000000-0005-0000-0000-000060AB0000}"/>
    <cellStyle name="Note 2 9 4 3 2" xfId="55305" xr:uid="{00000000-0005-0000-0000-000061AB0000}"/>
    <cellStyle name="Note 2 9 4 4" xfId="41647" xr:uid="{00000000-0005-0000-0000-000062AB0000}"/>
    <cellStyle name="Note 2 9 5" xfId="12248" xr:uid="{00000000-0005-0000-0000-000063AB0000}"/>
    <cellStyle name="Note 2 9 5 2" xfId="27986" xr:uid="{00000000-0005-0000-0000-000064AB0000}"/>
    <cellStyle name="Note 2 9 5 2 2" xfId="55307" xr:uid="{00000000-0005-0000-0000-000065AB0000}"/>
    <cellStyle name="Note 2 9 5 3" xfId="41649" xr:uid="{00000000-0005-0000-0000-000066AB0000}"/>
    <cellStyle name="Note 2 9 6" xfId="27971" xr:uid="{00000000-0005-0000-0000-000067AB0000}"/>
    <cellStyle name="Note 2 9 6 2" xfId="55292" xr:uid="{00000000-0005-0000-0000-000068AB0000}"/>
    <cellStyle name="Note 2 9 7" xfId="41634" xr:uid="{00000000-0005-0000-0000-000069AB0000}"/>
    <cellStyle name="Note 3" xfId="56" xr:uid="{00000000-0005-0000-0000-00006AAB0000}"/>
    <cellStyle name="Note 3 10" xfId="12249" xr:uid="{00000000-0005-0000-0000-00006BAB0000}"/>
    <cellStyle name="Note 3 11" xfId="12250" xr:uid="{00000000-0005-0000-0000-00006CAB0000}"/>
    <cellStyle name="Note 3 12" xfId="12251" xr:uid="{00000000-0005-0000-0000-00006DAB0000}"/>
    <cellStyle name="Note 3 13" xfId="12252" xr:uid="{00000000-0005-0000-0000-00006EAB0000}"/>
    <cellStyle name="Note 3 13 2" xfId="12253" xr:uid="{00000000-0005-0000-0000-00006FAB0000}"/>
    <cellStyle name="Note 3 13 2 2" xfId="27988" xr:uid="{00000000-0005-0000-0000-000070AB0000}"/>
    <cellStyle name="Note 3 13 2 2 2" xfId="55309" xr:uid="{00000000-0005-0000-0000-000071AB0000}"/>
    <cellStyle name="Note 3 13 2 3" xfId="41651" xr:uid="{00000000-0005-0000-0000-000072AB0000}"/>
    <cellStyle name="Note 3 13 3" xfId="27987" xr:uid="{00000000-0005-0000-0000-000073AB0000}"/>
    <cellStyle name="Note 3 13 3 2" xfId="55308" xr:uid="{00000000-0005-0000-0000-000074AB0000}"/>
    <cellStyle name="Note 3 13 4" xfId="41650" xr:uid="{00000000-0005-0000-0000-000075AB0000}"/>
    <cellStyle name="Note 3 14" xfId="12254" xr:uid="{00000000-0005-0000-0000-000076AB0000}"/>
    <cellStyle name="Note 3 14 2" xfId="12255" xr:uid="{00000000-0005-0000-0000-000077AB0000}"/>
    <cellStyle name="Note 3 14 2 2" xfId="27990" xr:uid="{00000000-0005-0000-0000-000078AB0000}"/>
    <cellStyle name="Note 3 14 2 2 2" xfId="55311" xr:uid="{00000000-0005-0000-0000-000079AB0000}"/>
    <cellStyle name="Note 3 14 2 3" xfId="41653" xr:uid="{00000000-0005-0000-0000-00007AAB0000}"/>
    <cellStyle name="Note 3 14 3" xfId="27989" xr:uid="{00000000-0005-0000-0000-00007BAB0000}"/>
    <cellStyle name="Note 3 14 3 2" xfId="55310" xr:uid="{00000000-0005-0000-0000-00007CAB0000}"/>
    <cellStyle name="Note 3 14 4" xfId="41652" xr:uid="{00000000-0005-0000-0000-00007DAB0000}"/>
    <cellStyle name="Note 3 15" xfId="12256" xr:uid="{00000000-0005-0000-0000-00007EAB0000}"/>
    <cellStyle name="Note 3 2" xfId="12257" xr:uid="{00000000-0005-0000-0000-00007FAB0000}"/>
    <cellStyle name="Note 3 2 2" xfId="12258" xr:uid="{00000000-0005-0000-0000-000080AB0000}"/>
    <cellStyle name="Note 3 2 2 2" xfId="12259" xr:uid="{00000000-0005-0000-0000-000081AB0000}"/>
    <cellStyle name="Note 3 2 2 2 2" xfId="12260" xr:uid="{00000000-0005-0000-0000-000082AB0000}"/>
    <cellStyle name="Note 3 2 2 2 2 2" xfId="12261" xr:uid="{00000000-0005-0000-0000-000083AB0000}"/>
    <cellStyle name="Note 3 2 2 2 2 2 2" xfId="27994" xr:uid="{00000000-0005-0000-0000-000084AB0000}"/>
    <cellStyle name="Note 3 2 2 2 2 2 2 2" xfId="55315" xr:uid="{00000000-0005-0000-0000-000085AB0000}"/>
    <cellStyle name="Note 3 2 2 2 2 2 3" xfId="41657" xr:uid="{00000000-0005-0000-0000-000086AB0000}"/>
    <cellStyle name="Note 3 2 2 2 2 3" xfId="27993" xr:uid="{00000000-0005-0000-0000-000087AB0000}"/>
    <cellStyle name="Note 3 2 2 2 2 3 2" xfId="55314" xr:uid="{00000000-0005-0000-0000-000088AB0000}"/>
    <cellStyle name="Note 3 2 2 2 2 4" xfId="41656" xr:uid="{00000000-0005-0000-0000-000089AB0000}"/>
    <cellStyle name="Note 3 2 2 2 3" xfId="12262" xr:uid="{00000000-0005-0000-0000-00008AAB0000}"/>
    <cellStyle name="Note 3 2 2 2 3 2" xfId="27995" xr:uid="{00000000-0005-0000-0000-00008BAB0000}"/>
    <cellStyle name="Note 3 2 2 2 3 2 2" xfId="55316" xr:uid="{00000000-0005-0000-0000-00008CAB0000}"/>
    <cellStyle name="Note 3 2 2 2 3 3" xfId="41658" xr:uid="{00000000-0005-0000-0000-00008DAB0000}"/>
    <cellStyle name="Note 3 2 2 2 4" xfId="27992" xr:uid="{00000000-0005-0000-0000-00008EAB0000}"/>
    <cellStyle name="Note 3 2 2 2 4 2" xfId="55313" xr:uid="{00000000-0005-0000-0000-00008FAB0000}"/>
    <cellStyle name="Note 3 2 2 2 5" xfId="41655" xr:uid="{00000000-0005-0000-0000-000090AB0000}"/>
    <cellStyle name="Note 3 2 2 3" xfId="12263" xr:uid="{00000000-0005-0000-0000-000091AB0000}"/>
    <cellStyle name="Note 3 2 2 3 2" xfId="12264" xr:uid="{00000000-0005-0000-0000-000092AB0000}"/>
    <cellStyle name="Note 3 2 2 3 2 2" xfId="27997" xr:uid="{00000000-0005-0000-0000-000093AB0000}"/>
    <cellStyle name="Note 3 2 2 3 2 2 2" xfId="55318" xr:uid="{00000000-0005-0000-0000-000094AB0000}"/>
    <cellStyle name="Note 3 2 2 3 2 3" xfId="41660" xr:uid="{00000000-0005-0000-0000-000095AB0000}"/>
    <cellStyle name="Note 3 2 2 3 3" xfId="27996" xr:uid="{00000000-0005-0000-0000-000096AB0000}"/>
    <cellStyle name="Note 3 2 2 3 3 2" xfId="55317" xr:uid="{00000000-0005-0000-0000-000097AB0000}"/>
    <cellStyle name="Note 3 2 2 3 4" xfId="41659" xr:uid="{00000000-0005-0000-0000-000098AB0000}"/>
    <cellStyle name="Note 3 2 2 4" xfId="12265" xr:uid="{00000000-0005-0000-0000-000099AB0000}"/>
    <cellStyle name="Note 3 2 2 4 2" xfId="27998" xr:uid="{00000000-0005-0000-0000-00009AAB0000}"/>
    <cellStyle name="Note 3 2 2 4 2 2" xfId="55319" xr:uid="{00000000-0005-0000-0000-00009BAB0000}"/>
    <cellStyle name="Note 3 2 2 4 3" xfId="41661" xr:uid="{00000000-0005-0000-0000-00009CAB0000}"/>
    <cellStyle name="Note 3 2 2 5" xfId="27991" xr:uid="{00000000-0005-0000-0000-00009DAB0000}"/>
    <cellStyle name="Note 3 2 2 5 2" xfId="55312" xr:uid="{00000000-0005-0000-0000-00009EAB0000}"/>
    <cellStyle name="Note 3 2 2 6" xfId="41654" xr:uid="{00000000-0005-0000-0000-00009FAB0000}"/>
    <cellStyle name="Note 3 2 3" xfId="12266" xr:uid="{00000000-0005-0000-0000-0000A0AB0000}"/>
    <cellStyle name="Note 3 2 3 2" xfId="12267" xr:uid="{00000000-0005-0000-0000-0000A1AB0000}"/>
    <cellStyle name="Note 3 2 3 2 2" xfId="12268" xr:uid="{00000000-0005-0000-0000-0000A2AB0000}"/>
    <cellStyle name="Note 3 2 3 2 2 2" xfId="12269" xr:uid="{00000000-0005-0000-0000-0000A3AB0000}"/>
    <cellStyle name="Note 3 2 3 2 2 2 2" xfId="28002" xr:uid="{00000000-0005-0000-0000-0000A4AB0000}"/>
    <cellStyle name="Note 3 2 3 2 2 2 2 2" xfId="55323" xr:uid="{00000000-0005-0000-0000-0000A5AB0000}"/>
    <cellStyle name="Note 3 2 3 2 2 2 3" xfId="41665" xr:uid="{00000000-0005-0000-0000-0000A6AB0000}"/>
    <cellStyle name="Note 3 2 3 2 2 3" xfId="28001" xr:uid="{00000000-0005-0000-0000-0000A7AB0000}"/>
    <cellStyle name="Note 3 2 3 2 2 3 2" xfId="55322" xr:uid="{00000000-0005-0000-0000-0000A8AB0000}"/>
    <cellStyle name="Note 3 2 3 2 2 4" xfId="41664" xr:uid="{00000000-0005-0000-0000-0000A9AB0000}"/>
    <cellStyle name="Note 3 2 3 2 3" xfId="12270" xr:uid="{00000000-0005-0000-0000-0000AAAB0000}"/>
    <cellStyle name="Note 3 2 3 2 3 2" xfId="28003" xr:uid="{00000000-0005-0000-0000-0000ABAB0000}"/>
    <cellStyle name="Note 3 2 3 2 3 2 2" xfId="55324" xr:uid="{00000000-0005-0000-0000-0000ACAB0000}"/>
    <cellStyle name="Note 3 2 3 2 3 3" xfId="41666" xr:uid="{00000000-0005-0000-0000-0000ADAB0000}"/>
    <cellStyle name="Note 3 2 3 2 4" xfId="28000" xr:uid="{00000000-0005-0000-0000-0000AEAB0000}"/>
    <cellStyle name="Note 3 2 3 2 4 2" xfId="55321" xr:uid="{00000000-0005-0000-0000-0000AFAB0000}"/>
    <cellStyle name="Note 3 2 3 2 5" xfId="41663" xr:uid="{00000000-0005-0000-0000-0000B0AB0000}"/>
    <cellStyle name="Note 3 2 3 3" xfId="12271" xr:uid="{00000000-0005-0000-0000-0000B1AB0000}"/>
    <cellStyle name="Note 3 2 3 3 2" xfId="12272" xr:uid="{00000000-0005-0000-0000-0000B2AB0000}"/>
    <cellStyle name="Note 3 2 3 3 2 2" xfId="28005" xr:uid="{00000000-0005-0000-0000-0000B3AB0000}"/>
    <cellStyle name="Note 3 2 3 3 2 2 2" xfId="55326" xr:uid="{00000000-0005-0000-0000-0000B4AB0000}"/>
    <cellStyle name="Note 3 2 3 3 2 3" xfId="41668" xr:uid="{00000000-0005-0000-0000-0000B5AB0000}"/>
    <cellStyle name="Note 3 2 3 3 3" xfId="28004" xr:uid="{00000000-0005-0000-0000-0000B6AB0000}"/>
    <cellStyle name="Note 3 2 3 3 3 2" xfId="55325" xr:uid="{00000000-0005-0000-0000-0000B7AB0000}"/>
    <cellStyle name="Note 3 2 3 3 4" xfId="41667" xr:uid="{00000000-0005-0000-0000-0000B8AB0000}"/>
    <cellStyle name="Note 3 2 3 4" xfId="12273" xr:uid="{00000000-0005-0000-0000-0000B9AB0000}"/>
    <cellStyle name="Note 3 2 3 4 2" xfId="28006" xr:uid="{00000000-0005-0000-0000-0000BAAB0000}"/>
    <cellStyle name="Note 3 2 3 4 2 2" xfId="55327" xr:uid="{00000000-0005-0000-0000-0000BBAB0000}"/>
    <cellStyle name="Note 3 2 3 4 3" xfId="41669" xr:uid="{00000000-0005-0000-0000-0000BCAB0000}"/>
    <cellStyle name="Note 3 2 3 5" xfId="27999" xr:uid="{00000000-0005-0000-0000-0000BDAB0000}"/>
    <cellStyle name="Note 3 2 3 5 2" xfId="55320" xr:uid="{00000000-0005-0000-0000-0000BEAB0000}"/>
    <cellStyle name="Note 3 2 3 6" xfId="41662" xr:uid="{00000000-0005-0000-0000-0000BFAB0000}"/>
    <cellStyle name="Note 3 2 4" xfId="12274" xr:uid="{00000000-0005-0000-0000-0000C0AB0000}"/>
    <cellStyle name="Note 3 2 4 2" xfId="12275" xr:uid="{00000000-0005-0000-0000-0000C1AB0000}"/>
    <cellStyle name="Note 3 2 4 2 2" xfId="12276" xr:uid="{00000000-0005-0000-0000-0000C2AB0000}"/>
    <cellStyle name="Note 3 2 4 2 2 2" xfId="28009" xr:uid="{00000000-0005-0000-0000-0000C3AB0000}"/>
    <cellStyle name="Note 3 2 4 2 2 2 2" xfId="55330" xr:uid="{00000000-0005-0000-0000-0000C4AB0000}"/>
    <cellStyle name="Note 3 2 4 2 2 3" xfId="41672" xr:uid="{00000000-0005-0000-0000-0000C5AB0000}"/>
    <cellStyle name="Note 3 2 4 2 3" xfId="28008" xr:uid="{00000000-0005-0000-0000-0000C6AB0000}"/>
    <cellStyle name="Note 3 2 4 2 3 2" xfId="55329" xr:uid="{00000000-0005-0000-0000-0000C7AB0000}"/>
    <cellStyle name="Note 3 2 4 2 4" xfId="41671" xr:uid="{00000000-0005-0000-0000-0000C8AB0000}"/>
    <cellStyle name="Note 3 2 4 3" xfId="12277" xr:uid="{00000000-0005-0000-0000-0000C9AB0000}"/>
    <cellStyle name="Note 3 2 4 3 2" xfId="28010" xr:uid="{00000000-0005-0000-0000-0000CAAB0000}"/>
    <cellStyle name="Note 3 2 4 3 2 2" xfId="55331" xr:uid="{00000000-0005-0000-0000-0000CBAB0000}"/>
    <cellStyle name="Note 3 2 4 3 3" xfId="41673" xr:uid="{00000000-0005-0000-0000-0000CCAB0000}"/>
    <cellStyle name="Note 3 2 4 4" xfId="28007" xr:uid="{00000000-0005-0000-0000-0000CDAB0000}"/>
    <cellStyle name="Note 3 2 4 4 2" xfId="55328" xr:uid="{00000000-0005-0000-0000-0000CEAB0000}"/>
    <cellStyle name="Note 3 2 4 5" xfId="41670" xr:uid="{00000000-0005-0000-0000-0000CFAB0000}"/>
    <cellStyle name="Note 3 2 5" xfId="12278" xr:uid="{00000000-0005-0000-0000-0000D0AB0000}"/>
    <cellStyle name="Note 3 2 5 2" xfId="12279" xr:uid="{00000000-0005-0000-0000-0000D1AB0000}"/>
    <cellStyle name="Note 3 2 5 2 2" xfId="12280" xr:uid="{00000000-0005-0000-0000-0000D2AB0000}"/>
    <cellStyle name="Note 3 2 5 2 2 2" xfId="28013" xr:uid="{00000000-0005-0000-0000-0000D3AB0000}"/>
    <cellStyle name="Note 3 2 5 2 2 2 2" xfId="55334" xr:uid="{00000000-0005-0000-0000-0000D4AB0000}"/>
    <cellStyle name="Note 3 2 5 2 2 3" xfId="41676" xr:uid="{00000000-0005-0000-0000-0000D5AB0000}"/>
    <cellStyle name="Note 3 2 5 2 3" xfId="28012" xr:uid="{00000000-0005-0000-0000-0000D6AB0000}"/>
    <cellStyle name="Note 3 2 5 2 3 2" xfId="55333" xr:uid="{00000000-0005-0000-0000-0000D7AB0000}"/>
    <cellStyle name="Note 3 2 5 2 4" xfId="41675" xr:uid="{00000000-0005-0000-0000-0000D8AB0000}"/>
    <cellStyle name="Note 3 2 5 3" xfId="12281" xr:uid="{00000000-0005-0000-0000-0000D9AB0000}"/>
    <cellStyle name="Note 3 2 5 3 2" xfId="28014" xr:uid="{00000000-0005-0000-0000-0000DAAB0000}"/>
    <cellStyle name="Note 3 2 5 3 2 2" xfId="55335" xr:uid="{00000000-0005-0000-0000-0000DBAB0000}"/>
    <cellStyle name="Note 3 2 5 3 3" xfId="41677" xr:uid="{00000000-0005-0000-0000-0000DCAB0000}"/>
    <cellStyle name="Note 3 2 5 4" xfId="28011" xr:uid="{00000000-0005-0000-0000-0000DDAB0000}"/>
    <cellStyle name="Note 3 2 5 4 2" xfId="55332" xr:uid="{00000000-0005-0000-0000-0000DEAB0000}"/>
    <cellStyle name="Note 3 2 5 5" xfId="41674" xr:uid="{00000000-0005-0000-0000-0000DFAB0000}"/>
    <cellStyle name="Note 3 2 6" xfId="12282" xr:uid="{00000000-0005-0000-0000-0000E0AB0000}"/>
    <cellStyle name="Note 3 3" xfId="12283" xr:uid="{00000000-0005-0000-0000-0000E1AB0000}"/>
    <cellStyle name="Note 3 3 2" xfId="12284" xr:uid="{00000000-0005-0000-0000-0000E2AB0000}"/>
    <cellStyle name="Note 3 3 2 2" xfId="12285" xr:uid="{00000000-0005-0000-0000-0000E3AB0000}"/>
    <cellStyle name="Note 3 3 2 2 2" xfId="12286" xr:uid="{00000000-0005-0000-0000-0000E4AB0000}"/>
    <cellStyle name="Note 3 3 2 2 2 2" xfId="12287" xr:uid="{00000000-0005-0000-0000-0000E5AB0000}"/>
    <cellStyle name="Note 3 3 2 2 2 2 2" xfId="28019" xr:uid="{00000000-0005-0000-0000-0000E6AB0000}"/>
    <cellStyle name="Note 3 3 2 2 2 2 2 2" xfId="55340" xr:uid="{00000000-0005-0000-0000-0000E7AB0000}"/>
    <cellStyle name="Note 3 3 2 2 2 2 3" xfId="41682" xr:uid="{00000000-0005-0000-0000-0000E8AB0000}"/>
    <cellStyle name="Note 3 3 2 2 2 3" xfId="28018" xr:uid="{00000000-0005-0000-0000-0000E9AB0000}"/>
    <cellStyle name="Note 3 3 2 2 2 3 2" xfId="55339" xr:uid="{00000000-0005-0000-0000-0000EAAB0000}"/>
    <cellStyle name="Note 3 3 2 2 2 4" xfId="41681" xr:uid="{00000000-0005-0000-0000-0000EBAB0000}"/>
    <cellStyle name="Note 3 3 2 2 3" xfId="12288" xr:uid="{00000000-0005-0000-0000-0000ECAB0000}"/>
    <cellStyle name="Note 3 3 2 2 3 2" xfId="28020" xr:uid="{00000000-0005-0000-0000-0000EDAB0000}"/>
    <cellStyle name="Note 3 3 2 2 3 2 2" xfId="55341" xr:uid="{00000000-0005-0000-0000-0000EEAB0000}"/>
    <cellStyle name="Note 3 3 2 2 3 3" xfId="41683" xr:uid="{00000000-0005-0000-0000-0000EFAB0000}"/>
    <cellStyle name="Note 3 3 2 2 4" xfId="28017" xr:uid="{00000000-0005-0000-0000-0000F0AB0000}"/>
    <cellStyle name="Note 3 3 2 2 4 2" xfId="55338" xr:uid="{00000000-0005-0000-0000-0000F1AB0000}"/>
    <cellStyle name="Note 3 3 2 2 5" xfId="41680" xr:uid="{00000000-0005-0000-0000-0000F2AB0000}"/>
    <cellStyle name="Note 3 3 2 3" xfId="12289" xr:uid="{00000000-0005-0000-0000-0000F3AB0000}"/>
    <cellStyle name="Note 3 3 2 3 2" xfId="12290" xr:uid="{00000000-0005-0000-0000-0000F4AB0000}"/>
    <cellStyle name="Note 3 3 2 3 2 2" xfId="12291" xr:uid="{00000000-0005-0000-0000-0000F5AB0000}"/>
    <cellStyle name="Note 3 3 2 3 2 2 2" xfId="28023" xr:uid="{00000000-0005-0000-0000-0000F6AB0000}"/>
    <cellStyle name="Note 3 3 2 3 2 2 2 2" xfId="55344" xr:uid="{00000000-0005-0000-0000-0000F7AB0000}"/>
    <cellStyle name="Note 3 3 2 3 2 2 3" xfId="41686" xr:uid="{00000000-0005-0000-0000-0000F8AB0000}"/>
    <cellStyle name="Note 3 3 2 3 2 3" xfId="28022" xr:uid="{00000000-0005-0000-0000-0000F9AB0000}"/>
    <cellStyle name="Note 3 3 2 3 2 3 2" xfId="55343" xr:uid="{00000000-0005-0000-0000-0000FAAB0000}"/>
    <cellStyle name="Note 3 3 2 3 2 4" xfId="41685" xr:uid="{00000000-0005-0000-0000-0000FBAB0000}"/>
    <cellStyle name="Note 3 3 2 3 3" xfId="12292" xr:uid="{00000000-0005-0000-0000-0000FCAB0000}"/>
    <cellStyle name="Note 3 3 2 3 3 2" xfId="28024" xr:uid="{00000000-0005-0000-0000-0000FDAB0000}"/>
    <cellStyle name="Note 3 3 2 3 3 2 2" xfId="55345" xr:uid="{00000000-0005-0000-0000-0000FEAB0000}"/>
    <cellStyle name="Note 3 3 2 3 3 3" xfId="41687" xr:uid="{00000000-0005-0000-0000-0000FFAB0000}"/>
    <cellStyle name="Note 3 3 2 3 4" xfId="28021" xr:uid="{00000000-0005-0000-0000-000000AC0000}"/>
    <cellStyle name="Note 3 3 2 3 4 2" xfId="55342" xr:uid="{00000000-0005-0000-0000-000001AC0000}"/>
    <cellStyle name="Note 3 3 2 3 5" xfId="41684" xr:uid="{00000000-0005-0000-0000-000002AC0000}"/>
    <cellStyle name="Note 3 3 2 4" xfId="12293" xr:uid="{00000000-0005-0000-0000-000003AC0000}"/>
    <cellStyle name="Note 3 3 2 4 2" xfId="12294" xr:uid="{00000000-0005-0000-0000-000004AC0000}"/>
    <cellStyle name="Note 3 3 2 4 2 2" xfId="12295" xr:uid="{00000000-0005-0000-0000-000005AC0000}"/>
    <cellStyle name="Note 3 3 2 4 2 2 2" xfId="28027" xr:uid="{00000000-0005-0000-0000-000006AC0000}"/>
    <cellStyle name="Note 3 3 2 4 2 2 2 2" xfId="55348" xr:uid="{00000000-0005-0000-0000-000007AC0000}"/>
    <cellStyle name="Note 3 3 2 4 2 2 3" xfId="41690" xr:uid="{00000000-0005-0000-0000-000008AC0000}"/>
    <cellStyle name="Note 3 3 2 4 2 3" xfId="28026" xr:uid="{00000000-0005-0000-0000-000009AC0000}"/>
    <cellStyle name="Note 3 3 2 4 2 3 2" xfId="55347" xr:uid="{00000000-0005-0000-0000-00000AAC0000}"/>
    <cellStyle name="Note 3 3 2 4 2 4" xfId="41689" xr:uid="{00000000-0005-0000-0000-00000BAC0000}"/>
    <cellStyle name="Note 3 3 2 4 3" xfId="12296" xr:uid="{00000000-0005-0000-0000-00000CAC0000}"/>
    <cellStyle name="Note 3 3 2 4 3 2" xfId="28028" xr:uid="{00000000-0005-0000-0000-00000DAC0000}"/>
    <cellStyle name="Note 3 3 2 4 3 2 2" xfId="55349" xr:uid="{00000000-0005-0000-0000-00000EAC0000}"/>
    <cellStyle name="Note 3 3 2 4 3 3" xfId="41691" xr:uid="{00000000-0005-0000-0000-00000FAC0000}"/>
    <cellStyle name="Note 3 3 2 4 4" xfId="28025" xr:uid="{00000000-0005-0000-0000-000010AC0000}"/>
    <cellStyle name="Note 3 3 2 4 4 2" xfId="55346" xr:uid="{00000000-0005-0000-0000-000011AC0000}"/>
    <cellStyle name="Note 3 3 2 4 5" xfId="41688" xr:uid="{00000000-0005-0000-0000-000012AC0000}"/>
    <cellStyle name="Note 3 3 2 5" xfId="12297" xr:uid="{00000000-0005-0000-0000-000013AC0000}"/>
    <cellStyle name="Note 3 3 2 5 2" xfId="12298" xr:uid="{00000000-0005-0000-0000-000014AC0000}"/>
    <cellStyle name="Note 3 3 2 5 2 2" xfId="28030" xr:uid="{00000000-0005-0000-0000-000015AC0000}"/>
    <cellStyle name="Note 3 3 2 5 2 2 2" xfId="55351" xr:uid="{00000000-0005-0000-0000-000016AC0000}"/>
    <cellStyle name="Note 3 3 2 5 2 3" xfId="41693" xr:uid="{00000000-0005-0000-0000-000017AC0000}"/>
    <cellStyle name="Note 3 3 2 5 3" xfId="28029" xr:uid="{00000000-0005-0000-0000-000018AC0000}"/>
    <cellStyle name="Note 3 3 2 5 3 2" xfId="55350" xr:uid="{00000000-0005-0000-0000-000019AC0000}"/>
    <cellStyle name="Note 3 3 2 5 4" xfId="41692" xr:uid="{00000000-0005-0000-0000-00001AAC0000}"/>
    <cellStyle name="Note 3 3 2 6" xfId="12299" xr:uid="{00000000-0005-0000-0000-00001BAC0000}"/>
    <cellStyle name="Note 3 3 2 6 2" xfId="28031" xr:uid="{00000000-0005-0000-0000-00001CAC0000}"/>
    <cellStyle name="Note 3 3 2 6 2 2" xfId="55352" xr:uid="{00000000-0005-0000-0000-00001DAC0000}"/>
    <cellStyle name="Note 3 3 2 6 3" xfId="41694" xr:uid="{00000000-0005-0000-0000-00001EAC0000}"/>
    <cellStyle name="Note 3 3 2 7" xfId="28016" xr:uid="{00000000-0005-0000-0000-00001FAC0000}"/>
    <cellStyle name="Note 3 3 2 7 2" xfId="55337" xr:uid="{00000000-0005-0000-0000-000020AC0000}"/>
    <cellStyle name="Note 3 3 2 8" xfId="41679" xr:uid="{00000000-0005-0000-0000-000021AC0000}"/>
    <cellStyle name="Note 3 3 3" xfId="12300" xr:uid="{00000000-0005-0000-0000-000022AC0000}"/>
    <cellStyle name="Note 3 3 3 2" xfId="12301" xr:uid="{00000000-0005-0000-0000-000023AC0000}"/>
    <cellStyle name="Note 3 3 3 2 2" xfId="12302" xr:uid="{00000000-0005-0000-0000-000024AC0000}"/>
    <cellStyle name="Note 3 3 3 2 2 2" xfId="12303" xr:uid="{00000000-0005-0000-0000-000025AC0000}"/>
    <cellStyle name="Note 3 3 3 2 2 2 2" xfId="28035" xr:uid="{00000000-0005-0000-0000-000026AC0000}"/>
    <cellStyle name="Note 3 3 3 2 2 2 2 2" xfId="55356" xr:uid="{00000000-0005-0000-0000-000027AC0000}"/>
    <cellStyle name="Note 3 3 3 2 2 2 3" xfId="41698" xr:uid="{00000000-0005-0000-0000-000028AC0000}"/>
    <cellStyle name="Note 3 3 3 2 2 3" xfId="28034" xr:uid="{00000000-0005-0000-0000-000029AC0000}"/>
    <cellStyle name="Note 3 3 3 2 2 3 2" xfId="55355" xr:uid="{00000000-0005-0000-0000-00002AAC0000}"/>
    <cellStyle name="Note 3 3 3 2 2 4" xfId="41697" xr:uid="{00000000-0005-0000-0000-00002BAC0000}"/>
    <cellStyle name="Note 3 3 3 2 3" xfId="12304" xr:uid="{00000000-0005-0000-0000-00002CAC0000}"/>
    <cellStyle name="Note 3 3 3 2 3 2" xfId="28036" xr:uid="{00000000-0005-0000-0000-00002DAC0000}"/>
    <cellStyle name="Note 3 3 3 2 3 2 2" xfId="55357" xr:uid="{00000000-0005-0000-0000-00002EAC0000}"/>
    <cellStyle name="Note 3 3 3 2 3 3" xfId="41699" xr:uid="{00000000-0005-0000-0000-00002FAC0000}"/>
    <cellStyle name="Note 3 3 3 2 4" xfId="28033" xr:uid="{00000000-0005-0000-0000-000030AC0000}"/>
    <cellStyle name="Note 3 3 3 2 4 2" xfId="55354" xr:uid="{00000000-0005-0000-0000-000031AC0000}"/>
    <cellStyle name="Note 3 3 3 2 5" xfId="41696" xr:uid="{00000000-0005-0000-0000-000032AC0000}"/>
    <cellStyle name="Note 3 3 3 3" xfId="12305" xr:uid="{00000000-0005-0000-0000-000033AC0000}"/>
    <cellStyle name="Note 3 3 3 3 2" xfId="12306" xr:uid="{00000000-0005-0000-0000-000034AC0000}"/>
    <cellStyle name="Note 3 3 3 3 2 2" xfId="12307" xr:uid="{00000000-0005-0000-0000-000035AC0000}"/>
    <cellStyle name="Note 3 3 3 3 2 2 2" xfId="28039" xr:uid="{00000000-0005-0000-0000-000036AC0000}"/>
    <cellStyle name="Note 3 3 3 3 2 2 2 2" xfId="55360" xr:uid="{00000000-0005-0000-0000-000037AC0000}"/>
    <cellStyle name="Note 3 3 3 3 2 2 3" xfId="41702" xr:uid="{00000000-0005-0000-0000-000038AC0000}"/>
    <cellStyle name="Note 3 3 3 3 2 3" xfId="28038" xr:uid="{00000000-0005-0000-0000-000039AC0000}"/>
    <cellStyle name="Note 3 3 3 3 2 3 2" xfId="55359" xr:uid="{00000000-0005-0000-0000-00003AAC0000}"/>
    <cellStyle name="Note 3 3 3 3 2 4" xfId="41701" xr:uid="{00000000-0005-0000-0000-00003BAC0000}"/>
    <cellStyle name="Note 3 3 3 3 3" xfId="12308" xr:uid="{00000000-0005-0000-0000-00003CAC0000}"/>
    <cellStyle name="Note 3 3 3 3 3 2" xfId="28040" xr:uid="{00000000-0005-0000-0000-00003DAC0000}"/>
    <cellStyle name="Note 3 3 3 3 3 2 2" xfId="55361" xr:uid="{00000000-0005-0000-0000-00003EAC0000}"/>
    <cellStyle name="Note 3 3 3 3 3 3" xfId="41703" xr:uid="{00000000-0005-0000-0000-00003FAC0000}"/>
    <cellStyle name="Note 3 3 3 3 4" xfId="28037" xr:uid="{00000000-0005-0000-0000-000040AC0000}"/>
    <cellStyle name="Note 3 3 3 3 4 2" xfId="55358" xr:uid="{00000000-0005-0000-0000-000041AC0000}"/>
    <cellStyle name="Note 3 3 3 3 5" xfId="41700" xr:uid="{00000000-0005-0000-0000-000042AC0000}"/>
    <cellStyle name="Note 3 3 3 4" xfId="12309" xr:uid="{00000000-0005-0000-0000-000043AC0000}"/>
    <cellStyle name="Note 3 3 3 4 2" xfId="12310" xr:uid="{00000000-0005-0000-0000-000044AC0000}"/>
    <cellStyle name="Note 3 3 3 4 2 2" xfId="28042" xr:uid="{00000000-0005-0000-0000-000045AC0000}"/>
    <cellStyle name="Note 3 3 3 4 2 2 2" xfId="55363" xr:uid="{00000000-0005-0000-0000-000046AC0000}"/>
    <cellStyle name="Note 3 3 3 4 2 3" xfId="41705" xr:uid="{00000000-0005-0000-0000-000047AC0000}"/>
    <cellStyle name="Note 3 3 3 4 3" xfId="28041" xr:uid="{00000000-0005-0000-0000-000048AC0000}"/>
    <cellStyle name="Note 3 3 3 4 3 2" xfId="55362" xr:uid="{00000000-0005-0000-0000-000049AC0000}"/>
    <cellStyle name="Note 3 3 3 4 4" xfId="41704" xr:uid="{00000000-0005-0000-0000-00004AAC0000}"/>
    <cellStyle name="Note 3 3 3 5" xfId="12311" xr:uid="{00000000-0005-0000-0000-00004BAC0000}"/>
    <cellStyle name="Note 3 3 3 5 2" xfId="28043" xr:uid="{00000000-0005-0000-0000-00004CAC0000}"/>
    <cellStyle name="Note 3 3 3 5 2 2" xfId="55364" xr:uid="{00000000-0005-0000-0000-00004DAC0000}"/>
    <cellStyle name="Note 3 3 3 5 3" xfId="41706" xr:uid="{00000000-0005-0000-0000-00004EAC0000}"/>
    <cellStyle name="Note 3 3 3 6" xfId="28032" xr:uid="{00000000-0005-0000-0000-00004FAC0000}"/>
    <cellStyle name="Note 3 3 3 6 2" xfId="55353" xr:uid="{00000000-0005-0000-0000-000050AC0000}"/>
    <cellStyle name="Note 3 3 3 7" xfId="41695" xr:uid="{00000000-0005-0000-0000-000051AC0000}"/>
    <cellStyle name="Note 3 3 4" xfId="12312" xr:uid="{00000000-0005-0000-0000-000052AC0000}"/>
    <cellStyle name="Note 3 3 4 2" xfId="12313" xr:uid="{00000000-0005-0000-0000-000053AC0000}"/>
    <cellStyle name="Note 3 3 4 2 2" xfId="12314" xr:uid="{00000000-0005-0000-0000-000054AC0000}"/>
    <cellStyle name="Note 3 3 4 2 2 2" xfId="28046" xr:uid="{00000000-0005-0000-0000-000055AC0000}"/>
    <cellStyle name="Note 3 3 4 2 2 2 2" xfId="55367" xr:uid="{00000000-0005-0000-0000-000056AC0000}"/>
    <cellStyle name="Note 3 3 4 2 2 3" xfId="41709" xr:uid="{00000000-0005-0000-0000-000057AC0000}"/>
    <cellStyle name="Note 3 3 4 2 3" xfId="28045" xr:uid="{00000000-0005-0000-0000-000058AC0000}"/>
    <cellStyle name="Note 3 3 4 2 3 2" xfId="55366" xr:uid="{00000000-0005-0000-0000-000059AC0000}"/>
    <cellStyle name="Note 3 3 4 2 4" xfId="41708" xr:uid="{00000000-0005-0000-0000-00005AAC0000}"/>
    <cellStyle name="Note 3 3 4 3" xfId="12315" xr:uid="{00000000-0005-0000-0000-00005BAC0000}"/>
    <cellStyle name="Note 3 3 4 3 2" xfId="28047" xr:uid="{00000000-0005-0000-0000-00005CAC0000}"/>
    <cellStyle name="Note 3 3 4 3 2 2" xfId="55368" xr:uid="{00000000-0005-0000-0000-00005DAC0000}"/>
    <cellStyle name="Note 3 3 4 3 3" xfId="41710" xr:uid="{00000000-0005-0000-0000-00005EAC0000}"/>
    <cellStyle name="Note 3 3 4 4" xfId="28044" xr:uid="{00000000-0005-0000-0000-00005FAC0000}"/>
    <cellStyle name="Note 3 3 4 4 2" xfId="55365" xr:uid="{00000000-0005-0000-0000-000060AC0000}"/>
    <cellStyle name="Note 3 3 4 5" xfId="41707" xr:uid="{00000000-0005-0000-0000-000061AC0000}"/>
    <cellStyle name="Note 3 3 5" xfId="12316" xr:uid="{00000000-0005-0000-0000-000062AC0000}"/>
    <cellStyle name="Note 3 3 5 2" xfId="12317" xr:uid="{00000000-0005-0000-0000-000063AC0000}"/>
    <cellStyle name="Note 3 3 5 2 2" xfId="12318" xr:uid="{00000000-0005-0000-0000-000064AC0000}"/>
    <cellStyle name="Note 3 3 5 2 2 2" xfId="28050" xr:uid="{00000000-0005-0000-0000-000065AC0000}"/>
    <cellStyle name="Note 3 3 5 2 2 2 2" xfId="55371" xr:uid="{00000000-0005-0000-0000-000066AC0000}"/>
    <cellStyle name="Note 3 3 5 2 2 3" xfId="41713" xr:uid="{00000000-0005-0000-0000-000067AC0000}"/>
    <cellStyle name="Note 3 3 5 2 3" xfId="28049" xr:uid="{00000000-0005-0000-0000-000068AC0000}"/>
    <cellStyle name="Note 3 3 5 2 3 2" xfId="55370" xr:uid="{00000000-0005-0000-0000-000069AC0000}"/>
    <cellStyle name="Note 3 3 5 2 4" xfId="41712" xr:uid="{00000000-0005-0000-0000-00006AAC0000}"/>
    <cellStyle name="Note 3 3 5 3" xfId="12319" xr:uid="{00000000-0005-0000-0000-00006BAC0000}"/>
    <cellStyle name="Note 3 3 5 3 2" xfId="28051" xr:uid="{00000000-0005-0000-0000-00006CAC0000}"/>
    <cellStyle name="Note 3 3 5 3 2 2" xfId="55372" xr:uid="{00000000-0005-0000-0000-00006DAC0000}"/>
    <cellStyle name="Note 3 3 5 3 3" xfId="41714" xr:uid="{00000000-0005-0000-0000-00006EAC0000}"/>
    <cellStyle name="Note 3 3 5 4" xfId="28048" xr:uid="{00000000-0005-0000-0000-00006FAC0000}"/>
    <cellStyle name="Note 3 3 5 4 2" xfId="55369" xr:uid="{00000000-0005-0000-0000-000070AC0000}"/>
    <cellStyle name="Note 3 3 5 5" xfId="41711" xr:uid="{00000000-0005-0000-0000-000071AC0000}"/>
    <cellStyle name="Note 3 3 6" xfId="12320" xr:uid="{00000000-0005-0000-0000-000072AC0000}"/>
    <cellStyle name="Note 3 3 6 2" xfId="12321" xr:uid="{00000000-0005-0000-0000-000073AC0000}"/>
    <cellStyle name="Note 3 3 6 2 2" xfId="28053" xr:uid="{00000000-0005-0000-0000-000074AC0000}"/>
    <cellStyle name="Note 3 3 6 2 2 2" xfId="55374" xr:uid="{00000000-0005-0000-0000-000075AC0000}"/>
    <cellStyle name="Note 3 3 6 2 3" xfId="41716" xr:uid="{00000000-0005-0000-0000-000076AC0000}"/>
    <cellStyle name="Note 3 3 6 3" xfId="28052" xr:uid="{00000000-0005-0000-0000-000077AC0000}"/>
    <cellStyle name="Note 3 3 6 3 2" xfId="55373" xr:uid="{00000000-0005-0000-0000-000078AC0000}"/>
    <cellStyle name="Note 3 3 6 4" xfId="41715" xr:uid="{00000000-0005-0000-0000-000079AC0000}"/>
    <cellStyle name="Note 3 3 7" xfId="12322" xr:uid="{00000000-0005-0000-0000-00007AAC0000}"/>
    <cellStyle name="Note 3 3 7 2" xfId="28054" xr:uid="{00000000-0005-0000-0000-00007BAC0000}"/>
    <cellStyle name="Note 3 3 7 2 2" xfId="55375" xr:uid="{00000000-0005-0000-0000-00007CAC0000}"/>
    <cellStyle name="Note 3 3 7 3" xfId="41717" xr:uid="{00000000-0005-0000-0000-00007DAC0000}"/>
    <cellStyle name="Note 3 3 8" xfId="28015" xr:uid="{00000000-0005-0000-0000-00007EAC0000}"/>
    <cellStyle name="Note 3 3 8 2" xfId="55336" xr:uid="{00000000-0005-0000-0000-00007FAC0000}"/>
    <cellStyle name="Note 3 3 9" xfId="41678" xr:uid="{00000000-0005-0000-0000-000080AC0000}"/>
    <cellStyle name="Note 3 4" xfId="12323" xr:uid="{00000000-0005-0000-0000-000081AC0000}"/>
    <cellStyle name="Note 3 4 2" xfId="12324" xr:uid="{00000000-0005-0000-0000-000082AC0000}"/>
    <cellStyle name="Note 3 4 2 2" xfId="12325" xr:uid="{00000000-0005-0000-0000-000083AC0000}"/>
    <cellStyle name="Note 3 4 2 2 2" xfId="12326" xr:uid="{00000000-0005-0000-0000-000084AC0000}"/>
    <cellStyle name="Note 3 4 2 2 2 2" xfId="12327" xr:uid="{00000000-0005-0000-0000-000085AC0000}"/>
    <cellStyle name="Note 3 4 2 2 2 2 2" xfId="28059" xr:uid="{00000000-0005-0000-0000-000086AC0000}"/>
    <cellStyle name="Note 3 4 2 2 2 2 2 2" xfId="55380" xr:uid="{00000000-0005-0000-0000-000087AC0000}"/>
    <cellStyle name="Note 3 4 2 2 2 2 3" xfId="41722" xr:uid="{00000000-0005-0000-0000-000088AC0000}"/>
    <cellStyle name="Note 3 4 2 2 2 3" xfId="28058" xr:uid="{00000000-0005-0000-0000-000089AC0000}"/>
    <cellStyle name="Note 3 4 2 2 2 3 2" xfId="55379" xr:uid="{00000000-0005-0000-0000-00008AAC0000}"/>
    <cellStyle name="Note 3 4 2 2 2 4" xfId="41721" xr:uid="{00000000-0005-0000-0000-00008BAC0000}"/>
    <cellStyle name="Note 3 4 2 2 3" xfId="12328" xr:uid="{00000000-0005-0000-0000-00008CAC0000}"/>
    <cellStyle name="Note 3 4 2 2 3 2" xfId="28060" xr:uid="{00000000-0005-0000-0000-00008DAC0000}"/>
    <cellStyle name="Note 3 4 2 2 3 2 2" xfId="55381" xr:uid="{00000000-0005-0000-0000-00008EAC0000}"/>
    <cellStyle name="Note 3 4 2 2 3 3" xfId="41723" xr:uid="{00000000-0005-0000-0000-00008FAC0000}"/>
    <cellStyle name="Note 3 4 2 2 4" xfId="28057" xr:uid="{00000000-0005-0000-0000-000090AC0000}"/>
    <cellStyle name="Note 3 4 2 2 4 2" xfId="55378" xr:uid="{00000000-0005-0000-0000-000091AC0000}"/>
    <cellStyle name="Note 3 4 2 2 5" xfId="41720" xr:uid="{00000000-0005-0000-0000-000092AC0000}"/>
    <cellStyle name="Note 3 4 2 3" xfId="12329" xr:uid="{00000000-0005-0000-0000-000093AC0000}"/>
    <cellStyle name="Note 3 4 2 3 2" xfId="12330" xr:uid="{00000000-0005-0000-0000-000094AC0000}"/>
    <cellStyle name="Note 3 4 2 3 2 2" xfId="28062" xr:uid="{00000000-0005-0000-0000-000095AC0000}"/>
    <cellStyle name="Note 3 4 2 3 2 2 2" xfId="55383" xr:uid="{00000000-0005-0000-0000-000096AC0000}"/>
    <cellStyle name="Note 3 4 2 3 2 3" xfId="41725" xr:uid="{00000000-0005-0000-0000-000097AC0000}"/>
    <cellStyle name="Note 3 4 2 3 3" xfId="28061" xr:uid="{00000000-0005-0000-0000-000098AC0000}"/>
    <cellStyle name="Note 3 4 2 3 3 2" xfId="55382" xr:uid="{00000000-0005-0000-0000-000099AC0000}"/>
    <cellStyle name="Note 3 4 2 3 4" xfId="41724" xr:uid="{00000000-0005-0000-0000-00009AAC0000}"/>
    <cellStyle name="Note 3 4 2 4" xfId="12331" xr:uid="{00000000-0005-0000-0000-00009BAC0000}"/>
    <cellStyle name="Note 3 4 2 4 2" xfId="28063" xr:uid="{00000000-0005-0000-0000-00009CAC0000}"/>
    <cellStyle name="Note 3 4 2 4 2 2" xfId="55384" xr:uid="{00000000-0005-0000-0000-00009DAC0000}"/>
    <cellStyle name="Note 3 4 2 4 3" xfId="41726" xr:uid="{00000000-0005-0000-0000-00009EAC0000}"/>
    <cellStyle name="Note 3 4 2 5" xfId="28056" xr:uid="{00000000-0005-0000-0000-00009FAC0000}"/>
    <cellStyle name="Note 3 4 2 5 2" xfId="55377" xr:uid="{00000000-0005-0000-0000-0000A0AC0000}"/>
    <cellStyle name="Note 3 4 2 6" xfId="41719" xr:uid="{00000000-0005-0000-0000-0000A1AC0000}"/>
    <cellStyle name="Note 3 4 3" xfId="12332" xr:uid="{00000000-0005-0000-0000-0000A2AC0000}"/>
    <cellStyle name="Note 3 4 3 2" xfId="12333" xr:uid="{00000000-0005-0000-0000-0000A3AC0000}"/>
    <cellStyle name="Note 3 4 3 2 2" xfId="12334" xr:uid="{00000000-0005-0000-0000-0000A4AC0000}"/>
    <cellStyle name="Note 3 4 3 2 2 2" xfId="28066" xr:uid="{00000000-0005-0000-0000-0000A5AC0000}"/>
    <cellStyle name="Note 3 4 3 2 2 2 2" xfId="55387" xr:uid="{00000000-0005-0000-0000-0000A6AC0000}"/>
    <cellStyle name="Note 3 4 3 2 2 3" xfId="41729" xr:uid="{00000000-0005-0000-0000-0000A7AC0000}"/>
    <cellStyle name="Note 3 4 3 2 3" xfId="28065" xr:uid="{00000000-0005-0000-0000-0000A8AC0000}"/>
    <cellStyle name="Note 3 4 3 2 3 2" xfId="55386" xr:uid="{00000000-0005-0000-0000-0000A9AC0000}"/>
    <cellStyle name="Note 3 4 3 2 4" xfId="41728" xr:uid="{00000000-0005-0000-0000-0000AAAC0000}"/>
    <cellStyle name="Note 3 4 3 3" xfId="12335" xr:uid="{00000000-0005-0000-0000-0000ABAC0000}"/>
    <cellStyle name="Note 3 4 3 3 2" xfId="28067" xr:uid="{00000000-0005-0000-0000-0000ACAC0000}"/>
    <cellStyle name="Note 3 4 3 3 2 2" xfId="55388" xr:uid="{00000000-0005-0000-0000-0000ADAC0000}"/>
    <cellStyle name="Note 3 4 3 3 3" xfId="41730" xr:uid="{00000000-0005-0000-0000-0000AEAC0000}"/>
    <cellStyle name="Note 3 4 3 4" xfId="28064" xr:uid="{00000000-0005-0000-0000-0000AFAC0000}"/>
    <cellStyle name="Note 3 4 3 4 2" xfId="55385" xr:uid="{00000000-0005-0000-0000-0000B0AC0000}"/>
    <cellStyle name="Note 3 4 3 5" xfId="41727" xr:uid="{00000000-0005-0000-0000-0000B1AC0000}"/>
    <cellStyle name="Note 3 4 4" xfId="12336" xr:uid="{00000000-0005-0000-0000-0000B2AC0000}"/>
    <cellStyle name="Note 3 4 5" xfId="12337" xr:uid="{00000000-0005-0000-0000-0000B3AC0000}"/>
    <cellStyle name="Note 3 4 5 2" xfId="12338" xr:uid="{00000000-0005-0000-0000-0000B4AC0000}"/>
    <cellStyle name="Note 3 4 5 2 2" xfId="28069" xr:uid="{00000000-0005-0000-0000-0000B5AC0000}"/>
    <cellStyle name="Note 3 4 5 2 2 2" xfId="55390" xr:uid="{00000000-0005-0000-0000-0000B6AC0000}"/>
    <cellStyle name="Note 3 4 5 2 3" xfId="41732" xr:uid="{00000000-0005-0000-0000-0000B7AC0000}"/>
    <cellStyle name="Note 3 4 5 3" xfId="28068" xr:uid="{00000000-0005-0000-0000-0000B8AC0000}"/>
    <cellStyle name="Note 3 4 5 3 2" xfId="55389" xr:uid="{00000000-0005-0000-0000-0000B9AC0000}"/>
    <cellStyle name="Note 3 4 5 4" xfId="41731" xr:uid="{00000000-0005-0000-0000-0000BAAC0000}"/>
    <cellStyle name="Note 3 4 6" xfId="12339" xr:uid="{00000000-0005-0000-0000-0000BBAC0000}"/>
    <cellStyle name="Note 3 4 6 2" xfId="28070" xr:uid="{00000000-0005-0000-0000-0000BCAC0000}"/>
    <cellStyle name="Note 3 4 6 2 2" xfId="55391" xr:uid="{00000000-0005-0000-0000-0000BDAC0000}"/>
    <cellStyle name="Note 3 4 6 3" xfId="41733" xr:uid="{00000000-0005-0000-0000-0000BEAC0000}"/>
    <cellStyle name="Note 3 4 7" xfId="28055" xr:uid="{00000000-0005-0000-0000-0000BFAC0000}"/>
    <cellStyle name="Note 3 4 7 2" xfId="55376" xr:uid="{00000000-0005-0000-0000-0000C0AC0000}"/>
    <cellStyle name="Note 3 4 8" xfId="41718" xr:uid="{00000000-0005-0000-0000-0000C1AC0000}"/>
    <cellStyle name="Note 3 5" xfId="12340" xr:uid="{00000000-0005-0000-0000-0000C2AC0000}"/>
    <cellStyle name="Note 3 5 2" xfId="12341" xr:uid="{00000000-0005-0000-0000-0000C3AC0000}"/>
    <cellStyle name="Note 3 5 2 2" xfId="12342" xr:uid="{00000000-0005-0000-0000-0000C4AC0000}"/>
    <cellStyle name="Note 3 5 2 2 2" xfId="12343" xr:uid="{00000000-0005-0000-0000-0000C5AC0000}"/>
    <cellStyle name="Note 3 5 2 2 2 2" xfId="12344" xr:uid="{00000000-0005-0000-0000-0000C6AC0000}"/>
    <cellStyle name="Note 3 5 2 2 2 2 2" xfId="28075" xr:uid="{00000000-0005-0000-0000-0000C7AC0000}"/>
    <cellStyle name="Note 3 5 2 2 2 2 2 2" xfId="55396" xr:uid="{00000000-0005-0000-0000-0000C8AC0000}"/>
    <cellStyle name="Note 3 5 2 2 2 2 3" xfId="41738" xr:uid="{00000000-0005-0000-0000-0000C9AC0000}"/>
    <cellStyle name="Note 3 5 2 2 2 3" xfId="28074" xr:uid="{00000000-0005-0000-0000-0000CAAC0000}"/>
    <cellStyle name="Note 3 5 2 2 2 3 2" xfId="55395" xr:uid="{00000000-0005-0000-0000-0000CBAC0000}"/>
    <cellStyle name="Note 3 5 2 2 2 4" xfId="41737" xr:uid="{00000000-0005-0000-0000-0000CCAC0000}"/>
    <cellStyle name="Note 3 5 2 2 3" xfId="12345" xr:uid="{00000000-0005-0000-0000-0000CDAC0000}"/>
    <cellStyle name="Note 3 5 2 2 3 2" xfId="28076" xr:uid="{00000000-0005-0000-0000-0000CEAC0000}"/>
    <cellStyle name="Note 3 5 2 2 3 2 2" xfId="55397" xr:uid="{00000000-0005-0000-0000-0000CFAC0000}"/>
    <cellStyle name="Note 3 5 2 2 3 3" xfId="41739" xr:uid="{00000000-0005-0000-0000-0000D0AC0000}"/>
    <cellStyle name="Note 3 5 2 2 4" xfId="28073" xr:uid="{00000000-0005-0000-0000-0000D1AC0000}"/>
    <cellStyle name="Note 3 5 2 2 4 2" xfId="55394" xr:uid="{00000000-0005-0000-0000-0000D2AC0000}"/>
    <cellStyle name="Note 3 5 2 2 5" xfId="41736" xr:uid="{00000000-0005-0000-0000-0000D3AC0000}"/>
    <cellStyle name="Note 3 5 2 3" xfId="12346" xr:uid="{00000000-0005-0000-0000-0000D4AC0000}"/>
    <cellStyle name="Note 3 5 2 3 2" xfId="12347" xr:uid="{00000000-0005-0000-0000-0000D5AC0000}"/>
    <cellStyle name="Note 3 5 2 3 2 2" xfId="28078" xr:uid="{00000000-0005-0000-0000-0000D6AC0000}"/>
    <cellStyle name="Note 3 5 2 3 2 2 2" xfId="55399" xr:uid="{00000000-0005-0000-0000-0000D7AC0000}"/>
    <cellStyle name="Note 3 5 2 3 2 3" xfId="41741" xr:uid="{00000000-0005-0000-0000-0000D8AC0000}"/>
    <cellStyle name="Note 3 5 2 3 3" xfId="28077" xr:uid="{00000000-0005-0000-0000-0000D9AC0000}"/>
    <cellStyle name="Note 3 5 2 3 3 2" xfId="55398" xr:uid="{00000000-0005-0000-0000-0000DAAC0000}"/>
    <cellStyle name="Note 3 5 2 3 4" xfId="41740" xr:uid="{00000000-0005-0000-0000-0000DBAC0000}"/>
    <cellStyle name="Note 3 5 2 4" xfId="12348" xr:uid="{00000000-0005-0000-0000-0000DCAC0000}"/>
    <cellStyle name="Note 3 5 2 4 2" xfId="28079" xr:uid="{00000000-0005-0000-0000-0000DDAC0000}"/>
    <cellStyle name="Note 3 5 2 4 2 2" xfId="55400" xr:uid="{00000000-0005-0000-0000-0000DEAC0000}"/>
    <cellStyle name="Note 3 5 2 4 3" xfId="41742" xr:uid="{00000000-0005-0000-0000-0000DFAC0000}"/>
    <cellStyle name="Note 3 5 2 5" xfId="28072" xr:uid="{00000000-0005-0000-0000-0000E0AC0000}"/>
    <cellStyle name="Note 3 5 2 5 2" xfId="55393" xr:uid="{00000000-0005-0000-0000-0000E1AC0000}"/>
    <cellStyle name="Note 3 5 2 6" xfId="41735" xr:uid="{00000000-0005-0000-0000-0000E2AC0000}"/>
    <cellStyle name="Note 3 5 3" xfId="12349" xr:uid="{00000000-0005-0000-0000-0000E3AC0000}"/>
    <cellStyle name="Note 3 5 3 2" xfId="12350" xr:uid="{00000000-0005-0000-0000-0000E4AC0000}"/>
    <cellStyle name="Note 3 5 3 2 2" xfId="12351" xr:uid="{00000000-0005-0000-0000-0000E5AC0000}"/>
    <cellStyle name="Note 3 5 3 2 2 2" xfId="28082" xr:uid="{00000000-0005-0000-0000-0000E6AC0000}"/>
    <cellStyle name="Note 3 5 3 2 2 2 2" xfId="55403" xr:uid="{00000000-0005-0000-0000-0000E7AC0000}"/>
    <cellStyle name="Note 3 5 3 2 2 3" xfId="41745" xr:uid="{00000000-0005-0000-0000-0000E8AC0000}"/>
    <cellStyle name="Note 3 5 3 2 3" xfId="28081" xr:uid="{00000000-0005-0000-0000-0000E9AC0000}"/>
    <cellStyle name="Note 3 5 3 2 3 2" xfId="55402" xr:uid="{00000000-0005-0000-0000-0000EAAC0000}"/>
    <cellStyle name="Note 3 5 3 2 4" xfId="41744" xr:uid="{00000000-0005-0000-0000-0000EBAC0000}"/>
    <cellStyle name="Note 3 5 3 3" xfId="12352" xr:uid="{00000000-0005-0000-0000-0000ECAC0000}"/>
    <cellStyle name="Note 3 5 3 3 2" xfId="28083" xr:uid="{00000000-0005-0000-0000-0000EDAC0000}"/>
    <cellStyle name="Note 3 5 3 3 2 2" xfId="55404" xr:uid="{00000000-0005-0000-0000-0000EEAC0000}"/>
    <cellStyle name="Note 3 5 3 3 3" xfId="41746" xr:uid="{00000000-0005-0000-0000-0000EFAC0000}"/>
    <cellStyle name="Note 3 5 3 4" xfId="28080" xr:uid="{00000000-0005-0000-0000-0000F0AC0000}"/>
    <cellStyle name="Note 3 5 3 4 2" xfId="55401" xr:uid="{00000000-0005-0000-0000-0000F1AC0000}"/>
    <cellStyle name="Note 3 5 3 5" xfId="41743" xr:uid="{00000000-0005-0000-0000-0000F2AC0000}"/>
    <cellStyle name="Note 3 5 4" xfId="12353" xr:uid="{00000000-0005-0000-0000-0000F3AC0000}"/>
    <cellStyle name="Note 3 5 5" xfId="12354" xr:uid="{00000000-0005-0000-0000-0000F4AC0000}"/>
    <cellStyle name="Note 3 5 5 2" xfId="12355" xr:uid="{00000000-0005-0000-0000-0000F5AC0000}"/>
    <cellStyle name="Note 3 5 5 2 2" xfId="28085" xr:uid="{00000000-0005-0000-0000-0000F6AC0000}"/>
    <cellStyle name="Note 3 5 5 2 2 2" xfId="55406" xr:uid="{00000000-0005-0000-0000-0000F7AC0000}"/>
    <cellStyle name="Note 3 5 5 2 3" xfId="41748" xr:uid="{00000000-0005-0000-0000-0000F8AC0000}"/>
    <cellStyle name="Note 3 5 5 3" xfId="28084" xr:uid="{00000000-0005-0000-0000-0000F9AC0000}"/>
    <cellStyle name="Note 3 5 5 3 2" xfId="55405" xr:uid="{00000000-0005-0000-0000-0000FAAC0000}"/>
    <cellStyle name="Note 3 5 5 4" xfId="41747" xr:uid="{00000000-0005-0000-0000-0000FBAC0000}"/>
    <cellStyle name="Note 3 5 6" xfId="12356" xr:uid="{00000000-0005-0000-0000-0000FCAC0000}"/>
    <cellStyle name="Note 3 5 6 2" xfId="28086" xr:uid="{00000000-0005-0000-0000-0000FDAC0000}"/>
    <cellStyle name="Note 3 5 6 2 2" xfId="55407" xr:uid="{00000000-0005-0000-0000-0000FEAC0000}"/>
    <cellStyle name="Note 3 5 6 3" xfId="41749" xr:uid="{00000000-0005-0000-0000-0000FFAC0000}"/>
    <cellStyle name="Note 3 5 7" xfId="28071" xr:uid="{00000000-0005-0000-0000-000000AD0000}"/>
    <cellStyle name="Note 3 5 7 2" xfId="55392" xr:uid="{00000000-0005-0000-0000-000001AD0000}"/>
    <cellStyle name="Note 3 5 8" xfId="41734" xr:uid="{00000000-0005-0000-0000-000002AD0000}"/>
    <cellStyle name="Note 3 6" xfId="12357" xr:uid="{00000000-0005-0000-0000-000003AD0000}"/>
    <cellStyle name="Note 3 6 2" xfId="12358" xr:uid="{00000000-0005-0000-0000-000004AD0000}"/>
    <cellStyle name="Note 3 6 2 2" xfId="12359" xr:uid="{00000000-0005-0000-0000-000005AD0000}"/>
    <cellStyle name="Note 3 6 2 2 2" xfId="12360" xr:uid="{00000000-0005-0000-0000-000006AD0000}"/>
    <cellStyle name="Note 3 6 2 2 2 2" xfId="28090" xr:uid="{00000000-0005-0000-0000-000007AD0000}"/>
    <cellStyle name="Note 3 6 2 2 2 2 2" xfId="55411" xr:uid="{00000000-0005-0000-0000-000008AD0000}"/>
    <cellStyle name="Note 3 6 2 2 2 3" xfId="41753" xr:uid="{00000000-0005-0000-0000-000009AD0000}"/>
    <cellStyle name="Note 3 6 2 2 3" xfId="28089" xr:uid="{00000000-0005-0000-0000-00000AAD0000}"/>
    <cellStyle name="Note 3 6 2 2 3 2" xfId="55410" xr:uid="{00000000-0005-0000-0000-00000BAD0000}"/>
    <cellStyle name="Note 3 6 2 2 4" xfId="41752" xr:uid="{00000000-0005-0000-0000-00000CAD0000}"/>
    <cellStyle name="Note 3 6 2 3" xfId="12361" xr:uid="{00000000-0005-0000-0000-00000DAD0000}"/>
    <cellStyle name="Note 3 6 2 3 2" xfId="28091" xr:uid="{00000000-0005-0000-0000-00000EAD0000}"/>
    <cellStyle name="Note 3 6 2 3 2 2" xfId="55412" xr:uid="{00000000-0005-0000-0000-00000FAD0000}"/>
    <cellStyle name="Note 3 6 2 3 3" xfId="41754" xr:uid="{00000000-0005-0000-0000-000010AD0000}"/>
    <cellStyle name="Note 3 6 2 4" xfId="28088" xr:uid="{00000000-0005-0000-0000-000011AD0000}"/>
    <cellStyle name="Note 3 6 2 4 2" xfId="55409" xr:uid="{00000000-0005-0000-0000-000012AD0000}"/>
    <cellStyle name="Note 3 6 2 5" xfId="41751" xr:uid="{00000000-0005-0000-0000-000013AD0000}"/>
    <cellStyle name="Note 3 6 3" xfId="12362" xr:uid="{00000000-0005-0000-0000-000014AD0000}"/>
    <cellStyle name="Note 3 6 4" xfId="12363" xr:uid="{00000000-0005-0000-0000-000015AD0000}"/>
    <cellStyle name="Note 3 6 4 2" xfId="12364" xr:uid="{00000000-0005-0000-0000-000016AD0000}"/>
    <cellStyle name="Note 3 6 4 2 2" xfId="28093" xr:uid="{00000000-0005-0000-0000-000017AD0000}"/>
    <cellStyle name="Note 3 6 4 2 2 2" xfId="55414" xr:uid="{00000000-0005-0000-0000-000018AD0000}"/>
    <cellStyle name="Note 3 6 4 2 3" xfId="41756" xr:uid="{00000000-0005-0000-0000-000019AD0000}"/>
    <cellStyle name="Note 3 6 4 3" xfId="28092" xr:uid="{00000000-0005-0000-0000-00001AAD0000}"/>
    <cellStyle name="Note 3 6 4 3 2" xfId="55413" xr:uid="{00000000-0005-0000-0000-00001BAD0000}"/>
    <cellStyle name="Note 3 6 4 4" xfId="41755" xr:uid="{00000000-0005-0000-0000-00001CAD0000}"/>
    <cellStyle name="Note 3 6 5" xfId="12365" xr:uid="{00000000-0005-0000-0000-00001DAD0000}"/>
    <cellStyle name="Note 3 6 5 2" xfId="28094" xr:uid="{00000000-0005-0000-0000-00001EAD0000}"/>
    <cellStyle name="Note 3 6 5 2 2" xfId="55415" xr:uid="{00000000-0005-0000-0000-00001FAD0000}"/>
    <cellStyle name="Note 3 6 5 3" xfId="41757" xr:uid="{00000000-0005-0000-0000-000020AD0000}"/>
    <cellStyle name="Note 3 6 6" xfId="28087" xr:uid="{00000000-0005-0000-0000-000021AD0000}"/>
    <cellStyle name="Note 3 6 6 2" xfId="55408" xr:uid="{00000000-0005-0000-0000-000022AD0000}"/>
    <cellStyle name="Note 3 6 7" xfId="41750" xr:uid="{00000000-0005-0000-0000-000023AD0000}"/>
    <cellStyle name="Note 3 7" xfId="12366" xr:uid="{00000000-0005-0000-0000-000024AD0000}"/>
    <cellStyle name="Note 3 7 2" xfId="12367" xr:uid="{00000000-0005-0000-0000-000025AD0000}"/>
    <cellStyle name="Note 3 7 3" xfId="12368" xr:uid="{00000000-0005-0000-0000-000026AD0000}"/>
    <cellStyle name="Note 3 7 3 2" xfId="12369" xr:uid="{00000000-0005-0000-0000-000027AD0000}"/>
    <cellStyle name="Note 3 7 3 2 2" xfId="28097" xr:uid="{00000000-0005-0000-0000-000028AD0000}"/>
    <cellStyle name="Note 3 7 3 2 2 2" xfId="55418" xr:uid="{00000000-0005-0000-0000-000029AD0000}"/>
    <cellStyle name="Note 3 7 3 2 3" xfId="41760" xr:uid="{00000000-0005-0000-0000-00002AAD0000}"/>
    <cellStyle name="Note 3 7 3 3" xfId="28096" xr:uid="{00000000-0005-0000-0000-00002BAD0000}"/>
    <cellStyle name="Note 3 7 3 3 2" xfId="55417" xr:uid="{00000000-0005-0000-0000-00002CAD0000}"/>
    <cellStyle name="Note 3 7 3 4" xfId="41759" xr:uid="{00000000-0005-0000-0000-00002DAD0000}"/>
    <cellStyle name="Note 3 7 4" xfId="12370" xr:uid="{00000000-0005-0000-0000-00002EAD0000}"/>
    <cellStyle name="Note 3 7 4 2" xfId="28098" xr:uid="{00000000-0005-0000-0000-00002FAD0000}"/>
    <cellStyle name="Note 3 7 4 2 2" xfId="55419" xr:uid="{00000000-0005-0000-0000-000030AD0000}"/>
    <cellStyle name="Note 3 7 4 3" xfId="41761" xr:uid="{00000000-0005-0000-0000-000031AD0000}"/>
    <cellStyle name="Note 3 7 5" xfId="28095" xr:uid="{00000000-0005-0000-0000-000032AD0000}"/>
    <cellStyle name="Note 3 7 5 2" xfId="55416" xr:uid="{00000000-0005-0000-0000-000033AD0000}"/>
    <cellStyle name="Note 3 7 6" xfId="41758" xr:uid="{00000000-0005-0000-0000-000034AD0000}"/>
    <cellStyle name="Note 3 8" xfId="12371" xr:uid="{00000000-0005-0000-0000-000035AD0000}"/>
    <cellStyle name="Note 3 9" xfId="12372" xr:uid="{00000000-0005-0000-0000-000036AD0000}"/>
    <cellStyle name="Note 4" xfId="12373" xr:uid="{00000000-0005-0000-0000-000037AD0000}"/>
    <cellStyle name="Note 4 2" xfId="12374" xr:uid="{00000000-0005-0000-0000-000038AD0000}"/>
    <cellStyle name="Note 4 2 2" xfId="12375" xr:uid="{00000000-0005-0000-0000-000039AD0000}"/>
    <cellStyle name="Note 4 3" xfId="12376" xr:uid="{00000000-0005-0000-0000-00003AAD0000}"/>
    <cellStyle name="Note 4 4" xfId="12377" xr:uid="{00000000-0005-0000-0000-00003BAD0000}"/>
    <cellStyle name="Note 4 5" xfId="12378" xr:uid="{00000000-0005-0000-0000-00003CAD0000}"/>
    <cellStyle name="Note 4 6" xfId="12379" xr:uid="{00000000-0005-0000-0000-00003DAD0000}"/>
    <cellStyle name="Note 5" xfId="12380" xr:uid="{00000000-0005-0000-0000-00003EAD0000}"/>
    <cellStyle name="Note 5 2" xfId="12381" xr:uid="{00000000-0005-0000-0000-00003FAD0000}"/>
    <cellStyle name="Note 5 3" xfId="12382" xr:uid="{00000000-0005-0000-0000-000040AD0000}"/>
    <cellStyle name="Note 5 3 2" xfId="28099" xr:uid="{00000000-0005-0000-0000-000041AD0000}"/>
    <cellStyle name="Note 5 3 2 2" xfId="55420" xr:uid="{00000000-0005-0000-0000-000042AD0000}"/>
    <cellStyle name="Note 5 3 3" xfId="41762" xr:uid="{00000000-0005-0000-0000-000043AD0000}"/>
    <cellStyle name="Note 6" xfId="12383" xr:uid="{00000000-0005-0000-0000-000044AD0000}"/>
    <cellStyle name="Note 6 2" xfId="12384" xr:uid="{00000000-0005-0000-0000-000045AD0000}"/>
    <cellStyle name="Note 7" xfId="12385" xr:uid="{00000000-0005-0000-0000-000046AD0000}"/>
    <cellStyle name="Note 7 2" xfId="12386" xr:uid="{00000000-0005-0000-0000-000047AD0000}"/>
    <cellStyle name="Note 7 2 2" xfId="28100" xr:uid="{00000000-0005-0000-0000-000048AD0000}"/>
    <cellStyle name="Note 7 2 2 2" xfId="55421" xr:uid="{00000000-0005-0000-0000-000049AD0000}"/>
    <cellStyle name="Note 7 2 3" xfId="41763" xr:uid="{00000000-0005-0000-0000-00004AAD0000}"/>
    <cellStyle name="Note 7 3" xfId="12387" xr:uid="{00000000-0005-0000-0000-00004BAD0000}"/>
    <cellStyle name="Note 7 3 2" xfId="28101" xr:uid="{00000000-0005-0000-0000-00004CAD0000}"/>
    <cellStyle name="Note 7 3 2 2" xfId="55422" xr:uid="{00000000-0005-0000-0000-00004DAD0000}"/>
    <cellStyle name="Note 7 3 3" xfId="41764" xr:uid="{00000000-0005-0000-0000-00004EAD0000}"/>
    <cellStyle name="Note 7 4" xfId="12388" xr:uid="{00000000-0005-0000-0000-00004FAD0000}"/>
    <cellStyle name="Note 7 4 2" xfId="28102" xr:uid="{00000000-0005-0000-0000-000050AD0000}"/>
    <cellStyle name="Note 7 4 2 2" xfId="55423" xr:uid="{00000000-0005-0000-0000-000051AD0000}"/>
    <cellStyle name="Note 7 4 3" xfId="41765" xr:uid="{00000000-0005-0000-0000-000052AD0000}"/>
    <cellStyle name="Note 8" xfId="12389" xr:uid="{00000000-0005-0000-0000-000053AD0000}"/>
    <cellStyle name="Note 8 2" xfId="12390" xr:uid="{00000000-0005-0000-0000-000054AD0000}"/>
    <cellStyle name="Note 9" xfId="12391" xr:uid="{00000000-0005-0000-0000-000055AD0000}"/>
    <cellStyle name="Note 9 2" xfId="12392" xr:uid="{00000000-0005-0000-0000-000056AD0000}"/>
    <cellStyle name="Note 9 2 2" xfId="28103" xr:uid="{00000000-0005-0000-0000-000057AD0000}"/>
    <cellStyle name="Note 9 2 2 2" xfId="55424" xr:uid="{00000000-0005-0000-0000-000058AD0000}"/>
    <cellStyle name="Note 9 2 3" xfId="41766" xr:uid="{00000000-0005-0000-0000-000059AD0000}"/>
    <cellStyle name="optionalExposure" xfId="12393" xr:uid="{00000000-0005-0000-0000-00005AAD0000}"/>
    <cellStyle name="optionalExposure 2" xfId="12394" xr:uid="{00000000-0005-0000-0000-00005BAD0000}"/>
    <cellStyle name="optionalExposure 2 10" xfId="12395" xr:uid="{00000000-0005-0000-0000-00005CAD0000}"/>
    <cellStyle name="optionalExposure 2 2" xfId="12396" xr:uid="{00000000-0005-0000-0000-00005DAD0000}"/>
    <cellStyle name="optionalExposure 2 3" xfId="12397" xr:uid="{00000000-0005-0000-0000-00005EAD0000}"/>
    <cellStyle name="optionalExposure 2 4" xfId="12398" xr:uid="{00000000-0005-0000-0000-00005FAD0000}"/>
    <cellStyle name="optionalExposure 2 5" xfId="12399" xr:uid="{00000000-0005-0000-0000-000060AD0000}"/>
    <cellStyle name="optionalExposure 2 6" xfId="12400" xr:uid="{00000000-0005-0000-0000-000061AD0000}"/>
    <cellStyle name="optionalExposure 2 7" xfId="12401" xr:uid="{00000000-0005-0000-0000-000062AD0000}"/>
    <cellStyle name="optionalExposure 2 8" xfId="12402" xr:uid="{00000000-0005-0000-0000-000063AD0000}"/>
    <cellStyle name="optionalExposure 2 9" xfId="12403" xr:uid="{00000000-0005-0000-0000-000064AD0000}"/>
    <cellStyle name="optionalMaturity" xfId="12404" xr:uid="{00000000-0005-0000-0000-000065AD0000}"/>
    <cellStyle name="optionalMaturity 2" xfId="12405" xr:uid="{00000000-0005-0000-0000-000066AD0000}"/>
    <cellStyle name="optionalMaturity 2 10" xfId="12406" xr:uid="{00000000-0005-0000-0000-000067AD0000}"/>
    <cellStyle name="optionalMaturity 2 2" xfId="12407" xr:uid="{00000000-0005-0000-0000-000068AD0000}"/>
    <cellStyle name="optionalMaturity 2 3" xfId="12408" xr:uid="{00000000-0005-0000-0000-000069AD0000}"/>
    <cellStyle name="optionalMaturity 2 4" xfId="12409" xr:uid="{00000000-0005-0000-0000-00006AAD0000}"/>
    <cellStyle name="optionalMaturity 2 5" xfId="12410" xr:uid="{00000000-0005-0000-0000-00006BAD0000}"/>
    <cellStyle name="optionalMaturity 2 6" xfId="12411" xr:uid="{00000000-0005-0000-0000-00006CAD0000}"/>
    <cellStyle name="optionalMaturity 2 7" xfId="12412" xr:uid="{00000000-0005-0000-0000-00006DAD0000}"/>
    <cellStyle name="optionalMaturity 2 8" xfId="12413" xr:uid="{00000000-0005-0000-0000-00006EAD0000}"/>
    <cellStyle name="optionalMaturity 2 9" xfId="12414" xr:uid="{00000000-0005-0000-0000-00006FAD0000}"/>
    <cellStyle name="optionalPD" xfId="12415" xr:uid="{00000000-0005-0000-0000-000070AD0000}"/>
    <cellStyle name="optionalPD 2" xfId="12416" xr:uid="{00000000-0005-0000-0000-000071AD0000}"/>
    <cellStyle name="optionalPD 2 10" xfId="12417" xr:uid="{00000000-0005-0000-0000-000072AD0000}"/>
    <cellStyle name="optionalPD 2 2" xfId="12418" xr:uid="{00000000-0005-0000-0000-000073AD0000}"/>
    <cellStyle name="optionalPD 2 3" xfId="12419" xr:uid="{00000000-0005-0000-0000-000074AD0000}"/>
    <cellStyle name="optionalPD 2 4" xfId="12420" xr:uid="{00000000-0005-0000-0000-000075AD0000}"/>
    <cellStyle name="optionalPD 2 5" xfId="12421" xr:uid="{00000000-0005-0000-0000-000076AD0000}"/>
    <cellStyle name="optionalPD 2 6" xfId="12422" xr:uid="{00000000-0005-0000-0000-000077AD0000}"/>
    <cellStyle name="optionalPD 2 7" xfId="12423" xr:uid="{00000000-0005-0000-0000-000078AD0000}"/>
    <cellStyle name="optionalPD 2 8" xfId="12424" xr:uid="{00000000-0005-0000-0000-000079AD0000}"/>
    <cellStyle name="optionalPD 2 9" xfId="12425" xr:uid="{00000000-0005-0000-0000-00007AAD0000}"/>
    <cellStyle name="optionalPercentage" xfId="12426" xr:uid="{00000000-0005-0000-0000-00007BAD0000}"/>
    <cellStyle name="optionalPercentage 2" xfId="12427" xr:uid="{00000000-0005-0000-0000-00007CAD0000}"/>
    <cellStyle name="optionalPercentage 2 10" xfId="12428" xr:uid="{00000000-0005-0000-0000-00007DAD0000}"/>
    <cellStyle name="optionalPercentage 2 2" xfId="12429" xr:uid="{00000000-0005-0000-0000-00007EAD0000}"/>
    <cellStyle name="optionalPercentage 2 3" xfId="12430" xr:uid="{00000000-0005-0000-0000-00007FAD0000}"/>
    <cellStyle name="optionalPercentage 2 4" xfId="12431" xr:uid="{00000000-0005-0000-0000-000080AD0000}"/>
    <cellStyle name="optionalPercentage 2 5" xfId="12432" xr:uid="{00000000-0005-0000-0000-000081AD0000}"/>
    <cellStyle name="optionalPercentage 2 6" xfId="12433" xr:uid="{00000000-0005-0000-0000-000082AD0000}"/>
    <cellStyle name="optionalPercentage 2 7" xfId="12434" xr:uid="{00000000-0005-0000-0000-000083AD0000}"/>
    <cellStyle name="optionalPercentage 2 8" xfId="12435" xr:uid="{00000000-0005-0000-0000-000084AD0000}"/>
    <cellStyle name="optionalPercentage 2 9" xfId="12436" xr:uid="{00000000-0005-0000-0000-000085AD0000}"/>
    <cellStyle name="optionalSelection" xfId="12437" xr:uid="{00000000-0005-0000-0000-000086AD0000}"/>
    <cellStyle name="optionalSelection 10" xfId="12438" xr:uid="{00000000-0005-0000-0000-000087AD0000}"/>
    <cellStyle name="optionalSelection 11" xfId="12439" xr:uid="{00000000-0005-0000-0000-000088AD0000}"/>
    <cellStyle name="optionalSelection 12" xfId="12440" xr:uid="{00000000-0005-0000-0000-000089AD0000}"/>
    <cellStyle name="optionalSelection 13" xfId="12441" xr:uid="{00000000-0005-0000-0000-00008AAD0000}"/>
    <cellStyle name="optionalSelection 2" xfId="12442" xr:uid="{00000000-0005-0000-0000-00008BAD0000}"/>
    <cellStyle name="optionalSelection 2 10" xfId="12443" xr:uid="{00000000-0005-0000-0000-00008CAD0000}"/>
    <cellStyle name="optionalSelection 2 2" xfId="12444" xr:uid="{00000000-0005-0000-0000-00008DAD0000}"/>
    <cellStyle name="optionalSelection 2 3" xfId="12445" xr:uid="{00000000-0005-0000-0000-00008EAD0000}"/>
    <cellStyle name="optionalSelection 2 4" xfId="12446" xr:uid="{00000000-0005-0000-0000-00008FAD0000}"/>
    <cellStyle name="optionalSelection 2 5" xfId="12447" xr:uid="{00000000-0005-0000-0000-000090AD0000}"/>
    <cellStyle name="optionalSelection 2 6" xfId="12448" xr:uid="{00000000-0005-0000-0000-000091AD0000}"/>
    <cellStyle name="optionalSelection 2 7" xfId="12449" xr:uid="{00000000-0005-0000-0000-000092AD0000}"/>
    <cellStyle name="optionalSelection 2 8" xfId="12450" xr:uid="{00000000-0005-0000-0000-000093AD0000}"/>
    <cellStyle name="optionalSelection 2 9" xfId="12451" xr:uid="{00000000-0005-0000-0000-000094AD0000}"/>
    <cellStyle name="optionalSelection 3" xfId="12452" xr:uid="{00000000-0005-0000-0000-000095AD0000}"/>
    <cellStyle name="optionalSelection 4" xfId="12453" xr:uid="{00000000-0005-0000-0000-000096AD0000}"/>
    <cellStyle name="optionalSelection 5" xfId="12454" xr:uid="{00000000-0005-0000-0000-000097AD0000}"/>
    <cellStyle name="optionalSelection 6" xfId="12455" xr:uid="{00000000-0005-0000-0000-000098AD0000}"/>
    <cellStyle name="optionalSelection 7" xfId="12456" xr:uid="{00000000-0005-0000-0000-000099AD0000}"/>
    <cellStyle name="optionalSelection 8" xfId="12457" xr:uid="{00000000-0005-0000-0000-00009AAD0000}"/>
    <cellStyle name="optionalSelection 9" xfId="12458" xr:uid="{00000000-0005-0000-0000-00009BAD0000}"/>
    <cellStyle name="optionalText" xfId="12459" xr:uid="{00000000-0005-0000-0000-00009CAD0000}"/>
    <cellStyle name="optionalText 10" xfId="12460" xr:uid="{00000000-0005-0000-0000-00009DAD0000}"/>
    <cellStyle name="optionalText 11" xfId="12461" xr:uid="{00000000-0005-0000-0000-00009EAD0000}"/>
    <cellStyle name="optionalText 12" xfId="12462" xr:uid="{00000000-0005-0000-0000-00009FAD0000}"/>
    <cellStyle name="optionalText 13" xfId="12463" xr:uid="{00000000-0005-0000-0000-0000A0AD0000}"/>
    <cellStyle name="optionalText 2" xfId="12464" xr:uid="{00000000-0005-0000-0000-0000A1AD0000}"/>
    <cellStyle name="optionalText 2 10" xfId="12465" xr:uid="{00000000-0005-0000-0000-0000A2AD0000}"/>
    <cellStyle name="optionalText 2 2" xfId="12466" xr:uid="{00000000-0005-0000-0000-0000A3AD0000}"/>
    <cellStyle name="optionalText 2 3" xfId="12467" xr:uid="{00000000-0005-0000-0000-0000A4AD0000}"/>
    <cellStyle name="optionalText 2 4" xfId="12468" xr:uid="{00000000-0005-0000-0000-0000A5AD0000}"/>
    <cellStyle name="optionalText 2 5" xfId="12469" xr:uid="{00000000-0005-0000-0000-0000A6AD0000}"/>
    <cellStyle name="optionalText 2 6" xfId="12470" xr:uid="{00000000-0005-0000-0000-0000A7AD0000}"/>
    <cellStyle name="optionalText 2 7" xfId="12471" xr:uid="{00000000-0005-0000-0000-0000A8AD0000}"/>
    <cellStyle name="optionalText 2 8" xfId="12472" xr:uid="{00000000-0005-0000-0000-0000A9AD0000}"/>
    <cellStyle name="optionalText 2 9" xfId="12473" xr:uid="{00000000-0005-0000-0000-0000AAAD0000}"/>
    <cellStyle name="optionalText 3" xfId="12474" xr:uid="{00000000-0005-0000-0000-0000ABAD0000}"/>
    <cellStyle name="optionalText 4" xfId="12475" xr:uid="{00000000-0005-0000-0000-0000ACAD0000}"/>
    <cellStyle name="optionalText 5" xfId="12476" xr:uid="{00000000-0005-0000-0000-0000ADAD0000}"/>
    <cellStyle name="optionalText 6" xfId="12477" xr:uid="{00000000-0005-0000-0000-0000AEAD0000}"/>
    <cellStyle name="optionalText 7" xfId="12478" xr:uid="{00000000-0005-0000-0000-0000AFAD0000}"/>
    <cellStyle name="optionalText 8" xfId="12479" xr:uid="{00000000-0005-0000-0000-0000B0AD0000}"/>
    <cellStyle name="optionalText 9" xfId="12480" xr:uid="{00000000-0005-0000-0000-0000B1AD0000}"/>
    <cellStyle name="Összesen" xfId="12481" xr:uid="{00000000-0005-0000-0000-0000B2AD0000}"/>
    <cellStyle name="Összesen 2" xfId="12482" xr:uid="{00000000-0005-0000-0000-0000B3AD0000}"/>
    <cellStyle name="Összesen 3" xfId="12483" xr:uid="{00000000-0005-0000-0000-0000B4AD0000}"/>
    <cellStyle name="Összesen 4" xfId="12484" xr:uid="{00000000-0005-0000-0000-0000B5AD0000}"/>
    <cellStyle name="Összesen 5" xfId="12485" xr:uid="{00000000-0005-0000-0000-0000B6AD0000}"/>
    <cellStyle name="Output 10" xfId="12486" xr:uid="{00000000-0005-0000-0000-0000B7AD0000}"/>
    <cellStyle name="Output 11" xfId="12487" xr:uid="{00000000-0005-0000-0000-0000B8AD0000}"/>
    <cellStyle name="Output 12" xfId="12488" xr:uid="{00000000-0005-0000-0000-0000B9AD0000}"/>
    <cellStyle name="Output 2" xfId="57" xr:uid="{00000000-0005-0000-0000-0000BAAD0000}"/>
    <cellStyle name="Output 2 10" xfId="12489" xr:uid="{00000000-0005-0000-0000-0000BBAD0000}"/>
    <cellStyle name="Output 2 11" xfId="12490" xr:uid="{00000000-0005-0000-0000-0000BCAD0000}"/>
    <cellStyle name="Output 2 12" xfId="12491" xr:uid="{00000000-0005-0000-0000-0000BDAD0000}"/>
    <cellStyle name="Output 2 2" xfId="12492" xr:uid="{00000000-0005-0000-0000-0000BEAD0000}"/>
    <cellStyle name="Output 2 2 10" xfId="12493" xr:uid="{00000000-0005-0000-0000-0000BFAD0000}"/>
    <cellStyle name="Output 2 2 11" xfId="12494" xr:uid="{00000000-0005-0000-0000-0000C0AD0000}"/>
    <cellStyle name="Output 2 2 2" xfId="12495" xr:uid="{00000000-0005-0000-0000-0000C1AD0000}"/>
    <cellStyle name="Output 2 2 3" xfId="12496" xr:uid="{00000000-0005-0000-0000-0000C2AD0000}"/>
    <cellStyle name="Output 2 2 4" xfId="12497" xr:uid="{00000000-0005-0000-0000-0000C3AD0000}"/>
    <cellStyle name="Output 2 2 5" xfId="12498" xr:uid="{00000000-0005-0000-0000-0000C4AD0000}"/>
    <cellStyle name="Output 2 2 6" xfId="12499" xr:uid="{00000000-0005-0000-0000-0000C5AD0000}"/>
    <cellStyle name="Output 2 2 7" xfId="12500" xr:uid="{00000000-0005-0000-0000-0000C6AD0000}"/>
    <cellStyle name="Output 2 2 8" xfId="12501" xr:uid="{00000000-0005-0000-0000-0000C7AD0000}"/>
    <cellStyle name="Output 2 2 9" xfId="12502" xr:uid="{00000000-0005-0000-0000-0000C8AD0000}"/>
    <cellStyle name="Output 2 3" xfId="12503" xr:uid="{00000000-0005-0000-0000-0000C9AD0000}"/>
    <cellStyle name="Output 2 3 2" xfId="12504" xr:uid="{00000000-0005-0000-0000-0000CAAD0000}"/>
    <cellStyle name="Output 2 3 3" xfId="12505" xr:uid="{00000000-0005-0000-0000-0000CBAD0000}"/>
    <cellStyle name="Output 2 3 4" xfId="12506" xr:uid="{00000000-0005-0000-0000-0000CCAD0000}"/>
    <cellStyle name="Output 2 3 5" xfId="12507" xr:uid="{00000000-0005-0000-0000-0000CDAD0000}"/>
    <cellStyle name="Output 2 3 6" xfId="12508" xr:uid="{00000000-0005-0000-0000-0000CEAD0000}"/>
    <cellStyle name="Output 2 3 7" xfId="12509" xr:uid="{00000000-0005-0000-0000-0000CFAD0000}"/>
    <cellStyle name="Output 2 4" xfId="12510" xr:uid="{00000000-0005-0000-0000-0000D0AD0000}"/>
    <cellStyle name="Output 2 5" xfId="12511" xr:uid="{00000000-0005-0000-0000-0000D1AD0000}"/>
    <cellStyle name="Output 2 6" xfId="12512" xr:uid="{00000000-0005-0000-0000-0000D2AD0000}"/>
    <cellStyle name="Output 2 7" xfId="12513" xr:uid="{00000000-0005-0000-0000-0000D3AD0000}"/>
    <cellStyle name="Output 2 8" xfId="12514" xr:uid="{00000000-0005-0000-0000-0000D4AD0000}"/>
    <cellStyle name="Output 2 9" xfId="12515" xr:uid="{00000000-0005-0000-0000-0000D5AD0000}"/>
    <cellStyle name="Output 3" xfId="12516" xr:uid="{00000000-0005-0000-0000-0000D6AD0000}"/>
    <cellStyle name="Output 3 2" xfId="12517" xr:uid="{00000000-0005-0000-0000-0000D7AD0000}"/>
    <cellStyle name="Output 4" xfId="12518" xr:uid="{00000000-0005-0000-0000-0000D8AD0000}"/>
    <cellStyle name="Output 4 2" xfId="12519" xr:uid="{00000000-0005-0000-0000-0000D9AD0000}"/>
    <cellStyle name="Output 4 3" xfId="12520" xr:uid="{00000000-0005-0000-0000-0000DAAD0000}"/>
    <cellStyle name="Output 4 4" xfId="12521" xr:uid="{00000000-0005-0000-0000-0000DBAD0000}"/>
    <cellStyle name="Output 4 5" xfId="12522" xr:uid="{00000000-0005-0000-0000-0000DCAD0000}"/>
    <cellStyle name="Output 4 6" xfId="12523" xr:uid="{00000000-0005-0000-0000-0000DDAD0000}"/>
    <cellStyle name="Output 4 7" xfId="12524" xr:uid="{00000000-0005-0000-0000-0000DEAD0000}"/>
    <cellStyle name="Output 5" xfId="12525" xr:uid="{00000000-0005-0000-0000-0000DFAD0000}"/>
    <cellStyle name="Output 6" xfId="12526" xr:uid="{00000000-0005-0000-0000-0000E0AD0000}"/>
    <cellStyle name="Output 7" xfId="12527" xr:uid="{00000000-0005-0000-0000-0000E1AD0000}"/>
    <cellStyle name="Output 8" xfId="12528" xr:uid="{00000000-0005-0000-0000-0000E2AD0000}"/>
    <cellStyle name="Output 9" xfId="12529" xr:uid="{00000000-0005-0000-0000-0000E3AD0000}"/>
    <cellStyle name="Output Amounts" xfId="12530" xr:uid="{00000000-0005-0000-0000-0000E4AD0000}"/>
    <cellStyle name="Output Amounts 2" xfId="12531" xr:uid="{00000000-0005-0000-0000-0000E5AD0000}"/>
    <cellStyle name="Output Column Headings" xfId="12532" xr:uid="{00000000-0005-0000-0000-0000E6AD0000}"/>
    <cellStyle name="Output Line Items" xfId="12533" xr:uid="{00000000-0005-0000-0000-0000E7AD0000}"/>
    <cellStyle name="Output Report Heading" xfId="12534" xr:uid="{00000000-0005-0000-0000-0000E8AD0000}"/>
    <cellStyle name="Output Report Title" xfId="12535" xr:uid="{00000000-0005-0000-0000-0000E9AD0000}"/>
    <cellStyle name="Pack" xfId="12536" xr:uid="{00000000-0005-0000-0000-0000EAAD0000}"/>
    <cellStyle name="Pack%" xfId="12537" xr:uid="{00000000-0005-0000-0000-0000EBAD0000}"/>
    <cellStyle name="Pack%%" xfId="12538" xr:uid="{00000000-0005-0000-0000-0000ECAD0000}"/>
    <cellStyle name="Pack%_01 Monthly Sales Report" xfId="12539" xr:uid="{00000000-0005-0000-0000-0000EDAD0000}"/>
    <cellStyle name="Pack.00" xfId="12540" xr:uid="{00000000-0005-0000-0000-0000EEAD0000}"/>
    <cellStyle name="Pack.00-input" xfId="12541" xr:uid="{00000000-0005-0000-0000-0000EFAD0000}"/>
    <cellStyle name="Pack_£106m and £262m Analysis" xfId="12542" xr:uid="{00000000-0005-0000-0000-0000F0AD0000}"/>
    <cellStyle name="Pack£m" xfId="12543" xr:uid="{00000000-0005-0000-0000-0000F1AD0000}"/>
    <cellStyle name="Pack-£m" xfId="12544" xr:uid="{00000000-0005-0000-0000-0000F2AD0000}"/>
    <cellStyle name="Page" xfId="12545" xr:uid="{00000000-0005-0000-0000-0000F3AD0000}"/>
    <cellStyle name="Percent" xfId="3" builtinId="5"/>
    <cellStyle name="Percent [2]" xfId="12546" xr:uid="{00000000-0005-0000-0000-0000F5AD0000}"/>
    <cellStyle name="Percent [2] 2" xfId="12547" xr:uid="{00000000-0005-0000-0000-0000F6AD0000}"/>
    <cellStyle name="Percent 10" xfId="12548" xr:uid="{00000000-0005-0000-0000-0000F7AD0000}"/>
    <cellStyle name="Percent 10 2" xfId="12549" xr:uid="{00000000-0005-0000-0000-0000F8AD0000}"/>
    <cellStyle name="Percent 10 2 2" xfId="12550" xr:uid="{00000000-0005-0000-0000-0000F9AD0000}"/>
    <cellStyle name="Percent 10 2 3" xfId="12551" xr:uid="{00000000-0005-0000-0000-0000FAAD0000}"/>
    <cellStyle name="Percent 10 2 3 2" xfId="28106" xr:uid="{00000000-0005-0000-0000-0000FBAD0000}"/>
    <cellStyle name="Percent 10 2 3 2 2" xfId="55427" xr:uid="{00000000-0005-0000-0000-0000FCAD0000}"/>
    <cellStyle name="Percent 10 2 3 3" xfId="41769" xr:uid="{00000000-0005-0000-0000-0000FDAD0000}"/>
    <cellStyle name="Percent 10 2 4" xfId="28105" xr:uid="{00000000-0005-0000-0000-0000FEAD0000}"/>
    <cellStyle name="Percent 10 2 4 2" xfId="55426" xr:uid="{00000000-0005-0000-0000-0000FFAD0000}"/>
    <cellStyle name="Percent 10 2 5" xfId="41768" xr:uid="{00000000-0005-0000-0000-000000AE0000}"/>
    <cellStyle name="Percent 10 3" xfId="12552" xr:uid="{00000000-0005-0000-0000-000001AE0000}"/>
    <cellStyle name="Percent 10 3 2" xfId="12553" xr:uid="{00000000-0005-0000-0000-000002AE0000}"/>
    <cellStyle name="Percent 10 4" xfId="12554" xr:uid="{00000000-0005-0000-0000-000003AE0000}"/>
    <cellStyle name="Percent 10 4 2" xfId="12555" xr:uid="{00000000-0005-0000-0000-000004AE0000}"/>
    <cellStyle name="Percent 10 4 2 2" xfId="12556" xr:uid="{00000000-0005-0000-0000-000005AE0000}"/>
    <cellStyle name="Percent 10 4 2 2 2" xfId="12557" xr:uid="{00000000-0005-0000-0000-000006AE0000}"/>
    <cellStyle name="Percent 10 4 2 2 2 2" xfId="28110" xr:uid="{00000000-0005-0000-0000-000007AE0000}"/>
    <cellStyle name="Percent 10 4 2 2 2 2 2" xfId="55431" xr:uid="{00000000-0005-0000-0000-000008AE0000}"/>
    <cellStyle name="Percent 10 4 2 2 2 3" xfId="41773" xr:uid="{00000000-0005-0000-0000-000009AE0000}"/>
    <cellStyle name="Percent 10 4 2 2 3" xfId="28109" xr:uid="{00000000-0005-0000-0000-00000AAE0000}"/>
    <cellStyle name="Percent 10 4 2 2 3 2" xfId="55430" xr:uid="{00000000-0005-0000-0000-00000BAE0000}"/>
    <cellStyle name="Percent 10 4 2 2 4" xfId="41772" xr:uid="{00000000-0005-0000-0000-00000CAE0000}"/>
    <cellStyle name="Percent 10 4 2 3" xfId="12558" xr:uid="{00000000-0005-0000-0000-00000DAE0000}"/>
    <cellStyle name="Percent 10 4 2 3 2" xfId="28111" xr:uid="{00000000-0005-0000-0000-00000EAE0000}"/>
    <cellStyle name="Percent 10 4 2 3 2 2" xfId="55432" xr:uid="{00000000-0005-0000-0000-00000FAE0000}"/>
    <cellStyle name="Percent 10 4 2 3 3" xfId="41774" xr:uid="{00000000-0005-0000-0000-000010AE0000}"/>
    <cellStyle name="Percent 10 4 2 4" xfId="28108" xr:uid="{00000000-0005-0000-0000-000011AE0000}"/>
    <cellStyle name="Percent 10 4 2 4 2" xfId="55429" xr:uid="{00000000-0005-0000-0000-000012AE0000}"/>
    <cellStyle name="Percent 10 4 2 5" xfId="41771" xr:uid="{00000000-0005-0000-0000-000013AE0000}"/>
    <cellStyle name="Percent 10 4 3" xfId="12559" xr:uid="{00000000-0005-0000-0000-000014AE0000}"/>
    <cellStyle name="Percent 10 4 3 2" xfId="12560" xr:uid="{00000000-0005-0000-0000-000015AE0000}"/>
    <cellStyle name="Percent 10 4 3 2 2" xfId="28113" xr:uid="{00000000-0005-0000-0000-000016AE0000}"/>
    <cellStyle name="Percent 10 4 3 2 2 2" xfId="55434" xr:uid="{00000000-0005-0000-0000-000017AE0000}"/>
    <cellStyle name="Percent 10 4 3 2 3" xfId="41776" xr:uid="{00000000-0005-0000-0000-000018AE0000}"/>
    <cellStyle name="Percent 10 4 3 3" xfId="28112" xr:uid="{00000000-0005-0000-0000-000019AE0000}"/>
    <cellStyle name="Percent 10 4 3 3 2" xfId="55433" xr:uid="{00000000-0005-0000-0000-00001AAE0000}"/>
    <cellStyle name="Percent 10 4 3 4" xfId="41775" xr:uid="{00000000-0005-0000-0000-00001BAE0000}"/>
    <cellStyle name="Percent 10 4 4" xfId="12561" xr:uid="{00000000-0005-0000-0000-00001CAE0000}"/>
    <cellStyle name="Percent 10 4 4 2" xfId="28114" xr:uid="{00000000-0005-0000-0000-00001DAE0000}"/>
    <cellStyle name="Percent 10 4 4 2 2" xfId="55435" xr:uid="{00000000-0005-0000-0000-00001EAE0000}"/>
    <cellStyle name="Percent 10 4 4 3" xfId="41777" xr:uid="{00000000-0005-0000-0000-00001FAE0000}"/>
    <cellStyle name="Percent 10 4 5" xfId="28107" xr:uid="{00000000-0005-0000-0000-000020AE0000}"/>
    <cellStyle name="Percent 10 4 5 2" xfId="55428" xr:uid="{00000000-0005-0000-0000-000021AE0000}"/>
    <cellStyle name="Percent 10 4 6" xfId="41770" xr:uid="{00000000-0005-0000-0000-000022AE0000}"/>
    <cellStyle name="Percent 10 5" xfId="12562" xr:uid="{00000000-0005-0000-0000-000023AE0000}"/>
    <cellStyle name="Percent 10 5 2" xfId="12563" xr:uid="{00000000-0005-0000-0000-000024AE0000}"/>
    <cellStyle name="Percent 10 5 2 2" xfId="12564" xr:uid="{00000000-0005-0000-0000-000025AE0000}"/>
    <cellStyle name="Percent 10 5 2 2 2" xfId="28117" xr:uid="{00000000-0005-0000-0000-000026AE0000}"/>
    <cellStyle name="Percent 10 5 2 2 2 2" xfId="55438" xr:uid="{00000000-0005-0000-0000-000027AE0000}"/>
    <cellStyle name="Percent 10 5 2 2 3" xfId="41780" xr:uid="{00000000-0005-0000-0000-000028AE0000}"/>
    <cellStyle name="Percent 10 5 2 3" xfId="28116" xr:uid="{00000000-0005-0000-0000-000029AE0000}"/>
    <cellStyle name="Percent 10 5 2 3 2" xfId="55437" xr:uid="{00000000-0005-0000-0000-00002AAE0000}"/>
    <cellStyle name="Percent 10 5 2 4" xfId="41779" xr:uid="{00000000-0005-0000-0000-00002BAE0000}"/>
    <cellStyle name="Percent 10 5 3" xfId="12565" xr:uid="{00000000-0005-0000-0000-00002CAE0000}"/>
    <cellStyle name="Percent 10 5 3 2" xfId="28118" xr:uid="{00000000-0005-0000-0000-00002DAE0000}"/>
    <cellStyle name="Percent 10 5 3 2 2" xfId="55439" xr:uid="{00000000-0005-0000-0000-00002EAE0000}"/>
    <cellStyle name="Percent 10 5 3 3" xfId="41781" xr:uid="{00000000-0005-0000-0000-00002FAE0000}"/>
    <cellStyle name="Percent 10 5 4" xfId="28115" xr:uid="{00000000-0005-0000-0000-000030AE0000}"/>
    <cellStyle name="Percent 10 5 4 2" xfId="55436" xr:uid="{00000000-0005-0000-0000-000031AE0000}"/>
    <cellStyle name="Percent 10 5 5" xfId="41778" xr:uid="{00000000-0005-0000-0000-000032AE0000}"/>
    <cellStyle name="Percent 10 6" xfId="12566" xr:uid="{00000000-0005-0000-0000-000033AE0000}"/>
    <cellStyle name="Percent 10 7" xfId="12567" xr:uid="{00000000-0005-0000-0000-000034AE0000}"/>
    <cellStyle name="Percent 10 7 2" xfId="28119" xr:uid="{00000000-0005-0000-0000-000035AE0000}"/>
    <cellStyle name="Percent 10 7 2 2" xfId="55440" xr:uid="{00000000-0005-0000-0000-000036AE0000}"/>
    <cellStyle name="Percent 10 7 3" xfId="41782" xr:uid="{00000000-0005-0000-0000-000037AE0000}"/>
    <cellStyle name="Percent 10 8" xfId="28104" xr:uid="{00000000-0005-0000-0000-000038AE0000}"/>
    <cellStyle name="Percent 10 8 2" xfId="55425" xr:uid="{00000000-0005-0000-0000-000039AE0000}"/>
    <cellStyle name="Percent 10 9" xfId="41767" xr:uid="{00000000-0005-0000-0000-00003AAE0000}"/>
    <cellStyle name="Percent 100" xfId="14" xr:uid="{00000000-0005-0000-0000-00003BAE0000}"/>
    <cellStyle name="Percent 100 2" xfId="17476" xr:uid="{00000000-0005-0000-0000-00003CAE0000}"/>
    <cellStyle name="Percent 100 2 2" xfId="44797" xr:uid="{00000000-0005-0000-0000-00003DAE0000}"/>
    <cellStyle name="Percent 100 3" xfId="31139" xr:uid="{00000000-0005-0000-0000-00003EAE0000}"/>
    <cellStyle name="Percent 101" xfId="3948" xr:uid="{00000000-0005-0000-0000-00003FAE0000}"/>
    <cellStyle name="Percent 101 2" xfId="20726" xr:uid="{00000000-0005-0000-0000-000040AE0000}"/>
    <cellStyle name="Percent 101 2 2" xfId="48047" xr:uid="{00000000-0005-0000-0000-000041AE0000}"/>
    <cellStyle name="Percent 101 3" xfId="34389" xr:uid="{00000000-0005-0000-0000-000042AE0000}"/>
    <cellStyle name="Percent 101 4" xfId="58474" xr:uid="{00000000-0005-0000-0000-000043AE0000}"/>
    <cellStyle name="Percent 102" xfId="17450" xr:uid="{00000000-0005-0000-0000-000044AE0000}"/>
    <cellStyle name="Percent 103" xfId="17454" xr:uid="{00000000-0005-0000-0000-000045AE0000}"/>
    <cellStyle name="Percent 104" xfId="17452" xr:uid="{00000000-0005-0000-0000-000046AE0000}"/>
    <cellStyle name="Percent 105" xfId="17453" xr:uid="{00000000-0005-0000-0000-000047AE0000}"/>
    <cellStyle name="Percent 106" xfId="17447" xr:uid="{00000000-0005-0000-0000-000048AE0000}"/>
    <cellStyle name="Percent 106 2" xfId="31128" xr:uid="{00000000-0005-0000-0000-000049AE0000}"/>
    <cellStyle name="Percent 106 2 2" xfId="58449" xr:uid="{00000000-0005-0000-0000-00004AAE0000}"/>
    <cellStyle name="Percent 106 3" xfId="44791" xr:uid="{00000000-0005-0000-0000-00004BAE0000}"/>
    <cellStyle name="Percent 107" xfId="17463" xr:uid="{00000000-0005-0000-0000-00004CAE0000}"/>
    <cellStyle name="Percent 108" xfId="17461" xr:uid="{00000000-0005-0000-0000-00004DAE0000}"/>
    <cellStyle name="Percent 109" xfId="17465" xr:uid="{00000000-0005-0000-0000-00004EAE0000}"/>
    <cellStyle name="Percent 11" xfId="12568" xr:uid="{00000000-0005-0000-0000-00004FAE0000}"/>
    <cellStyle name="Percent 11 2" xfId="12569" xr:uid="{00000000-0005-0000-0000-000050AE0000}"/>
    <cellStyle name="Percent 11 2 2" xfId="12570" xr:uid="{00000000-0005-0000-0000-000051AE0000}"/>
    <cellStyle name="Percent 11 3" xfId="12571" xr:uid="{00000000-0005-0000-0000-000052AE0000}"/>
    <cellStyle name="Percent 110" xfId="17444" xr:uid="{00000000-0005-0000-0000-000053AE0000}"/>
    <cellStyle name="Percent 110 2" xfId="31125" xr:uid="{00000000-0005-0000-0000-000054AE0000}"/>
    <cellStyle name="Percent 110 2 2" xfId="58446" xr:uid="{00000000-0005-0000-0000-000055AE0000}"/>
    <cellStyle name="Percent 110 3" xfId="44788" xr:uid="{00000000-0005-0000-0000-000056AE0000}"/>
    <cellStyle name="Percent 111" xfId="17445" xr:uid="{00000000-0005-0000-0000-000057AE0000}"/>
    <cellStyle name="Percent 111 2" xfId="31126" xr:uid="{00000000-0005-0000-0000-000058AE0000}"/>
    <cellStyle name="Percent 111 2 2" xfId="58447" xr:uid="{00000000-0005-0000-0000-000059AE0000}"/>
    <cellStyle name="Percent 111 3" xfId="44789" xr:uid="{00000000-0005-0000-0000-00005AAE0000}"/>
    <cellStyle name="Percent 112" xfId="31133" xr:uid="{00000000-0005-0000-0000-00005BAE0000}"/>
    <cellStyle name="Percent 113" xfId="58452" xr:uid="{00000000-0005-0000-0000-00005CAE0000}"/>
    <cellStyle name="Percent 114" xfId="58465" xr:uid="{00000000-0005-0000-0000-00005DAE0000}"/>
    <cellStyle name="Percent 115" xfId="58466" xr:uid="{00000000-0005-0000-0000-00005EAE0000}"/>
    <cellStyle name="Percent 116" xfId="58481" xr:uid="{00000000-0005-0000-0000-00005FAE0000}"/>
    <cellStyle name="Percent 117" xfId="58499" xr:uid="{00000000-0005-0000-0000-000060AE0000}"/>
    <cellStyle name="Percent 118" xfId="58523" xr:uid="{00000000-0005-0000-0000-000061AE0000}"/>
    <cellStyle name="Percent 12" xfId="12572" xr:uid="{00000000-0005-0000-0000-000062AE0000}"/>
    <cellStyle name="Percent 12 10" xfId="28120" xr:uid="{00000000-0005-0000-0000-000063AE0000}"/>
    <cellStyle name="Percent 12 10 2" xfId="55441" xr:uid="{00000000-0005-0000-0000-000064AE0000}"/>
    <cellStyle name="Percent 12 11" xfId="41783" xr:uid="{00000000-0005-0000-0000-000065AE0000}"/>
    <cellStyle name="Percent 12 2" xfId="12573" xr:uid="{00000000-0005-0000-0000-000066AE0000}"/>
    <cellStyle name="Percent 12 2 2" xfId="12574" xr:uid="{00000000-0005-0000-0000-000067AE0000}"/>
    <cellStyle name="Percent 12 2 2 2" xfId="12575" xr:uid="{00000000-0005-0000-0000-000068AE0000}"/>
    <cellStyle name="Percent 12 2 2 2 2" xfId="12576" xr:uid="{00000000-0005-0000-0000-000069AE0000}"/>
    <cellStyle name="Percent 12 2 2 2 2 2" xfId="28124" xr:uid="{00000000-0005-0000-0000-00006AAE0000}"/>
    <cellStyle name="Percent 12 2 2 2 2 2 2" xfId="55445" xr:uid="{00000000-0005-0000-0000-00006BAE0000}"/>
    <cellStyle name="Percent 12 2 2 2 2 3" xfId="41787" xr:uid="{00000000-0005-0000-0000-00006CAE0000}"/>
    <cellStyle name="Percent 12 2 2 2 3" xfId="28123" xr:uid="{00000000-0005-0000-0000-00006DAE0000}"/>
    <cellStyle name="Percent 12 2 2 2 3 2" xfId="55444" xr:uid="{00000000-0005-0000-0000-00006EAE0000}"/>
    <cellStyle name="Percent 12 2 2 2 4" xfId="41786" xr:uid="{00000000-0005-0000-0000-00006FAE0000}"/>
    <cellStyle name="Percent 12 2 2 3" xfId="12577" xr:uid="{00000000-0005-0000-0000-000070AE0000}"/>
    <cellStyle name="Percent 12 2 2 3 2" xfId="28125" xr:uid="{00000000-0005-0000-0000-000071AE0000}"/>
    <cellStyle name="Percent 12 2 2 3 2 2" xfId="55446" xr:uid="{00000000-0005-0000-0000-000072AE0000}"/>
    <cellStyle name="Percent 12 2 2 3 3" xfId="41788" xr:uid="{00000000-0005-0000-0000-000073AE0000}"/>
    <cellStyle name="Percent 12 2 2 4" xfId="28122" xr:uid="{00000000-0005-0000-0000-000074AE0000}"/>
    <cellStyle name="Percent 12 2 2 4 2" xfId="55443" xr:uid="{00000000-0005-0000-0000-000075AE0000}"/>
    <cellStyle name="Percent 12 2 2 5" xfId="41785" xr:uid="{00000000-0005-0000-0000-000076AE0000}"/>
    <cellStyle name="Percent 12 2 3" xfId="12578" xr:uid="{00000000-0005-0000-0000-000077AE0000}"/>
    <cellStyle name="Percent 12 2 3 2" xfId="12579" xr:uid="{00000000-0005-0000-0000-000078AE0000}"/>
    <cellStyle name="Percent 12 2 3 2 2" xfId="12580" xr:uid="{00000000-0005-0000-0000-000079AE0000}"/>
    <cellStyle name="Percent 12 2 3 2 2 2" xfId="28128" xr:uid="{00000000-0005-0000-0000-00007AAE0000}"/>
    <cellStyle name="Percent 12 2 3 2 2 2 2" xfId="55449" xr:uid="{00000000-0005-0000-0000-00007BAE0000}"/>
    <cellStyle name="Percent 12 2 3 2 2 3" xfId="41791" xr:uid="{00000000-0005-0000-0000-00007CAE0000}"/>
    <cellStyle name="Percent 12 2 3 2 3" xfId="28127" xr:uid="{00000000-0005-0000-0000-00007DAE0000}"/>
    <cellStyle name="Percent 12 2 3 2 3 2" xfId="55448" xr:uid="{00000000-0005-0000-0000-00007EAE0000}"/>
    <cellStyle name="Percent 12 2 3 2 4" xfId="41790" xr:uid="{00000000-0005-0000-0000-00007FAE0000}"/>
    <cellStyle name="Percent 12 2 3 3" xfId="12581" xr:uid="{00000000-0005-0000-0000-000080AE0000}"/>
    <cellStyle name="Percent 12 2 3 3 2" xfId="28129" xr:uid="{00000000-0005-0000-0000-000081AE0000}"/>
    <cellStyle name="Percent 12 2 3 3 2 2" xfId="55450" xr:uid="{00000000-0005-0000-0000-000082AE0000}"/>
    <cellStyle name="Percent 12 2 3 3 3" xfId="41792" xr:uid="{00000000-0005-0000-0000-000083AE0000}"/>
    <cellStyle name="Percent 12 2 3 4" xfId="28126" xr:uid="{00000000-0005-0000-0000-000084AE0000}"/>
    <cellStyle name="Percent 12 2 3 4 2" xfId="55447" xr:uid="{00000000-0005-0000-0000-000085AE0000}"/>
    <cellStyle name="Percent 12 2 3 5" xfId="41789" xr:uid="{00000000-0005-0000-0000-000086AE0000}"/>
    <cellStyle name="Percent 12 2 4" xfId="12582" xr:uid="{00000000-0005-0000-0000-000087AE0000}"/>
    <cellStyle name="Percent 12 2 4 2" xfId="12583" xr:uid="{00000000-0005-0000-0000-000088AE0000}"/>
    <cellStyle name="Percent 12 2 4 2 2" xfId="28131" xr:uid="{00000000-0005-0000-0000-000089AE0000}"/>
    <cellStyle name="Percent 12 2 4 2 2 2" xfId="55452" xr:uid="{00000000-0005-0000-0000-00008AAE0000}"/>
    <cellStyle name="Percent 12 2 4 2 3" xfId="41794" xr:uid="{00000000-0005-0000-0000-00008BAE0000}"/>
    <cellStyle name="Percent 12 2 4 3" xfId="28130" xr:uid="{00000000-0005-0000-0000-00008CAE0000}"/>
    <cellStyle name="Percent 12 2 4 3 2" xfId="55451" xr:uid="{00000000-0005-0000-0000-00008DAE0000}"/>
    <cellStyle name="Percent 12 2 4 4" xfId="41793" xr:uid="{00000000-0005-0000-0000-00008EAE0000}"/>
    <cellStyle name="Percent 12 2 5" xfId="12584" xr:uid="{00000000-0005-0000-0000-00008FAE0000}"/>
    <cellStyle name="Percent 12 2 5 2" xfId="12585" xr:uid="{00000000-0005-0000-0000-000090AE0000}"/>
    <cellStyle name="Percent 12 2 5 2 2" xfId="28133" xr:uid="{00000000-0005-0000-0000-000091AE0000}"/>
    <cellStyle name="Percent 12 2 5 2 2 2" xfId="55454" xr:uid="{00000000-0005-0000-0000-000092AE0000}"/>
    <cellStyle name="Percent 12 2 5 2 3" xfId="41796" xr:uid="{00000000-0005-0000-0000-000093AE0000}"/>
    <cellStyle name="Percent 12 2 5 3" xfId="28132" xr:uid="{00000000-0005-0000-0000-000094AE0000}"/>
    <cellStyle name="Percent 12 2 5 3 2" xfId="55453" xr:uid="{00000000-0005-0000-0000-000095AE0000}"/>
    <cellStyle name="Percent 12 2 5 4" xfId="41795" xr:uid="{00000000-0005-0000-0000-000096AE0000}"/>
    <cellStyle name="Percent 12 2 6" xfId="12586" xr:uid="{00000000-0005-0000-0000-000097AE0000}"/>
    <cellStyle name="Percent 12 2 6 2" xfId="28134" xr:uid="{00000000-0005-0000-0000-000098AE0000}"/>
    <cellStyle name="Percent 12 2 6 2 2" xfId="55455" xr:uid="{00000000-0005-0000-0000-000099AE0000}"/>
    <cellStyle name="Percent 12 2 6 3" xfId="41797" xr:uid="{00000000-0005-0000-0000-00009AAE0000}"/>
    <cellStyle name="Percent 12 2 7" xfId="28121" xr:uid="{00000000-0005-0000-0000-00009BAE0000}"/>
    <cellStyle name="Percent 12 2 7 2" xfId="55442" xr:uid="{00000000-0005-0000-0000-00009CAE0000}"/>
    <cellStyle name="Percent 12 2 8" xfId="41784" xr:uid="{00000000-0005-0000-0000-00009DAE0000}"/>
    <cellStyle name="Percent 12 3" xfId="12587" xr:uid="{00000000-0005-0000-0000-00009EAE0000}"/>
    <cellStyle name="Percent 12 3 2" xfId="12588" xr:uid="{00000000-0005-0000-0000-00009FAE0000}"/>
    <cellStyle name="Percent 12 3 2 2" xfId="12589" xr:uid="{00000000-0005-0000-0000-0000A0AE0000}"/>
    <cellStyle name="Percent 12 3 2 2 2" xfId="12590" xr:uid="{00000000-0005-0000-0000-0000A1AE0000}"/>
    <cellStyle name="Percent 12 3 2 2 2 2" xfId="28138" xr:uid="{00000000-0005-0000-0000-0000A2AE0000}"/>
    <cellStyle name="Percent 12 3 2 2 2 2 2" xfId="55459" xr:uid="{00000000-0005-0000-0000-0000A3AE0000}"/>
    <cellStyle name="Percent 12 3 2 2 2 3" xfId="41801" xr:uid="{00000000-0005-0000-0000-0000A4AE0000}"/>
    <cellStyle name="Percent 12 3 2 2 3" xfId="28137" xr:uid="{00000000-0005-0000-0000-0000A5AE0000}"/>
    <cellStyle name="Percent 12 3 2 2 3 2" xfId="55458" xr:uid="{00000000-0005-0000-0000-0000A6AE0000}"/>
    <cellStyle name="Percent 12 3 2 2 4" xfId="41800" xr:uid="{00000000-0005-0000-0000-0000A7AE0000}"/>
    <cellStyle name="Percent 12 3 2 3" xfId="12591" xr:uid="{00000000-0005-0000-0000-0000A8AE0000}"/>
    <cellStyle name="Percent 12 3 2 3 2" xfId="28139" xr:uid="{00000000-0005-0000-0000-0000A9AE0000}"/>
    <cellStyle name="Percent 12 3 2 3 2 2" xfId="55460" xr:uid="{00000000-0005-0000-0000-0000AAAE0000}"/>
    <cellStyle name="Percent 12 3 2 3 3" xfId="41802" xr:uid="{00000000-0005-0000-0000-0000ABAE0000}"/>
    <cellStyle name="Percent 12 3 2 4" xfId="28136" xr:uid="{00000000-0005-0000-0000-0000ACAE0000}"/>
    <cellStyle name="Percent 12 3 2 4 2" xfId="55457" xr:uid="{00000000-0005-0000-0000-0000ADAE0000}"/>
    <cellStyle name="Percent 12 3 2 5" xfId="41799" xr:uid="{00000000-0005-0000-0000-0000AEAE0000}"/>
    <cellStyle name="Percent 12 3 3" xfId="12592" xr:uid="{00000000-0005-0000-0000-0000AFAE0000}"/>
    <cellStyle name="Percent 12 3 3 2" xfId="12593" xr:uid="{00000000-0005-0000-0000-0000B0AE0000}"/>
    <cellStyle name="Percent 12 3 3 2 2" xfId="28141" xr:uid="{00000000-0005-0000-0000-0000B1AE0000}"/>
    <cellStyle name="Percent 12 3 3 2 2 2" xfId="55462" xr:uid="{00000000-0005-0000-0000-0000B2AE0000}"/>
    <cellStyle name="Percent 12 3 3 2 3" xfId="41804" xr:uid="{00000000-0005-0000-0000-0000B3AE0000}"/>
    <cellStyle name="Percent 12 3 3 3" xfId="28140" xr:uid="{00000000-0005-0000-0000-0000B4AE0000}"/>
    <cellStyle name="Percent 12 3 3 3 2" xfId="55461" xr:uid="{00000000-0005-0000-0000-0000B5AE0000}"/>
    <cellStyle name="Percent 12 3 3 4" xfId="41803" xr:uid="{00000000-0005-0000-0000-0000B6AE0000}"/>
    <cellStyle name="Percent 12 3 4" xfId="12594" xr:uid="{00000000-0005-0000-0000-0000B7AE0000}"/>
    <cellStyle name="Percent 12 3 4 2" xfId="28142" xr:uid="{00000000-0005-0000-0000-0000B8AE0000}"/>
    <cellStyle name="Percent 12 3 4 2 2" xfId="55463" xr:uid="{00000000-0005-0000-0000-0000B9AE0000}"/>
    <cellStyle name="Percent 12 3 4 3" xfId="41805" xr:uid="{00000000-0005-0000-0000-0000BAAE0000}"/>
    <cellStyle name="Percent 12 3 5" xfId="28135" xr:uid="{00000000-0005-0000-0000-0000BBAE0000}"/>
    <cellStyle name="Percent 12 3 5 2" xfId="55456" xr:uid="{00000000-0005-0000-0000-0000BCAE0000}"/>
    <cellStyle name="Percent 12 3 6" xfId="41798" xr:uid="{00000000-0005-0000-0000-0000BDAE0000}"/>
    <cellStyle name="Percent 12 4" xfId="12595" xr:uid="{00000000-0005-0000-0000-0000BEAE0000}"/>
    <cellStyle name="Percent 12 4 2" xfId="12596" xr:uid="{00000000-0005-0000-0000-0000BFAE0000}"/>
    <cellStyle name="Percent 12 4 2 2" xfId="12597" xr:uid="{00000000-0005-0000-0000-0000C0AE0000}"/>
    <cellStyle name="Percent 12 4 2 2 2" xfId="28145" xr:uid="{00000000-0005-0000-0000-0000C1AE0000}"/>
    <cellStyle name="Percent 12 4 2 2 2 2" xfId="55466" xr:uid="{00000000-0005-0000-0000-0000C2AE0000}"/>
    <cellStyle name="Percent 12 4 2 2 3" xfId="41808" xr:uid="{00000000-0005-0000-0000-0000C3AE0000}"/>
    <cellStyle name="Percent 12 4 2 3" xfId="28144" xr:uid="{00000000-0005-0000-0000-0000C4AE0000}"/>
    <cellStyle name="Percent 12 4 2 3 2" xfId="55465" xr:uid="{00000000-0005-0000-0000-0000C5AE0000}"/>
    <cellStyle name="Percent 12 4 2 4" xfId="41807" xr:uid="{00000000-0005-0000-0000-0000C6AE0000}"/>
    <cellStyle name="Percent 12 4 3" xfId="12598" xr:uid="{00000000-0005-0000-0000-0000C7AE0000}"/>
    <cellStyle name="Percent 12 4 3 2" xfId="28146" xr:uid="{00000000-0005-0000-0000-0000C8AE0000}"/>
    <cellStyle name="Percent 12 4 3 2 2" xfId="55467" xr:uid="{00000000-0005-0000-0000-0000C9AE0000}"/>
    <cellStyle name="Percent 12 4 3 3" xfId="41809" xr:uid="{00000000-0005-0000-0000-0000CAAE0000}"/>
    <cellStyle name="Percent 12 4 4" xfId="28143" xr:uid="{00000000-0005-0000-0000-0000CBAE0000}"/>
    <cellStyle name="Percent 12 4 4 2" xfId="55464" xr:uid="{00000000-0005-0000-0000-0000CCAE0000}"/>
    <cellStyle name="Percent 12 4 5" xfId="41806" xr:uid="{00000000-0005-0000-0000-0000CDAE0000}"/>
    <cellStyle name="Percent 12 5" xfId="12599" xr:uid="{00000000-0005-0000-0000-0000CEAE0000}"/>
    <cellStyle name="Percent 12 5 2" xfId="12600" xr:uid="{00000000-0005-0000-0000-0000CFAE0000}"/>
    <cellStyle name="Percent 12 5 2 2" xfId="12601" xr:uid="{00000000-0005-0000-0000-0000D0AE0000}"/>
    <cellStyle name="Percent 12 5 2 2 2" xfId="28149" xr:uid="{00000000-0005-0000-0000-0000D1AE0000}"/>
    <cellStyle name="Percent 12 5 2 2 2 2" xfId="55470" xr:uid="{00000000-0005-0000-0000-0000D2AE0000}"/>
    <cellStyle name="Percent 12 5 2 2 3" xfId="41812" xr:uid="{00000000-0005-0000-0000-0000D3AE0000}"/>
    <cellStyle name="Percent 12 5 2 3" xfId="28148" xr:uid="{00000000-0005-0000-0000-0000D4AE0000}"/>
    <cellStyle name="Percent 12 5 2 3 2" xfId="55469" xr:uid="{00000000-0005-0000-0000-0000D5AE0000}"/>
    <cellStyle name="Percent 12 5 2 4" xfId="41811" xr:uid="{00000000-0005-0000-0000-0000D6AE0000}"/>
    <cellStyle name="Percent 12 5 3" xfId="12602" xr:uid="{00000000-0005-0000-0000-0000D7AE0000}"/>
    <cellStyle name="Percent 12 5 3 2" xfId="28150" xr:uid="{00000000-0005-0000-0000-0000D8AE0000}"/>
    <cellStyle name="Percent 12 5 3 2 2" xfId="55471" xr:uid="{00000000-0005-0000-0000-0000D9AE0000}"/>
    <cellStyle name="Percent 12 5 3 3" xfId="41813" xr:uid="{00000000-0005-0000-0000-0000DAAE0000}"/>
    <cellStyle name="Percent 12 5 4" xfId="28147" xr:uid="{00000000-0005-0000-0000-0000DBAE0000}"/>
    <cellStyle name="Percent 12 5 4 2" xfId="55468" xr:uid="{00000000-0005-0000-0000-0000DCAE0000}"/>
    <cellStyle name="Percent 12 5 5" xfId="41810" xr:uid="{00000000-0005-0000-0000-0000DDAE0000}"/>
    <cellStyle name="Percent 12 6" xfId="12603" xr:uid="{00000000-0005-0000-0000-0000DEAE0000}"/>
    <cellStyle name="Percent 12 6 2" xfId="12604" xr:uid="{00000000-0005-0000-0000-0000DFAE0000}"/>
    <cellStyle name="Percent 12 6 2 2" xfId="12605" xr:uid="{00000000-0005-0000-0000-0000E0AE0000}"/>
    <cellStyle name="Percent 12 6 2 2 2" xfId="28153" xr:uid="{00000000-0005-0000-0000-0000E1AE0000}"/>
    <cellStyle name="Percent 12 6 2 2 2 2" xfId="55474" xr:uid="{00000000-0005-0000-0000-0000E2AE0000}"/>
    <cellStyle name="Percent 12 6 2 2 3" xfId="41816" xr:uid="{00000000-0005-0000-0000-0000E3AE0000}"/>
    <cellStyle name="Percent 12 6 2 3" xfId="28152" xr:uid="{00000000-0005-0000-0000-0000E4AE0000}"/>
    <cellStyle name="Percent 12 6 2 3 2" xfId="55473" xr:uid="{00000000-0005-0000-0000-0000E5AE0000}"/>
    <cellStyle name="Percent 12 6 2 4" xfId="41815" xr:uid="{00000000-0005-0000-0000-0000E6AE0000}"/>
    <cellStyle name="Percent 12 6 3" xfId="12606" xr:uid="{00000000-0005-0000-0000-0000E7AE0000}"/>
    <cellStyle name="Percent 12 6 3 2" xfId="28154" xr:uid="{00000000-0005-0000-0000-0000E8AE0000}"/>
    <cellStyle name="Percent 12 6 3 2 2" xfId="55475" xr:uid="{00000000-0005-0000-0000-0000E9AE0000}"/>
    <cellStyle name="Percent 12 6 3 3" xfId="41817" xr:uid="{00000000-0005-0000-0000-0000EAAE0000}"/>
    <cellStyle name="Percent 12 6 4" xfId="28151" xr:uid="{00000000-0005-0000-0000-0000EBAE0000}"/>
    <cellStyle name="Percent 12 6 4 2" xfId="55472" xr:uid="{00000000-0005-0000-0000-0000ECAE0000}"/>
    <cellStyle name="Percent 12 6 5" xfId="41814" xr:uid="{00000000-0005-0000-0000-0000EDAE0000}"/>
    <cellStyle name="Percent 12 7" xfId="12607" xr:uid="{00000000-0005-0000-0000-0000EEAE0000}"/>
    <cellStyle name="Percent 12 7 2" xfId="12608" xr:uid="{00000000-0005-0000-0000-0000EFAE0000}"/>
    <cellStyle name="Percent 12 7 2 2" xfId="28156" xr:uid="{00000000-0005-0000-0000-0000F0AE0000}"/>
    <cellStyle name="Percent 12 7 2 2 2" xfId="55477" xr:uid="{00000000-0005-0000-0000-0000F1AE0000}"/>
    <cellStyle name="Percent 12 7 2 3" xfId="41819" xr:uid="{00000000-0005-0000-0000-0000F2AE0000}"/>
    <cellStyle name="Percent 12 7 3" xfId="28155" xr:uid="{00000000-0005-0000-0000-0000F3AE0000}"/>
    <cellStyle name="Percent 12 7 3 2" xfId="55476" xr:uid="{00000000-0005-0000-0000-0000F4AE0000}"/>
    <cellStyle name="Percent 12 7 4" xfId="41818" xr:uid="{00000000-0005-0000-0000-0000F5AE0000}"/>
    <cellStyle name="Percent 12 8" xfId="12609" xr:uid="{00000000-0005-0000-0000-0000F6AE0000}"/>
    <cellStyle name="Percent 12 8 2" xfId="12610" xr:uid="{00000000-0005-0000-0000-0000F7AE0000}"/>
    <cellStyle name="Percent 12 8 2 2" xfId="28158" xr:uid="{00000000-0005-0000-0000-0000F8AE0000}"/>
    <cellStyle name="Percent 12 8 2 2 2" xfId="55479" xr:uid="{00000000-0005-0000-0000-0000F9AE0000}"/>
    <cellStyle name="Percent 12 8 2 3" xfId="41821" xr:uid="{00000000-0005-0000-0000-0000FAAE0000}"/>
    <cellStyle name="Percent 12 8 3" xfId="28157" xr:uid="{00000000-0005-0000-0000-0000FBAE0000}"/>
    <cellStyle name="Percent 12 8 3 2" xfId="55478" xr:uid="{00000000-0005-0000-0000-0000FCAE0000}"/>
    <cellStyle name="Percent 12 8 4" xfId="41820" xr:uid="{00000000-0005-0000-0000-0000FDAE0000}"/>
    <cellStyle name="Percent 12 9" xfId="12611" xr:uid="{00000000-0005-0000-0000-0000FEAE0000}"/>
    <cellStyle name="Percent 12 9 2" xfId="28159" xr:uid="{00000000-0005-0000-0000-0000FFAE0000}"/>
    <cellStyle name="Percent 12 9 2 2" xfId="55480" xr:uid="{00000000-0005-0000-0000-000000AF0000}"/>
    <cellStyle name="Percent 12 9 3" xfId="41822" xr:uid="{00000000-0005-0000-0000-000001AF0000}"/>
    <cellStyle name="Percent 13" xfId="12612" xr:uid="{00000000-0005-0000-0000-000002AF0000}"/>
    <cellStyle name="Percent 13 10" xfId="41823" xr:uid="{00000000-0005-0000-0000-000003AF0000}"/>
    <cellStyle name="Percent 13 2" xfId="12613" xr:uid="{00000000-0005-0000-0000-000004AF0000}"/>
    <cellStyle name="Percent 13 2 2" xfId="12614" xr:uid="{00000000-0005-0000-0000-000005AF0000}"/>
    <cellStyle name="Percent 13 2 2 2" xfId="12615" xr:uid="{00000000-0005-0000-0000-000006AF0000}"/>
    <cellStyle name="Percent 13 2 2 2 2" xfId="12616" xr:uid="{00000000-0005-0000-0000-000007AF0000}"/>
    <cellStyle name="Percent 13 2 2 2 2 2" xfId="28164" xr:uid="{00000000-0005-0000-0000-000008AF0000}"/>
    <cellStyle name="Percent 13 2 2 2 2 2 2" xfId="55485" xr:uid="{00000000-0005-0000-0000-000009AF0000}"/>
    <cellStyle name="Percent 13 2 2 2 2 3" xfId="41827" xr:uid="{00000000-0005-0000-0000-00000AAF0000}"/>
    <cellStyle name="Percent 13 2 2 2 3" xfId="28163" xr:uid="{00000000-0005-0000-0000-00000BAF0000}"/>
    <cellStyle name="Percent 13 2 2 2 3 2" xfId="55484" xr:uid="{00000000-0005-0000-0000-00000CAF0000}"/>
    <cellStyle name="Percent 13 2 2 2 4" xfId="41826" xr:uid="{00000000-0005-0000-0000-00000DAF0000}"/>
    <cellStyle name="Percent 13 2 2 3" xfId="12617" xr:uid="{00000000-0005-0000-0000-00000EAF0000}"/>
    <cellStyle name="Percent 13 2 2 3 2" xfId="28165" xr:uid="{00000000-0005-0000-0000-00000FAF0000}"/>
    <cellStyle name="Percent 13 2 2 3 2 2" xfId="55486" xr:uid="{00000000-0005-0000-0000-000010AF0000}"/>
    <cellStyle name="Percent 13 2 2 3 3" xfId="41828" xr:uid="{00000000-0005-0000-0000-000011AF0000}"/>
    <cellStyle name="Percent 13 2 2 4" xfId="28162" xr:uid="{00000000-0005-0000-0000-000012AF0000}"/>
    <cellStyle name="Percent 13 2 2 4 2" xfId="55483" xr:uid="{00000000-0005-0000-0000-000013AF0000}"/>
    <cellStyle name="Percent 13 2 2 5" xfId="41825" xr:uid="{00000000-0005-0000-0000-000014AF0000}"/>
    <cellStyle name="Percent 13 2 3" xfId="12618" xr:uid="{00000000-0005-0000-0000-000015AF0000}"/>
    <cellStyle name="Percent 13 2 3 2" xfId="12619" xr:uid="{00000000-0005-0000-0000-000016AF0000}"/>
    <cellStyle name="Percent 13 2 3 2 2" xfId="28167" xr:uid="{00000000-0005-0000-0000-000017AF0000}"/>
    <cellStyle name="Percent 13 2 3 2 2 2" xfId="55488" xr:uid="{00000000-0005-0000-0000-000018AF0000}"/>
    <cellStyle name="Percent 13 2 3 2 3" xfId="41830" xr:uid="{00000000-0005-0000-0000-000019AF0000}"/>
    <cellStyle name="Percent 13 2 3 3" xfId="28166" xr:uid="{00000000-0005-0000-0000-00001AAF0000}"/>
    <cellStyle name="Percent 13 2 3 3 2" xfId="55487" xr:uid="{00000000-0005-0000-0000-00001BAF0000}"/>
    <cellStyle name="Percent 13 2 3 4" xfId="41829" xr:uid="{00000000-0005-0000-0000-00001CAF0000}"/>
    <cellStyle name="Percent 13 2 4" xfId="12620" xr:uid="{00000000-0005-0000-0000-00001DAF0000}"/>
    <cellStyle name="Percent 13 2 4 2" xfId="12621" xr:uid="{00000000-0005-0000-0000-00001EAF0000}"/>
    <cellStyle name="Percent 13 2 4 2 2" xfId="28169" xr:uid="{00000000-0005-0000-0000-00001FAF0000}"/>
    <cellStyle name="Percent 13 2 4 2 2 2" xfId="55490" xr:uid="{00000000-0005-0000-0000-000020AF0000}"/>
    <cellStyle name="Percent 13 2 4 2 3" xfId="41832" xr:uid="{00000000-0005-0000-0000-000021AF0000}"/>
    <cellStyle name="Percent 13 2 4 3" xfId="28168" xr:uid="{00000000-0005-0000-0000-000022AF0000}"/>
    <cellStyle name="Percent 13 2 4 3 2" xfId="55489" xr:uid="{00000000-0005-0000-0000-000023AF0000}"/>
    <cellStyle name="Percent 13 2 4 4" xfId="41831" xr:uid="{00000000-0005-0000-0000-000024AF0000}"/>
    <cellStyle name="Percent 13 2 5" xfId="12622" xr:uid="{00000000-0005-0000-0000-000025AF0000}"/>
    <cellStyle name="Percent 13 2 5 2" xfId="28170" xr:uid="{00000000-0005-0000-0000-000026AF0000}"/>
    <cellStyle name="Percent 13 2 5 2 2" xfId="55491" xr:uid="{00000000-0005-0000-0000-000027AF0000}"/>
    <cellStyle name="Percent 13 2 5 3" xfId="41833" xr:uid="{00000000-0005-0000-0000-000028AF0000}"/>
    <cellStyle name="Percent 13 2 6" xfId="28161" xr:uid="{00000000-0005-0000-0000-000029AF0000}"/>
    <cellStyle name="Percent 13 2 6 2" xfId="55482" xr:uid="{00000000-0005-0000-0000-00002AAF0000}"/>
    <cellStyle name="Percent 13 2 7" xfId="41824" xr:uid="{00000000-0005-0000-0000-00002BAF0000}"/>
    <cellStyle name="Percent 13 3" xfId="12623" xr:uid="{00000000-0005-0000-0000-00002CAF0000}"/>
    <cellStyle name="Percent 13 3 2" xfId="12624" xr:uid="{00000000-0005-0000-0000-00002DAF0000}"/>
    <cellStyle name="Percent 13 3 2 2" xfId="12625" xr:uid="{00000000-0005-0000-0000-00002EAF0000}"/>
    <cellStyle name="Percent 13 3 2 2 2" xfId="12626" xr:uid="{00000000-0005-0000-0000-00002FAF0000}"/>
    <cellStyle name="Percent 13 3 2 2 2 2" xfId="28174" xr:uid="{00000000-0005-0000-0000-000030AF0000}"/>
    <cellStyle name="Percent 13 3 2 2 2 2 2" xfId="55495" xr:uid="{00000000-0005-0000-0000-000031AF0000}"/>
    <cellStyle name="Percent 13 3 2 2 2 3" xfId="41837" xr:uid="{00000000-0005-0000-0000-000032AF0000}"/>
    <cellStyle name="Percent 13 3 2 2 3" xfId="28173" xr:uid="{00000000-0005-0000-0000-000033AF0000}"/>
    <cellStyle name="Percent 13 3 2 2 3 2" xfId="55494" xr:uid="{00000000-0005-0000-0000-000034AF0000}"/>
    <cellStyle name="Percent 13 3 2 2 4" xfId="41836" xr:uid="{00000000-0005-0000-0000-000035AF0000}"/>
    <cellStyle name="Percent 13 3 2 3" xfId="12627" xr:uid="{00000000-0005-0000-0000-000036AF0000}"/>
    <cellStyle name="Percent 13 3 2 3 2" xfId="28175" xr:uid="{00000000-0005-0000-0000-000037AF0000}"/>
    <cellStyle name="Percent 13 3 2 3 2 2" xfId="55496" xr:uid="{00000000-0005-0000-0000-000038AF0000}"/>
    <cellStyle name="Percent 13 3 2 3 3" xfId="41838" xr:uid="{00000000-0005-0000-0000-000039AF0000}"/>
    <cellStyle name="Percent 13 3 2 4" xfId="28172" xr:uid="{00000000-0005-0000-0000-00003AAF0000}"/>
    <cellStyle name="Percent 13 3 2 4 2" xfId="55493" xr:uid="{00000000-0005-0000-0000-00003BAF0000}"/>
    <cellStyle name="Percent 13 3 2 5" xfId="41835" xr:uid="{00000000-0005-0000-0000-00003CAF0000}"/>
    <cellStyle name="Percent 13 3 3" xfId="12628" xr:uid="{00000000-0005-0000-0000-00003DAF0000}"/>
    <cellStyle name="Percent 13 3 3 2" xfId="12629" xr:uid="{00000000-0005-0000-0000-00003EAF0000}"/>
    <cellStyle name="Percent 13 3 3 2 2" xfId="28177" xr:uid="{00000000-0005-0000-0000-00003FAF0000}"/>
    <cellStyle name="Percent 13 3 3 2 2 2" xfId="55498" xr:uid="{00000000-0005-0000-0000-000040AF0000}"/>
    <cellStyle name="Percent 13 3 3 2 3" xfId="41840" xr:uid="{00000000-0005-0000-0000-000041AF0000}"/>
    <cellStyle name="Percent 13 3 3 3" xfId="28176" xr:uid="{00000000-0005-0000-0000-000042AF0000}"/>
    <cellStyle name="Percent 13 3 3 3 2" xfId="55497" xr:uid="{00000000-0005-0000-0000-000043AF0000}"/>
    <cellStyle name="Percent 13 3 3 4" xfId="41839" xr:uid="{00000000-0005-0000-0000-000044AF0000}"/>
    <cellStyle name="Percent 13 3 4" xfId="12630" xr:uid="{00000000-0005-0000-0000-000045AF0000}"/>
    <cellStyle name="Percent 13 3 4 2" xfId="28178" xr:uid="{00000000-0005-0000-0000-000046AF0000}"/>
    <cellStyle name="Percent 13 3 4 2 2" xfId="55499" xr:uid="{00000000-0005-0000-0000-000047AF0000}"/>
    <cellStyle name="Percent 13 3 4 3" xfId="41841" xr:uid="{00000000-0005-0000-0000-000048AF0000}"/>
    <cellStyle name="Percent 13 3 5" xfId="28171" xr:uid="{00000000-0005-0000-0000-000049AF0000}"/>
    <cellStyle name="Percent 13 3 5 2" xfId="55492" xr:uid="{00000000-0005-0000-0000-00004AAF0000}"/>
    <cellStyle name="Percent 13 3 6" xfId="41834" xr:uid="{00000000-0005-0000-0000-00004BAF0000}"/>
    <cellStyle name="Percent 13 4" xfId="12631" xr:uid="{00000000-0005-0000-0000-00004CAF0000}"/>
    <cellStyle name="Percent 13 4 2" xfId="12632" xr:uid="{00000000-0005-0000-0000-00004DAF0000}"/>
    <cellStyle name="Percent 13 4 2 2" xfId="12633" xr:uid="{00000000-0005-0000-0000-00004EAF0000}"/>
    <cellStyle name="Percent 13 4 2 2 2" xfId="28181" xr:uid="{00000000-0005-0000-0000-00004FAF0000}"/>
    <cellStyle name="Percent 13 4 2 2 2 2" xfId="55502" xr:uid="{00000000-0005-0000-0000-000050AF0000}"/>
    <cellStyle name="Percent 13 4 2 2 3" xfId="41844" xr:uid="{00000000-0005-0000-0000-000051AF0000}"/>
    <cellStyle name="Percent 13 4 2 3" xfId="28180" xr:uid="{00000000-0005-0000-0000-000052AF0000}"/>
    <cellStyle name="Percent 13 4 2 3 2" xfId="55501" xr:uid="{00000000-0005-0000-0000-000053AF0000}"/>
    <cellStyle name="Percent 13 4 2 4" xfId="41843" xr:uid="{00000000-0005-0000-0000-000054AF0000}"/>
    <cellStyle name="Percent 13 4 3" xfId="12634" xr:uid="{00000000-0005-0000-0000-000055AF0000}"/>
    <cellStyle name="Percent 13 4 3 2" xfId="28182" xr:uid="{00000000-0005-0000-0000-000056AF0000}"/>
    <cellStyle name="Percent 13 4 3 2 2" xfId="55503" xr:uid="{00000000-0005-0000-0000-000057AF0000}"/>
    <cellStyle name="Percent 13 4 3 3" xfId="41845" xr:uid="{00000000-0005-0000-0000-000058AF0000}"/>
    <cellStyle name="Percent 13 4 4" xfId="28179" xr:uid="{00000000-0005-0000-0000-000059AF0000}"/>
    <cellStyle name="Percent 13 4 4 2" xfId="55500" xr:uid="{00000000-0005-0000-0000-00005AAF0000}"/>
    <cellStyle name="Percent 13 4 5" xfId="41842" xr:uid="{00000000-0005-0000-0000-00005BAF0000}"/>
    <cellStyle name="Percent 13 5" xfId="12635" xr:uid="{00000000-0005-0000-0000-00005CAF0000}"/>
    <cellStyle name="Percent 13 5 2" xfId="12636" xr:uid="{00000000-0005-0000-0000-00005DAF0000}"/>
    <cellStyle name="Percent 13 5 2 2" xfId="12637" xr:uid="{00000000-0005-0000-0000-00005EAF0000}"/>
    <cellStyle name="Percent 13 5 2 2 2" xfId="28185" xr:uid="{00000000-0005-0000-0000-00005FAF0000}"/>
    <cellStyle name="Percent 13 5 2 2 2 2" xfId="55506" xr:uid="{00000000-0005-0000-0000-000060AF0000}"/>
    <cellStyle name="Percent 13 5 2 2 3" xfId="41848" xr:uid="{00000000-0005-0000-0000-000061AF0000}"/>
    <cellStyle name="Percent 13 5 2 3" xfId="28184" xr:uid="{00000000-0005-0000-0000-000062AF0000}"/>
    <cellStyle name="Percent 13 5 2 3 2" xfId="55505" xr:uid="{00000000-0005-0000-0000-000063AF0000}"/>
    <cellStyle name="Percent 13 5 2 4" xfId="41847" xr:uid="{00000000-0005-0000-0000-000064AF0000}"/>
    <cellStyle name="Percent 13 5 3" xfId="12638" xr:uid="{00000000-0005-0000-0000-000065AF0000}"/>
    <cellStyle name="Percent 13 5 3 2" xfId="28186" xr:uid="{00000000-0005-0000-0000-000066AF0000}"/>
    <cellStyle name="Percent 13 5 3 2 2" xfId="55507" xr:uid="{00000000-0005-0000-0000-000067AF0000}"/>
    <cellStyle name="Percent 13 5 3 3" xfId="41849" xr:uid="{00000000-0005-0000-0000-000068AF0000}"/>
    <cellStyle name="Percent 13 5 4" xfId="28183" xr:uid="{00000000-0005-0000-0000-000069AF0000}"/>
    <cellStyle name="Percent 13 5 4 2" xfId="55504" xr:uid="{00000000-0005-0000-0000-00006AAF0000}"/>
    <cellStyle name="Percent 13 5 5" xfId="41846" xr:uid="{00000000-0005-0000-0000-00006BAF0000}"/>
    <cellStyle name="Percent 13 6" xfId="12639" xr:uid="{00000000-0005-0000-0000-00006CAF0000}"/>
    <cellStyle name="Percent 13 6 2" xfId="12640" xr:uid="{00000000-0005-0000-0000-00006DAF0000}"/>
    <cellStyle name="Percent 13 6 2 2" xfId="28188" xr:uid="{00000000-0005-0000-0000-00006EAF0000}"/>
    <cellStyle name="Percent 13 6 2 2 2" xfId="55509" xr:uid="{00000000-0005-0000-0000-00006FAF0000}"/>
    <cellStyle name="Percent 13 6 2 3" xfId="41851" xr:uid="{00000000-0005-0000-0000-000070AF0000}"/>
    <cellStyle name="Percent 13 6 3" xfId="28187" xr:uid="{00000000-0005-0000-0000-000071AF0000}"/>
    <cellStyle name="Percent 13 6 3 2" xfId="55508" xr:uid="{00000000-0005-0000-0000-000072AF0000}"/>
    <cellStyle name="Percent 13 6 4" xfId="41850" xr:uid="{00000000-0005-0000-0000-000073AF0000}"/>
    <cellStyle name="Percent 13 7" xfId="12641" xr:uid="{00000000-0005-0000-0000-000074AF0000}"/>
    <cellStyle name="Percent 13 7 2" xfId="12642" xr:uid="{00000000-0005-0000-0000-000075AF0000}"/>
    <cellStyle name="Percent 13 7 2 2" xfId="28190" xr:uid="{00000000-0005-0000-0000-000076AF0000}"/>
    <cellStyle name="Percent 13 7 2 2 2" xfId="55511" xr:uid="{00000000-0005-0000-0000-000077AF0000}"/>
    <cellStyle name="Percent 13 7 2 3" xfId="41853" xr:uid="{00000000-0005-0000-0000-000078AF0000}"/>
    <cellStyle name="Percent 13 7 3" xfId="28189" xr:uid="{00000000-0005-0000-0000-000079AF0000}"/>
    <cellStyle name="Percent 13 7 3 2" xfId="55510" xr:uid="{00000000-0005-0000-0000-00007AAF0000}"/>
    <cellStyle name="Percent 13 7 4" xfId="41852" xr:uid="{00000000-0005-0000-0000-00007BAF0000}"/>
    <cellStyle name="Percent 13 8" xfId="12643" xr:uid="{00000000-0005-0000-0000-00007CAF0000}"/>
    <cellStyle name="Percent 13 8 2" xfId="28191" xr:uid="{00000000-0005-0000-0000-00007DAF0000}"/>
    <cellStyle name="Percent 13 8 2 2" xfId="55512" xr:uid="{00000000-0005-0000-0000-00007EAF0000}"/>
    <cellStyle name="Percent 13 8 3" xfId="41854" xr:uid="{00000000-0005-0000-0000-00007FAF0000}"/>
    <cellStyle name="Percent 13 9" xfId="28160" xr:uid="{00000000-0005-0000-0000-000080AF0000}"/>
    <cellStyle name="Percent 13 9 2" xfId="55481" xr:uid="{00000000-0005-0000-0000-000081AF0000}"/>
    <cellStyle name="Percent 14" xfId="12644" xr:uid="{00000000-0005-0000-0000-000082AF0000}"/>
    <cellStyle name="Percent 14 10" xfId="41855" xr:uid="{00000000-0005-0000-0000-000083AF0000}"/>
    <cellStyle name="Percent 14 2" xfId="12645" xr:uid="{00000000-0005-0000-0000-000084AF0000}"/>
    <cellStyle name="Percent 14 2 2" xfId="12646" xr:uid="{00000000-0005-0000-0000-000085AF0000}"/>
    <cellStyle name="Percent 14 2 2 2" xfId="12647" xr:uid="{00000000-0005-0000-0000-000086AF0000}"/>
    <cellStyle name="Percent 14 2 2 2 2" xfId="12648" xr:uid="{00000000-0005-0000-0000-000087AF0000}"/>
    <cellStyle name="Percent 14 2 2 2 2 2" xfId="28196" xr:uid="{00000000-0005-0000-0000-000088AF0000}"/>
    <cellStyle name="Percent 14 2 2 2 2 2 2" xfId="55517" xr:uid="{00000000-0005-0000-0000-000089AF0000}"/>
    <cellStyle name="Percent 14 2 2 2 2 3" xfId="41859" xr:uid="{00000000-0005-0000-0000-00008AAF0000}"/>
    <cellStyle name="Percent 14 2 2 2 3" xfId="28195" xr:uid="{00000000-0005-0000-0000-00008BAF0000}"/>
    <cellStyle name="Percent 14 2 2 2 3 2" xfId="55516" xr:uid="{00000000-0005-0000-0000-00008CAF0000}"/>
    <cellStyle name="Percent 14 2 2 2 4" xfId="41858" xr:uid="{00000000-0005-0000-0000-00008DAF0000}"/>
    <cellStyle name="Percent 14 2 2 3" xfId="12649" xr:uid="{00000000-0005-0000-0000-00008EAF0000}"/>
    <cellStyle name="Percent 14 2 2 3 2" xfId="28197" xr:uid="{00000000-0005-0000-0000-00008FAF0000}"/>
    <cellStyle name="Percent 14 2 2 3 2 2" xfId="55518" xr:uid="{00000000-0005-0000-0000-000090AF0000}"/>
    <cellStyle name="Percent 14 2 2 3 3" xfId="41860" xr:uid="{00000000-0005-0000-0000-000091AF0000}"/>
    <cellStyle name="Percent 14 2 2 4" xfId="28194" xr:uid="{00000000-0005-0000-0000-000092AF0000}"/>
    <cellStyle name="Percent 14 2 2 4 2" xfId="55515" xr:uid="{00000000-0005-0000-0000-000093AF0000}"/>
    <cellStyle name="Percent 14 2 2 5" xfId="41857" xr:uid="{00000000-0005-0000-0000-000094AF0000}"/>
    <cellStyle name="Percent 14 2 3" xfId="12650" xr:uid="{00000000-0005-0000-0000-000095AF0000}"/>
    <cellStyle name="Percent 14 2 3 2" xfId="12651" xr:uid="{00000000-0005-0000-0000-000096AF0000}"/>
    <cellStyle name="Percent 14 2 3 2 2" xfId="28199" xr:uid="{00000000-0005-0000-0000-000097AF0000}"/>
    <cellStyle name="Percent 14 2 3 2 2 2" xfId="55520" xr:uid="{00000000-0005-0000-0000-000098AF0000}"/>
    <cellStyle name="Percent 14 2 3 2 3" xfId="41862" xr:uid="{00000000-0005-0000-0000-000099AF0000}"/>
    <cellStyle name="Percent 14 2 3 3" xfId="28198" xr:uid="{00000000-0005-0000-0000-00009AAF0000}"/>
    <cellStyle name="Percent 14 2 3 3 2" xfId="55519" xr:uid="{00000000-0005-0000-0000-00009BAF0000}"/>
    <cellStyle name="Percent 14 2 3 4" xfId="41861" xr:uid="{00000000-0005-0000-0000-00009CAF0000}"/>
    <cellStyle name="Percent 14 2 4" xfId="12652" xr:uid="{00000000-0005-0000-0000-00009DAF0000}"/>
    <cellStyle name="Percent 14 2 4 2" xfId="12653" xr:uid="{00000000-0005-0000-0000-00009EAF0000}"/>
    <cellStyle name="Percent 14 2 4 2 2" xfId="28201" xr:uid="{00000000-0005-0000-0000-00009FAF0000}"/>
    <cellStyle name="Percent 14 2 4 2 2 2" xfId="55522" xr:uid="{00000000-0005-0000-0000-0000A0AF0000}"/>
    <cellStyle name="Percent 14 2 4 2 3" xfId="41864" xr:uid="{00000000-0005-0000-0000-0000A1AF0000}"/>
    <cellStyle name="Percent 14 2 4 3" xfId="28200" xr:uid="{00000000-0005-0000-0000-0000A2AF0000}"/>
    <cellStyle name="Percent 14 2 4 3 2" xfId="55521" xr:uid="{00000000-0005-0000-0000-0000A3AF0000}"/>
    <cellStyle name="Percent 14 2 4 4" xfId="41863" xr:uid="{00000000-0005-0000-0000-0000A4AF0000}"/>
    <cellStyle name="Percent 14 2 5" xfId="12654" xr:uid="{00000000-0005-0000-0000-0000A5AF0000}"/>
    <cellStyle name="Percent 14 2 5 2" xfId="28202" xr:uid="{00000000-0005-0000-0000-0000A6AF0000}"/>
    <cellStyle name="Percent 14 2 5 2 2" xfId="55523" xr:uid="{00000000-0005-0000-0000-0000A7AF0000}"/>
    <cellStyle name="Percent 14 2 5 3" xfId="41865" xr:uid="{00000000-0005-0000-0000-0000A8AF0000}"/>
    <cellStyle name="Percent 14 2 6" xfId="28193" xr:uid="{00000000-0005-0000-0000-0000A9AF0000}"/>
    <cellStyle name="Percent 14 2 6 2" xfId="55514" xr:uid="{00000000-0005-0000-0000-0000AAAF0000}"/>
    <cellStyle name="Percent 14 2 7" xfId="41856" xr:uid="{00000000-0005-0000-0000-0000ABAF0000}"/>
    <cellStyle name="Percent 14 3" xfId="12655" xr:uid="{00000000-0005-0000-0000-0000ACAF0000}"/>
    <cellStyle name="Percent 14 3 2" xfId="12656" xr:uid="{00000000-0005-0000-0000-0000ADAF0000}"/>
    <cellStyle name="Percent 14 3 2 2" xfId="12657" xr:uid="{00000000-0005-0000-0000-0000AEAF0000}"/>
    <cellStyle name="Percent 14 3 2 2 2" xfId="12658" xr:uid="{00000000-0005-0000-0000-0000AFAF0000}"/>
    <cellStyle name="Percent 14 3 2 2 2 2" xfId="28206" xr:uid="{00000000-0005-0000-0000-0000B0AF0000}"/>
    <cellStyle name="Percent 14 3 2 2 2 2 2" xfId="55527" xr:uid="{00000000-0005-0000-0000-0000B1AF0000}"/>
    <cellStyle name="Percent 14 3 2 2 2 3" xfId="41869" xr:uid="{00000000-0005-0000-0000-0000B2AF0000}"/>
    <cellStyle name="Percent 14 3 2 2 3" xfId="28205" xr:uid="{00000000-0005-0000-0000-0000B3AF0000}"/>
    <cellStyle name="Percent 14 3 2 2 3 2" xfId="55526" xr:uid="{00000000-0005-0000-0000-0000B4AF0000}"/>
    <cellStyle name="Percent 14 3 2 2 4" xfId="41868" xr:uid="{00000000-0005-0000-0000-0000B5AF0000}"/>
    <cellStyle name="Percent 14 3 2 3" xfId="12659" xr:uid="{00000000-0005-0000-0000-0000B6AF0000}"/>
    <cellStyle name="Percent 14 3 2 3 2" xfId="28207" xr:uid="{00000000-0005-0000-0000-0000B7AF0000}"/>
    <cellStyle name="Percent 14 3 2 3 2 2" xfId="55528" xr:uid="{00000000-0005-0000-0000-0000B8AF0000}"/>
    <cellStyle name="Percent 14 3 2 3 3" xfId="41870" xr:uid="{00000000-0005-0000-0000-0000B9AF0000}"/>
    <cellStyle name="Percent 14 3 2 4" xfId="28204" xr:uid="{00000000-0005-0000-0000-0000BAAF0000}"/>
    <cellStyle name="Percent 14 3 2 4 2" xfId="55525" xr:uid="{00000000-0005-0000-0000-0000BBAF0000}"/>
    <cellStyle name="Percent 14 3 2 5" xfId="41867" xr:uid="{00000000-0005-0000-0000-0000BCAF0000}"/>
    <cellStyle name="Percent 14 3 3" xfId="12660" xr:uid="{00000000-0005-0000-0000-0000BDAF0000}"/>
    <cellStyle name="Percent 14 3 3 2" xfId="12661" xr:uid="{00000000-0005-0000-0000-0000BEAF0000}"/>
    <cellStyle name="Percent 14 3 3 2 2" xfId="28209" xr:uid="{00000000-0005-0000-0000-0000BFAF0000}"/>
    <cellStyle name="Percent 14 3 3 2 2 2" xfId="55530" xr:uid="{00000000-0005-0000-0000-0000C0AF0000}"/>
    <cellStyle name="Percent 14 3 3 2 3" xfId="41872" xr:uid="{00000000-0005-0000-0000-0000C1AF0000}"/>
    <cellStyle name="Percent 14 3 3 3" xfId="28208" xr:uid="{00000000-0005-0000-0000-0000C2AF0000}"/>
    <cellStyle name="Percent 14 3 3 3 2" xfId="55529" xr:uid="{00000000-0005-0000-0000-0000C3AF0000}"/>
    <cellStyle name="Percent 14 3 3 4" xfId="41871" xr:uid="{00000000-0005-0000-0000-0000C4AF0000}"/>
    <cellStyle name="Percent 14 3 4" xfId="12662" xr:uid="{00000000-0005-0000-0000-0000C5AF0000}"/>
    <cellStyle name="Percent 14 3 4 2" xfId="28210" xr:uid="{00000000-0005-0000-0000-0000C6AF0000}"/>
    <cellStyle name="Percent 14 3 4 2 2" xfId="55531" xr:uid="{00000000-0005-0000-0000-0000C7AF0000}"/>
    <cellStyle name="Percent 14 3 4 3" xfId="41873" xr:uid="{00000000-0005-0000-0000-0000C8AF0000}"/>
    <cellStyle name="Percent 14 3 5" xfId="28203" xr:uid="{00000000-0005-0000-0000-0000C9AF0000}"/>
    <cellStyle name="Percent 14 3 5 2" xfId="55524" xr:uid="{00000000-0005-0000-0000-0000CAAF0000}"/>
    <cellStyle name="Percent 14 3 6" xfId="41866" xr:uid="{00000000-0005-0000-0000-0000CBAF0000}"/>
    <cellStyle name="Percent 14 4" xfId="12663" xr:uid="{00000000-0005-0000-0000-0000CCAF0000}"/>
    <cellStyle name="Percent 14 4 2" xfId="12664" xr:uid="{00000000-0005-0000-0000-0000CDAF0000}"/>
    <cellStyle name="Percent 14 4 2 2" xfId="12665" xr:uid="{00000000-0005-0000-0000-0000CEAF0000}"/>
    <cellStyle name="Percent 14 4 2 2 2" xfId="28213" xr:uid="{00000000-0005-0000-0000-0000CFAF0000}"/>
    <cellStyle name="Percent 14 4 2 2 2 2" xfId="55534" xr:uid="{00000000-0005-0000-0000-0000D0AF0000}"/>
    <cellStyle name="Percent 14 4 2 2 3" xfId="41876" xr:uid="{00000000-0005-0000-0000-0000D1AF0000}"/>
    <cellStyle name="Percent 14 4 2 3" xfId="28212" xr:uid="{00000000-0005-0000-0000-0000D2AF0000}"/>
    <cellStyle name="Percent 14 4 2 3 2" xfId="55533" xr:uid="{00000000-0005-0000-0000-0000D3AF0000}"/>
    <cellStyle name="Percent 14 4 2 4" xfId="41875" xr:uid="{00000000-0005-0000-0000-0000D4AF0000}"/>
    <cellStyle name="Percent 14 4 3" xfId="12666" xr:uid="{00000000-0005-0000-0000-0000D5AF0000}"/>
    <cellStyle name="Percent 14 4 3 2" xfId="28214" xr:uid="{00000000-0005-0000-0000-0000D6AF0000}"/>
    <cellStyle name="Percent 14 4 3 2 2" xfId="55535" xr:uid="{00000000-0005-0000-0000-0000D7AF0000}"/>
    <cellStyle name="Percent 14 4 3 3" xfId="41877" xr:uid="{00000000-0005-0000-0000-0000D8AF0000}"/>
    <cellStyle name="Percent 14 4 4" xfId="28211" xr:uid="{00000000-0005-0000-0000-0000D9AF0000}"/>
    <cellStyle name="Percent 14 4 4 2" xfId="55532" xr:uid="{00000000-0005-0000-0000-0000DAAF0000}"/>
    <cellStyle name="Percent 14 4 5" xfId="41874" xr:uid="{00000000-0005-0000-0000-0000DBAF0000}"/>
    <cellStyle name="Percent 14 5" xfId="12667" xr:uid="{00000000-0005-0000-0000-0000DCAF0000}"/>
    <cellStyle name="Percent 14 5 2" xfId="12668" xr:uid="{00000000-0005-0000-0000-0000DDAF0000}"/>
    <cellStyle name="Percent 14 5 2 2" xfId="12669" xr:uid="{00000000-0005-0000-0000-0000DEAF0000}"/>
    <cellStyle name="Percent 14 5 2 2 2" xfId="28217" xr:uid="{00000000-0005-0000-0000-0000DFAF0000}"/>
    <cellStyle name="Percent 14 5 2 2 2 2" xfId="55538" xr:uid="{00000000-0005-0000-0000-0000E0AF0000}"/>
    <cellStyle name="Percent 14 5 2 2 3" xfId="41880" xr:uid="{00000000-0005-0000-0000-0000E1AF0000}"/>
    <cellStyle name="Percent 14 5 2 3" xfId="28216" xr:uid="{00000000-0005-0000-0000-0000E2AF0000}"/>
    <cellStyle name="Percent 14 5 2 3 2" xfId="55537" xr:uid="{00000000-0005-0000-0000-0000E3AF0000}"/>
    <cellStyle name="Percent 14 5 2 4" xfId="41879" xr:uid="{00000000-0005-0000-0000-0000E4AF0000}"/>
    <cellStyle name="Percent 14 5 3" xfId="12670" xr:uid="{00000000-0005-0000-0000-0000E5AF0000}"/>
    <cellStyle name="Percent 14 5 3 2" xfId="28218" xr:uid="{00000000-0005-0000-0000-0000E6AF0000}"/>
    <cellStyle name="Percent 14 5 3 2 2" xfId="55539" xr:uid="{00000000-0005-0000-0000-0000E7AF0000}"/>
    <cellStyle name="Percent 14 5 3 3" xfId="41881" xr:uid="{00000000-0005-0000-0000-0000E8AF0000}"/>
    <cellStyle name="Percent 14 5 4" xfId="28215" xr:uid="{00000000-0005-0000-0000-0000E9AF0000}"/>
    <cellStyle name="Percent 14 5 4 2" xfId="55536" xr:uid="{00000000-0005-0000-0000-0000EAAF0000}"/>
    <cellStyle name="Percent 14 5 5" xfId="41878" xr:uid="{00000000-0005-0000-0000-0000EBAF0000}"/>
    <cellStyle name="Percent 14 6" xfId="12671" xr:uid="{00000000-0005-0000-0000-0000ECAF0000}"/>
    <cellStyle name="Percent 14 6 2" xfId="12672" xr:uid="{00000000-0005-0000-0000-0000EDAF0000}"/>
    <cellStyle name="Percent 14 6 2 2" xfId="28220" xr:uid="{00000000-0005-0000-0000-0000EEAF0000}"/>
    <cellStyle name="Percent 14 6 2 2 2" xfId="55541" xr:uid="{00000000-0005-0000-0000-0000EFAF0000}"/>
    <cellStyle name="Percent 14 6 2 3" xfId="41883" xr:uid="{00000000-0005-0000-0000-0000F0AF0000}"/>
    <cellStyle name="Percent 14 6 3" xfId="28219" xr:uid="{00000000-0005-0000-0000-0000F1AF0000}"/>
    <cellStyle name="Percent 14 6 3 2" xfId="55540" xr:uid="{00000000-0005-0000-0000-0000F2AF0000}"/>
    <cellStyle name="Percent 14 6 4" xfId="41882" xr:uid="{00000000-0005-0000-0000-0000F3AF0000}"/>
    <cellStyle name="Percent 14 7" xfId="12673" xr:uid="{00000000-0005-0000-0000-0000F4AF0000}"/>
    <cellStyle name="Percent 14 7 2" xfId="12674" xr:uid="{00000000-0005-0000-0000-0000F5AF0000}"/>
    <cellStyle name="Percent 14 7 2 2" xfId="28222" xr:uid="{00000000-0005-0000-0000-0000F6AF0000}"/>
    <cellStyle name="Percent 14 7 2 2 2" xfId="55543" xr:uid="{00000000-0005-0000-0000-0000F7AF0000}"/>
    <cellStyle name="Percent 14 7 2 3" xfId="41885" xr:uid="{00000000-0005-0000-0000-0000F8AF0000}"/>
    <cellStyle name="Percent 14 7 3" xfId="28221" xr:uid="{00000000-0005-0000-0000-0000F9AF0000}"/>
    <cellStyle name="Percent 14 7 3 2" xfId="55542" xr:uid="{00000000-0005-0000-0000-0000FAAF0000}"/>
    <cellStyle name="Percent 14 7 4" xfId="41884" xr:uid="{00000000-0005-0000-0000-0000FBAF0000}"/>
    <cellStyle name="Percent 14 8" xfId="12675" xr:uid="{00000000-0005-0000-0000-0000FCAF0000}"/>
    <cellStyle name="Percent 14 8 2" xfId="28223" xr:uid="{00000000-0005-0000-0000-0000FDAF0000}"/>
    <cellStyle name="Percent 14 8 2 2" xfId="55544" xr:uid="{00000000-0005-0000-0000-0000FEAF0000}"/>
    <cellStyle name="Percent 14 8 3" xfId="41886" xr:uid="{00000000-0005-0000-0000-0000FFAF0000}"/>
    <cellStyle name="Percent 14 9" xfId="28192" xr:uid="{00000000-0005-0000-0000-000000B00000}"/>
    <cellStyle name="Percent 14 9 2" xfId="55513" xr:uid="{00000000-0005-0000-0000-000001B00000}"/>
    <cellStyle name="Percent 15" xfId="12676" xr:uid="{00000000-0005-0000-0000-000002B00000}"/>
    <cellStyle name="Percent 15 2" xfId="12677" xr:uid="{00000000-0005-0000-0000-000003B00000}"/>
    <cellStyle name="Percent 15 2 2" xfId="12678" xr:uid="{00000000-0005-0000-0000-000004B00000}"/>
    <cellStyle name="Percent 15 2 2 2" xfId="12679" xr:uid="{00000000-0005-0000-0000-000005B00000}"/>
    <cellStyle name="Percent 15 2 2 2 2" xfId="12680" xr:uid="{00000000-0005-0000-0000-000006B00000}"/>
    <cellStyle name="Percent 15 2 2 2 2 2" xfId="28228" xr:uid="{00000000-0005-0000-0000-000007B00000}"/>
    <cellStyle name="Percent 15 2 2 2 2 2 2" xfId="55549" xr:uid="{00000000-0005-0000-0000-000008B00000}"/>
    <cellStyle name="Percent 15 2 2 2 2 3" xfId="41891" xr:uid="{00000000-0005-0000-0000-000009B00000}"/>
    <cellStyle name="Percent 15 2 2 2 3" xfId="28227" xr:uid="{00000000-0005-0000-0000-00000AB00000}"/>
    <cellStyle name="Percent 15 2 2 2 3 2" xfId="55548" xr:uid="{00000000-0005-0000-0000-00000BB00000}"/>
    <cellStyle name="Percent 15 2 2 2 4" xfId="41890" xr:uid="{00000000-0005-0000-0000-00000CB00000}"/>
    <cellStyle name="Percent 15 2 2 3" xfId="12681" xr:uid="{00000000-0005-0000-0000-00000DB00000}"/>
    <cellStyle name="Percent 15 2 2 3 2" xfId="28229" xr:uid="{00000000-0005-0000-0000-00000EB00000}"/>
    <cellStyle name="Percent 15 2 2 3 2 2" xfId="55550" xr:uid="{00000000-0005-0000-0000-00000FB00000}"/>
    <cellStyle name="Percent 15 2 2 3 3" xfId="41892" xr:uid="{00000000-0005-0000-0000-000010B00000}"/>
    <cellStyle name="Percent 15 2 2 4" xfId="28226" xr:uid="{00000000-0005-0000-0000-000011B00000}"/>
    <cellStyle name="Percent 15 2 2 4 2" xfId="55547" xr:uid="{00000000-0005-0000-0000-000012B00000}"/>
    <cellStyle name="Percent 15 2 2 5" xfId="41889" xr:uid="{00000000-0005-0000-0000-000013B00000}"/>
    <cellStyle name="Percent 15 2 3" xfId="12682" xr:uid="{00000000-0005-0000-0000-000014B00000}"/>
    <cellStyle name="Percent 15 2 3 2" xfId="12683" xr:uid="{00000000-0005-0000-0000-000015B00000}"/>
    <cellStyle name="Percent 15 2 3 2 2" xfId="28231" xr:uid="{00000000-0005-0000-0000-000016B00000}"/>
    <cellStyle name="Percent 15 2 3 2 2 2" xfId="55552" xr:uid="{00000000-0005-0000-0000-000017B00000}"/>
    <cellStyle name="Percent 15 2 3 2 3" xfId="41894" xr:uid="{00000000-0005-0000-0000-000018B00000}"/>
    <cellStyle name="Percent 15 2 3 3" xfId="28230" xr:uid="{00000000-0005-0000-0000-000019B00000}"/>
    <cellStyle name="Percent 15 2 3 3 2" xfId="55551" xr:uid="{00000000-0005-0000-0000-00001AB00000}"/>
    <cellStyle name="Percent 15 2 3 4" xfId="41893" xr:uid="{00000000-0005-0000-0000-00001BB00000}"/>
    <cellStyle name="Percent 15 2 4" xfId="12684" xr:uid="{00000000-0005-0000-0000-00001CB00000}"/>
    <cellStyle name="Percent 15 2 4 2" xfId="28232" xr:uid="{00000000-0005-0000-0000-00001DB00000}"/>
    <cellStyle name="Percent 15 2 4 2 2" xfId="55553" xr:uid="{00000000-0005-0000-0000-00001EB00000}"/>
    <cellStyle name="Percent 15 2 4 3" xfId="41895" xr:uid="{00000000-0005-0000-0000-00001FB00000}"/>
    <cellStyle name="Percent 15 2 5" xfId="28225" xr:uid="{00000000-0005-0000-0000-000020B00000}"/>
    <cellStyle name="Percent 15 2 5 2" xfId="55546" xr:uid="{00000000-0005-0000-0000-000021B00000}"/>
    <cellStyle name="Percent 15 2 6" xfId="41888" xr:uid="{00000000-0005-0000-0000-000022B00000}"/>
    <cellStyle name="Percent 15 3" xfId="12685" xr:uid="{00000000-0005-0000-0000-000023B00000}"/>
    <cellStyle name="Percent 15 3 2" xfId="12686" xr:uid="{00000000-0005-0000-0000-000024B00000}"/>
    <cellStyle name="Percent 15 3 2 2" xfId="12687" xr:uid="{00000000-0005-0000-0000-000025B00000}"/>
    <cellStyle name="Percent 15 3 2 2 2" xfId="12688" xr:uid="{00000000-0005-0000-0000-000026B00000}"/>
    <cellStyle name="Percent 15 3 2 2 2 2" xfId="28236" xr:uid="{00000000-0005-0000-0000-000027B00000}"/>
    <cellStyle name="Percent 15 3 2 2 2 2 2" xfId="55557" xr:uid="{00000000-0005-0000-0000-000028B00000}"/>
    <cellStyle name="Percent 15 3 2 2 2 3" xfId="41899" xr:uid="{00000000-0005-0000-0000-000029B00000}"/>
    <cellStyle name="Percent 15 3 2 2 3" xfId="28235" xr:uid="{00000000-0005-0000-0000-00002AB00000}"/>
    <cellStyle name="Percent 15 3 2 2 3 2" xfId="55556" xr:uid="{00000000-0005-0000-0000-00002BB00000}"/>
    <cellStyle name="Percent 15 3 2 2 4" xfId="41898" xr:uid="{00000000-0005-0000-0000-00002CB00000}"/>
    <cellStyle name="Percent 15 3 2 3" xfId="12689" xr:uid="{00000000-0005-0000-0000-00002DB00000}"/>
    <cellStyle name="Percent 15 3 2 3 2" xfId="28237" xr:uid="{00000000-0005-0000-0000-00002EB00000}"/>
    <cellStyle name="Percent 15 3 2 3 2 2" xfId="55558" xr:uid="{00000000-0005-0000-0000-00002FB00000}"/>
    <cellStyle name="Percent 15 3 2 3 3" xfId="41900" xr:uid="{00000000-0005-0000-0000-000030B00000}"/>
    <cellStyle name="Percent 15 3 2 4" xfId="28234" xr:uid="{00000000-0005-0000-0000-000031B00000}"/>
    <cellStyle name="Percent 15 3 2 4 2" xfId="55555" xr:uid="{00000000-0005-0000-0000-000032B00000}"/>
    <cellStyle name="Percent 15 3 2 5" xfId="41897" xr:uid="{00000000-0005-0000-0000-000033B00000}"/>
    <cellStyle name="Percent 15 3 3" xfId="12690" xr:uid="{00000000-0005-0000-0000-000034B00000}"/>
    <cellStyle name="Percent 15 3 3 2" xfId="12691" xr:uid="{00000000-0005-0000-0000-000035B00000}"/>
    <cellStyle name="Percent 15 3 3 2 2" xfId="28239" xr:uid="{00000000-0005-0000-0000-000036B00000}"/>
    <cellStyle name="Percent 15 3 3 2 2 2" xfId="55560" xr:uid="{00000000-0005-0000-0000-000037B00000}"/>
    <cellStyle name="Percent 15 3 3 2 3" xfId="41902" xr:uid="{00000000-0005-0000-0000-000038B00000}"/>
    <cellStyle name="Percent 15 3 3 3" xfId="28238" xr:uid="{00000000-0005-0000-0000-000039B00000}"/>
    <cellStyle name="Percent 15 3 3 3 2" xfId="55559" xr:uid="{00000000-0005-0000-0000-00003AB00000}"/>
    <cellStyle name="Percent 15 3 3 4" xfId="41901" xr:uid="{00000000-0005-0000-0000-00003BB00000}"/>
    <cellStyle name="Percent 15 3 4" xfId="12692" xr:uid="{00000000-0005-0000-0000-00003CB00000}"/>
    <cellStyle name="Percent 15 3 4 2" xfId="28240" xr:uid="{00000000-0005-0000-0000-00003DB00000}"/>
    <cellStyle name="Percent 15 3 4 2 2" xfId="55561" xr:uid="{00000000-0005-0000-0000-00003EB00000}"/>
    <cellStyle name="Percent 15 3 4 3" xfId="41903" xr:uid="{00000000-0005-0000-0000-00003FB00000}"/>
    <cellStyle name="Percent 15 3 5" xfId="28233" xr:uid="{00000000-0005-0000-0000-000040B00000}"/>
    <cellStyle name="Percent 15 3 5 2" xfId="55554" xr:uid="{00000000-0005-0000-0000-000041B00000}"/>
    <cellStyle name="Percent 15 3 6" xfId="41896" xr:uid="{00000000-0005-0000-0000-000042B00000}"/>
    <cellStyle name="Percent 15 4" xfId="12693" xr:uid="{00000000-0005-0000-0000-000043B00000}"/>
    <cellStyle name="Percent 15 4 2" xfId="12694" xr:uid="{00000000-0005-0000-0000-000044B00000}"/>
    <cellStyle name="Percent 15 4 2 2" xfId="12695" xr:uid="{00000000-0005-0000-0000-000045B00000}"/>
    <cellStyle name="Percent 15 4 2 2 2" xfId="28243" xr:uid="{00000000-0005-0000-0000-000046B00000}"/>
    <cellStyle name="Percent 15 4 2 2 2 2" xfId="55564" xr:uid="{00000000-0005-0000-0000-000047B00000}"/>
    <cellStyle name="Percent 15 4 2 2 3" xfId="41906" xr:uid="{00000000-0005-0000-0000-000048B00000}"/>
    <cellStyle name="Percent 15 4 2 3" xfId="28242" xr:uid="{00000000-0005-0000-0000-000049B00000}"/>
    <cellStyle name="Percent 15 4 2 3 2" xfId="55563" xr:uid="{00000000-0005-0000-0000-00004AB00000}"/>
    <cellStyle name="Percent 15 4 2 4" xfId="41905" xr:uid="{00000000-0005-0000-0000-00004BB00000}"/>
    <cellStyle name="Percent 15 4 3" xfId="12696" xr:uid="{00000000-0005-0000-0000-00004CB00000}"/>
    <cellStyle name="Percent 15 4 3 2" xfId="28244" xr:uid="{00000000-0005-0000-0000-00004DB00000}"/>
    <cellStyle name="Percent 15 4 3 2 2" xfId="55565" xr:uid="{00000000-0005-0000-0000-00004EB00000}"/>
    <cellStyle name="Percent 15 4 3 3" xfId="41907" xr:uid="{00000000-0005-0000-0000-00004FB00000}"/>
    <cellStyle name="Percent 15 4 4" xfId="28241" xr:uid="{00000000-0005-0000-0000-000050B00000}"/>
    <cellStyle name="Percent 15 4 4 2" xfId="55562" xr:uid="{00000000-0005-0000-0000-000051B00000}"/>
    <cellStyle name="Percent 15 4 5" xfId="41904" xr:uid="{00000000-0005-0000-0000-000052B00000}"/>
    <cellStyle name="Percent 15 5" xfId="12697" xr:uid="{00000000-0005-0000-0000-000053B00000}"/>
    <cellStyle name="Percent 15 5 2" xfId="12698" xr:uid="{00000000-0005-0000-0000-000054B00000}"/>
    <cellStyle name="Percent 15 5 2 2" xfId="28246" xr:uid="{00000000-0005-0000-0000-000055B00000}"/>
    <cellStyle name="Percent 15 5 2 2 2" xfId="55567" xr:uid="{00000000-0005-0000-0000-000056B00000}"/>
    <cellStyle name="Percent 15 5 2 3" xfId="41909" xr:uid="{00000000-0005-0000-0000-000057B00000}"/>
    <cellStyle name="Percent 15 5 3" xfId="28245" xr:uid="{00000000-0005-0000-0000-000058B00000}"/>
    <cellStyle name="Percent 15 5 3 2" xfId="55566" xr:uid="{00000000-0005-0000-0000-000059B00000}"/>
    <cellStyle name="Percent 15 5 4" xfId="41908" xr:uid="{00000000-0005-0000-0000-00005AB00000}"/>
    <cellStyle name="Percent 15 6" xfId="12699" xr:uid="{00000000-0005-0000-0000-00005BB00000}"/>
    <cellStyle name="Percent 15 6 2" xfId="12700" xr:uid="{00000000-0005-0000-0000-00005CB00000}"/>
    <cellStyle name="Percent 15 6 2 2" xfId="28248" xr:uid="{00000000-0005-0000-0000-00005DB00000}"/>
    <cellStyle name="Percent 15 6 2 2 2" xfId="55569" xr:uid="{00000000-0005-0000-0000-00005EB00000}"/>
    <cellStyle name="Percent 15 6 2 3" xfId="41911" xr:uid="{00000000-0005-0000-0000-00005FB00000}"/>
    <cellStyle name="Percent 15 6 3" xfId="28247" xr:uid="{00000000-0005-0000-0000-000060B00000}"/>
    <cellStyle name="Percent 15 6 3 2" xfId="55568" xr:uid="{00000000-0005-0000-0000-000061B00000}"/>
    <cellStyle name="Percent 15 6 4" xfId="41910" xr:uid="{00000000-0005-0000-0000-000062B00000}"/>
    <cellStyle name="Percent 15 7" xfId="12701" xr:uid="{00000000-0005-0000-0000-000063B00000}"/>
    <cellStyle name="Percent 15 7 2" xfId="28249" xr:uid="{00000000-0005-0000-0000-000064B00000}"/>
    <cellStyle name="Percent 15 7 2 2" xfId="55570" xr:uid="{00000000-0005-0000-0000-000065B00000}"/>
    <cellStyle name="Percent 15 7 3" xfId="41912" xr:uid="{00000000-0005-0000-0000-000066B00000}"/>
    <cellStyle name="Percent 15 8" xfId="28224" xr:uid="{00000000-0005-0000-0000-000067B00000}"/>
    <cellStyle name="Percent 15 8 2" xfId="55545" xr:uid="{00000000-0005-0000-0000-000068B00000}"/>
    <cellStyle name="Percent 15 9" xfId="41887" xr:uid="{00000000-0005-0000-0000-000069B00000}"/>
    <cellStyle name="Percent 16" xfId="12702" xr:uid="{00000000-0005-0000-0000-00006AB00000}"/>
    <cellStyle name="Percent 16 2" xfId="12703" xr:uid="{00000000-0005-0000-0000-00006BB00000}"/>
    <cellStyle name="Percent 16 2 2" xfId="12704" xr:uid="{00000000-0005-0000-0000-00006CB00000}"/>
    <cellStyle name="Percent 16 2 2 2" xfId="12705" xr:uid="{00000000-0005-0000-0000-00006DB00000}"/>
    <cellStyle name="Percent 16 2 2 2 2" xfId="12706" xr:uid="{00000000-0005-0000-0000-00006EB00000}"/>
    <cellStyle name="Percent 16 2 2 2 2 2" xfId="28254" xr:uid="{00000000-0005-0000-0000-00006FB00000}"/>
    <cellStyle name="Percent 16 2 2 2 2 2 2" xfId="55575" xr:uid="{00000000-0005-0000-0000-000070B00000}"/>
    <cellStyle name="Percent 16 2 2 2 2 3" xfId="41917" xr:uid="{00000000-0005-0000-0000-000071B00000}"/>
    <cellStyle name="Percent 16 2 2 2 3" xfId="28253" xr:uid="{00000000-0005-0000-0000-000072B00000}"/>
    <cellStyle name="Percent 16 2 2 2 3 2" xfId="55574" xr:uid="{00000000-0005-0000-0000-000073B00000}"/>
    <cellStyle name="Percent 16 2 2 2 4" xfId="41916" xr:uid="{00000000-0005-0000-0000-000074B00000}"/>
    <cellStyle name="Percent 16 2 2 3" xfId="12707" xr:uid="{00000000-0005-0000-0000-000075B00000}"/>
    <cellStyle name="Percent 16 2 2 3 2" xfId="28255" xr:uid="{00000000-0005-0000-0000-000076B00000}"/>
    <cellStyle name="Percent 16 2 2 3 2 2" xfId="55576" xr:uid="{00000000-0005-0000-0000-000077B00000}"/>
    <cellStyle name="Percent 16 2 2 3 3" xfId="41918" xr:uid="{00000000-0005-0000-0000-000078B00000}"/>
    <cellStyle name="Percent 16 2 2 4" xfId="28252" xr:uid="{00000000-0005-0000-0000-000079B00000}"/>
    <cellStyle name="Percent 16 2 2 4 2" xfId="55573" xr:uid="{00000000-0005-0000-0000-00007AB00000}"/>
    <cellStyle name="Percent 16 2 2 5" xfId="41915" xr:uid="{00000000-0005-0000-0000-00007BB00000}"/>
    <cellStyle name="Percent 16 2 3" xfId="12708" xr:uid="{00000000-0005-0000-0000-00007CB00000}"/>
    <cellStyle name="Percent 16 2 3 2" xfId="12709" xr:uid="{00000000-0005-0000-0000-00007DB00000}"/>
    <cellStyle name="Percent 16 2 3 2 2" xfId="28257" xr:uid="{00000000-0005-0000-0000-00007EB00000}"/>
    <cellStyle name="Percent 16 2 3 2 2 2" xfId="55578" xr:uid="{00000000-0005-0000-0000-00007FB00000}"/>
    <cellStyle name="Percent 16 2 3 2 3" xfId="41920" xr:uid="{00000000-0005-0000-0000-000080B00000}"/>
    <cellStyle name="Percent 16 2 3 3" xfId="28256" xr:uid="{00000000-0005-0000-0000-000081B00000}"/>
    <cellStyle name="Percent 16 2 3 3 2" xfId="55577" xr:uid="{00000000-0005-0000-0000-000082B00000}"/>
    <cellStyle name="Percent 16 2 3 4" xfId="41919" xr:uid="{00000000-0005-0000-0000-000083B00000}"/>
    <cellStyle name="Percent 16 2 4" xfId="12710" xr:uid="{00000000-0005-0000-0000-000084B00000}"/>
    <cellStyle name="Percent 16 2 4 2" xfId="28258" xr:uid="{00000000-0005-0000-0000-000085B00000}"/>
    <cellStyle name="Percent 16 2 4 2 2" xfId="55579" xr:uid="{00000000-0005-0000-0000-000086B00000}"/>
    <cellStyle name="Percent 16 2 4 3" xfId="41921" xr:uid="{00000000-0005-0000-0000-000087B00000}"/>
    <cellStyle name="Percent 16 2 5" xfId="28251" xr:uid="{00000000-0005-0000-0000-000088B00000}"/>
    <cellStyle name="Percent 16 2 5 2" xfId="55572" xr:uid="{00000000-0005-0000-0000-000089B00000}"/>
    <cellStyle name="Percent 16 2 6" xfId="41914" xr:uid="{00000000-0005-0000-0000-00008AB00000}"/>
    <cellStyle name="Percent 16 3" xfId="12711" xr:uid="{00000000-0005-0000-0000-00008BB00000}"/>
    <cellStyle name="Percent 16 3 2" xfId="12712" xr:uid="{00000000-0005-0000-0000-00008CB00000}"/>
    <cellStyle name="Percent 16 3 2 2" xfId="12713" xr:uid="{00000000-0005-0000-0000-00008DB00000}"/>
    <cellStyle name="Percent 16 3 2 2 2" xfId="12714" xr:uid="{00000000-0005-0000-0000-00008EB00000}"/>
    <cellStyle name="Percent 16 3 2 2 2 2" xfId="28262" xr:uid="{00000000-0005-0000-0000-00008FB00000}"/>
    <cellStyle name="Percent 16 3 2 2 2 2 2" xfId="55583" xr:uid="{00000000-0005-0000-0000-000090B00000}"/>
    <cellStyle name="Percent 16 3 2 2 2 3" xfId="41925" xr:uid="{00000000-0005-0000-0000-000091B00000}"/>
    <cellStyle name="Percent 16 3 2 2 3" xfId="28261" xr:uid="{00000000-0005-0000-0000-000092B00000}"/>
    <cellStyle name="Percent 16 3 2 2 3 2" xfId="55582" xr:uid="{00000000-0005-0000-0000-000093B00000}"/>
    <cellStyle name="Percent 16 3 2 2 4" xfId="41924" xr:uid="{00000000-0005-0000-0000-000094B00000}"/>
    <cellStyle name="Percent 16 3 2 3" xfId="12715" xr:uid="{00000000-0005-0000-0000-000095B00000}"/>
    <cellStyle name="Percent 16 3 2 3 2" xfId="28263" xr:uid="{00000000-0005-0000-0000-000096B00000}"/>
    <cellStyle name="Percent 16 3 2 3 2 2" xfId="55584" xr:uid="{00000000-0005-0000-0000-000097B00000}"/>
    <cellStyle name="Percent 16 3 2 3 3" xfId="41926" xr:uid="{00000000-0005-0000-0000-000098B00000}"/>
    <cellStyle name="Percent 16 3 2 4" xfId="28260" xr:uid="{00000000-0005-0000-0000-000099B00000}"/>
    <cellStyle name="Percent 16 3 2 4 2" xfId="55581" xr:uid="{00000000-0005-0000-0000-00009AB00000}"/>
    <cellStyle name="Percent 16 3 2 5" xfId="41923" xr:uid="{00000000-0005-0000-0000-00009BB00000}"/>
    <cellStyle name="Percent 16 3 3" xfId="12716" xr:uid="{00000000-0005-0000-0000-00009CB00000}"/>
    <cellStyle name="Percent 16 3 3 2" xfId="12717" xr:uid="{00000000-0005-0000-0000-00009DB00000}"/>
    <cellStyle name="Percent 16 3 3 2 2" xfId="28265" xr:uid="{00000000-0005-0000-0000-00009EB00000}"/>
    <cellStyle name="Percent 16 3 3 2 2 2" xfId="55586" xr:uid="{00000000-0005-0000-0000-00009FB00000}"/>
    <cellStyle name="Percent 16 3 3 2 3" xfId="41928" xr:uid="{00000000-0005-0000-0000-0000A0B00000}"/>
    <cellStyle name="Percent 16 3 3 3" xfId="28264" xr:uid="{00000000-0005-0000-0000-0000A1B00000}"/>
    <cellStyle name="Percent 16 3 3 3 2" xfId="55585" xr:uid="{00000000-0005-0000-0000-0000A2B00000}"/>
    <cellStyle name="Percent 16 3 3 4" xfId="41927" xr:uid="{00000000-0005-0000-0000-0000A3B00000}"/>
    <cellStyle name="Percent 16 3 4" xfId="12718" xr:uid="{00000000-0005-0000-0000-0000A4B00000}"/>
    <cellStyle name="Percent 16 3 4 2" xfId="28266" xr:uid="{00000000-0005-0000-0000-0000A5B00000}"/>
    <cellStyle name="Percent 16 3 4 2 2" xfId="55587" xr:uid="{00000000-0005-0000-0000-0000A6B00000}"/>
    <cellStyle name="Percent 16 3 4 3" xfId="41929" xr:uid="{00000000-0005-0000-0000-0000A7B00000}"/>
    <cellStyle name="Percent 16 3 5" xfId="28259" xr:uid="{00000000-0005-0000-0000-0000A8B00000}"/>
    <cellStyle name="Percent 16 3 5 2" xfId="55580" xr:uid="{00000000-0005-0000-0000-0000A9B00000}"/>
    <cellStyle name="Percent 16 3 6" xfId="41922" xr:uid="{00000000-0005-0000-0000-0000AAB00000}"/>
    <cellStyle name="Percent 16 4" xfId="12719" xr:uid="{00000000-0005-0000-0000-0000ABB00000}"/>
    <cellStyle name="Percent 16 4 2" xfId="12720" xr:uid="{00000000-0005-0000-0000-0000ACB00000}"/>
    <cellStyle name="Percent 16 4 2 2" xfId="12721" xr:uid="{00000000-0005-0000-0000-0000ADB00000}"/>
    <cellStyle name="Percent 16 4 2 2 2" xfId="28269" xr:uid="{00000000-0005-0000-0000-0000AEB00000}"/>
    <cellStyle name="Percent 16 4 2 2 2 2" xfId="55590" xr:uid="{00000000-0005-0000-0000-0000AFB00000}"/>
    <cellStyle name="Percent 16 4 2 2 3" xfId="41932" xr:uid="{00000000-0005-0000-0000-0000B0B00000}"/>
    <cellStyle name="Percent 16 4 2 3" xfId="28268" xr:uid="{00000000-0005-0000-0000-0000B1B00000}"/>
    <cellStyle name="Percent 16 4 2 3 2" xfId="55589" xr:uid="{00000000-0005-0000-0000-0000B2B00000}"/>
    <cellStyle name="Percent 16 4 2 4" xfId="41931" xr:uid="{00000000-0005-0000-0000-0000B3B00000}"/>
    <cellStyle name="Percent 16 4 3" xfId="12722" xr:uid="{00000000-0005-0000-0000-0000B4B00000}"/>
    <cellStyle name="Percent 16 4 3 2" xfId="28270" xr:uid="{00000000-0005-0000-0000-0000B5B00000}"/>
    <cellStyle name="Percent 16 4 3 2 2" xfId="55591" xr:uid="{00000000-0005-0000-0000-0000B6B00000}"/>
    <cellStyle name="Percent 16 4 3 3" xfId="41933" xr:uid="{00000000-0005-0000-0000-0000B7B00000}"/>
    <cellStyle name="Percent 16 4 4" xfId="28267" xr:uid="{00000000-0005-0000-0000-0000B8B00000}"/>
    <cellStyle name="Percent 16 4 4 2" xfId="55588" xr:uid="{00000000-0005-0000-0000-0000B9B00000}"/>
    <cellStyle name="Percent 16 4 5" xfId="41930" xr:uid="{00000000-0005-0000-0000-0000BAB00000}"/>
    <cellStyle name="Percent 16 5" xfId="12723" xr:uid="{00000000-0005-0000-0000-0000BBB00000}"/>
    <cellStyle name="Percent 16 5 2" xfId="12724" xr:uid="{00000000-0005-0000-0000-0000BCB00000}"/>
    <cellStyle name="Percent 16 5 2 2" xfId="28272" xr:uid="{00000000-0005-0000-0000-0000BDB00000}"/>
    <cellStyle name="Percent 16 5 2 2 2" xfId="55593" xr:uid="{00000000-0005-0000-0000-0000BEB00000}"/>
    <cellStyle name="Percent 16 5 2 3" xfId="41935" xr:uid="{00000000-0005-0000-0000-0000BFB00000}"/>
    <cellStyle name="Percent 16 5 3" xfId="28271" xr:uid="{00000000-0005-0000-0000-0000C0B00000}"/>
    <cellStyle name="Percent 16 5 3 2" xfId="55592" xr:uid="{00000000-0005-0000-0000-0000C1B00000}"/>
    <cellStyle name="Percent 16 5 4" xfId="41934" xr:uid="{00000000-0005-0000-0000-0000C2B00000}"/>
    <cellStyle name="Percent 16 6" xfId="12725" xr:uid="{00000000-0005-0000-0000-0000C3B00000}"/>
    <cellStyle name="Percent 16 6 2" xfId="12726" xr:uid="{00000000-0005-0000-0000-0000C4B00000}"/>
    <cellStyle name="Percent 16 6 2 2" xfId="28274" xr:uid="{00000000-0005-0000-0000-0000C5B00000}"/>
    <cellStyle name="Percent 16 6 2 2 2" xfId="55595" xr:uid="{00000000-0005-0000-0000-0000C6B00000}"/>
    <cellStyle name="Percent 16 6 2 3" xfId="41937" xr:uid="{00000000-0005-0000-0000-0000C7B00000}"/>
    <cellStyle name="Percent 16 6 3" xfId="28273" xr:uid="{00000000-0005-0000-0000-0000C8B00000}"/>
    <cellStyle name="Percent 16 6 3 2" xfId="55594" xr:uid="{00000000-0005-0000-0000-0000C9B00000}"/>
    <cellStyle name="Percent 16 6 4" xfId="41936" xr:uid="{00000000-0005-0000-0000-0000CAB00000}"/>
    <cellStyle name="Percent 16 7" xfId="12727" xr:uid="{00000000-0005-0000-0000-0000CBB00000}"/>
    <cellStyle name="Percent 16 7 2" xfId="28275" xr:uid="{00000000-0005-0000-0000-0000CCB00000}"/>
    <cellStyle name="Percent 16 7 2 2" xfId="55596" xr:uid="{00000000-0005-0000-0000-0000CDB00000}"/>
    <cellStyle name="Percent 16 7 3" xfId="41938" xr:uid="{00000000-0005-0000-0000-0000CEB00000}"/>
    <cellStyle name="Percent 16 8" xfId="28250" xr:uid="{00000000-0005-0000-0000-0000CFB00000}"/>
    <cellStyle name="Percent 16 8 2" xfId="55571" xr:uid="{00000000-0005-0000-0000-0000D0B00000}"/>
    <cellStyle name="Percent 16 9" xfId="41913" xr:uid="{00000000-0005-0000-0000-0000D1B00000}"/>
    <cellStyle name="Percent 17" xfId="12728" xr:uid="{00000000-0005-0000-0000-0000D2B00000}"/>
    <cellStyle name="Percent 17 2" xfId="12729" xr:uid="{00000000-0005-0000-0000-0000D3B00000}"/>
    <cellStyle name="Percent 17 2 2" xfId="12730" xr:uid="{00000000-0005-0000-0000-0000D4B00000}"/>
    <cellStyle name="Percent 17 2 2 2" xfId="12731" xr:uid="{00000000-0005-0000-0000-0000D5B00000}"/>
    <cellStyle name="Percent 17 2 2 2 2" xfId="12732" xr:uid="{00000000-0005-0000-0000-0000D6B00000}"/>
    <cellStyle name="Percent 17 2 2 2 2 2" xfId="28280" xr:uid="{00000000-0005-0000-0000-0000D7B00000}"/>
    <cellStyle name="Percent 17 2 2 2 2 2 2" xfId="55601" xr:uid="{00000000-0005-0000-0000-0000D8B00000}"/>
    <cellStyle name="Percent 17 2 2 2 2 3" xfId="41943" xr:uid="{00000000-0005-0000-0000-0000D9B00000}"/>
    <cellStyle name="Percent 17 2 2 2 3" xfId="28279" xr:uid="{00000000-0005-0000-0000-0000DAB00000}"/>
    <cellStyle name="Percent 17 2 2 2 3 2" xfId="55600" xr:uid="{00000000-0005-0000-0000-0000DBB00000}"/>
    <cellStyle name="Percent 17 2 2 2 4" xfId="41942" xr:uid="{00000000-0005-0000-0000-0000DCB00000}"/>
    <cellStyle name="Percent 17 2 2 3" xfId="12733" xr:uid="{00000000-0005-0000-0000-0000DDB00000}"/>
    <cellStyle name="Percent 17 2 2 3 2" xfId="28281" xr:uid="{00000000-0005-0000-0000-0000DEB00000}"/>
    <cellStyle name="Percent 17 2 2 3 2 2" xfId="55602" xr:uid="{00000000-0005-0000-0000-0000DFB00000}"/>
    <cellStyle name="Percent 17 2 2 3 3" xfId="41944" xr:uid="{00000000-0005-0000-0000-0000E0B00000}"/>
    <cellStyle name="Percent 17 2 2 4" xfId="28278" xr:uid="{00000000-0005-0000-0000-0000E1B00000}"/>
    <cellStyle name="Percent 17 2 2 4 2" xfId="55599" xr:uid="{00000000-0005-0000-0000-0000E2B00000}"/>
    <cellStyle name="Percent 17 2 2 5" xfId="41941" xr:uid="{00000000-0005-0000-0000-0000E3B00000}"/>
    <cellStyle name="Percent 17 2 3" xfId="12734" xr:uid="{00000000-0005-0000-0000-0000E4B00000}"/>
    <cellStyle name="Percent 17 2 3 2" xfId="12735" xr:uid="{00000000-0005-0000-0000-0000E5B00000}"/>
    <cellStyle name="Percent 17 2 3 2 2" xfId="28283" xr:uid="{00000000-0005-0000-0000-0000E6B00000}"/>
    <cellStyle name="Percent 17 2 3 2 2 2" xfId="55604" xr:uid="{00000000-0005-0000-0000-0000E7B00000}"/>
    <cellStyle name="Percent 17 2 3 2 3" xfId="41946" xr:uid="{00000000-0005-0000-0000-0000E8B00000}"/>
    <cellStyle name="Percent 17 2 3 3" xfId="28282" xr:uid="{00000000-0005-0000-0000-0000E9B00000}"/>
    <cellStyle name="Percent 17 2 3 3 2" xfId="55603" xr:uid="{00000000-0005-0000-0000-0000EAB00000}"/>
    <cellStyle name="Percent 17 2 3 4" xfId="41945" xr:uid="{00000000-0005-0000-0000-0000EBB00000}"/>
    <cellStyle name="Percent 17 2 4" xfId="12736" xr:uid="{00000000-0005-0000-0000-0000ECB00000}"/>
    <cellStyle name="Percent 17 2 4 2" xfId="28284" xr:uid="{00000000-0005-0000-0000-0000EDB00000}"/>
    <cellStyle name="Percent 17 2 4 2 2" xfId="55605" xr:uid="{00000000-0005-0000-0000-0000EEB00000}"/>
    <cellStyle name="Percent 17 2 4 3" xfId="41947" xr:uid="{00000000-0005-0000-0000-0000EFB00000}"/>
    <cellStyle name="Percent 17 2 5" xfId="28277" xr:uid="{00000000-0005-0000-0000-0000F0B00000}"/>
    <cellStyle name="Percent 17 2 5 2" xfId="55598" xr:uid="{00000000-0005-0000-0000-0000F1B00000}"/>
    <cellStyle name="Percent 17 2 6" xfId="41940" xr:uid="{00000000-0005-0000-0000-0000F2B00000}"/>
    <cellStyle name="Percent 17 3" xfId="12737" xr:uid="{00000000-0005-0000-0000-0000F3B00000}"/>
    <cellStyle name="Percent 17 3 2" xfId="12738" xr:uid="{00000000-0005-0000-0000-0000F4B00000}"/>
    <cellStyle name="Percent 17 3 2 2" xfId="12739" xr:uid="{00000000-0005-0000-0000-0000F5B00000}"/>
    <cellStyle name="Percent 17 3 2 2 2" xfId="12740" xr:uid="{00000000-0005-0000-0000-0000F6B00000}"/>
    <cellStyle name="Percent 17 3 2 2 2 2" xfId="28288" xr:uid="{00000000-0005-0000-0000-0000F7B00000}"/>
    <cellStyle name="Percent 17 3 2 2 2 2 2" xfId="55609" xr:uid="{00000000-0005-0000-0000-0000F8B00000}"/>
    <cellStyle name="Percent 17 3 2 2 2 3" xfId="41951" xr:uid="{00000000-0005-0000-0000-0000F9B00000}"/>
    <cellStyle name="Percent 17 3 2 2 3" xfId="28287" xr:uid="{00000000-0005-0000-0000-0000FAB00000}"/>
    <cellStyle name="Percent 17 3 2 2 3 2" xfId="55608" xr:uid="{00000000-0005-0000-0000-0000FBB00000}"/>
    <cellStyle name="Percent 17 3 2 2 4" xfId="41950" xr:uid="{00000000-0005-0000-0000-0000FCB00000}"/>
    <cellStyle name="Percent 17 3 2 3" xfId="12741" xr:uid="{00000000-0005-0000-0000-0000FDB00000}"/>
    <cellStyle name="Percent 17 3 2 3 2" xfId="28289" xr:uid="{00000000-0005-0000-0000-0000FEB00000}"/>
    <cellStyle name="Percent 17 3 2 3 2 2" xfId="55610" xr:uid="{00000000-0005-0000-0000-0000FFB00000}"/>
    <cellStyle name="Percent 17 3 2 3 3" xfId="41952" xr:uid="{00000000-0005-0000-0000-000000B10000}"/>
    <cellStyle name="Percent 17 3 2 4" xfId="28286" xr:uid="{00000000-0005-0000-0000-000001B10000}"/>
    <cellStyle name="Percent 17 3 2 4 2" xfId="55607" xr:uid="{00000000-0005-0000-0000-000002B10000}"/>
    <cellStyle name="Percent 17 3 2 5" xfId="41949" xr:uid="{00000000-0005-0000-0000-000003B10000}"/>
    <cellStyle name="Percent 17 3 3" xfId="12742" xr:uid="{00000000-0005-0000-0000-000004B10000}"/>
    <cellStyle name="Percent 17 3 3 2" xfId="12743" xr:uid="{00000000-0005-0000-0000-000005B10000}"/>
    <cellStyle name="Percent 17 3 3 2 2" xfId="28291" xr:uid="{00000000-0005-0000-0000-000006B10000}"/>
    <cellStyle name="Percent 17 3 3 2 2 2" xfId="55612" xr:uid="{00000000-0005-0000-0000-000007B10000}"/>
    <cellStyle name="Percent 17 3 3 2 3" xfId="41954" xr:uid="{00000000-0005-0000-0000-000008B10000}"/>
    <cellStyle name="Percent 17 3 3 3" xfId="28290" xr:uid="{00000000-0005-0000-0000-000009B10000}"/>
    <cellStyle name="Percent 17 3 3 3 2" xfId="55611" xr:uid="{00000000-0005-0000-0000-00000AB10000}"/>
    <cellStyle name="Percent 17 3 3 4" xfId="41953" xr:uid="{00000000-0005-0000-0000-00000BB10000}"/>
    <cellStyle name="Percent 17 3 4" xfId="12744" xr:uid="{00000000-0005-0000-0000-00000CB10000}"/>
    <cellStyle name="Percent 17 3 4 2" xfId="28292" xr:uid="{00000000-0005-0000-0000-00000DB10000}"/>
    <cellStyle name="Percent 17 3 4 2 2" xfId="55613" xr:uid="{00000000-0005-0000-0000-00000EB10000}"/>
    <cellStyle name="Percent 17 3 4 3" xfId="41955" xr:uid="{00000000-0005-0000-0000-00000FB10000}"/>
    <cellStyle name="Percent 17 3 5" xfId="28285" xr:uid="{00000000-0005-0000-0000-000010B10000}"/>
    <cellStyle name="Percent 17 3 5 2" xfId="55606" xr:uid="{00000000-0005-0000-0000-000011B10000}"/>
    <cellStyle name="Percent 17 3 6" xfId="41948" xr:uid="{00000000-0005-0000-0000-000012B10000}"/>
    <cellStyle name="Percent 17 4" xfId="12745" xr:uid="{00000000-0005-0000-0000-000013B10000}"/>
    <cellStyle name="Percent 17 4 2" xfId="12746" xr:uid="{00000000-0005-0000-0000-000014B10000}"/>
    <cellStyle name="Percent 17 4 2 2" xfId="12747" xr:uid="{00000000-0005-0000-0000-000015B10000}"/>
    <cellStyle name="Percent 17 4 2 2 2" xfId="28295" xr:uid="{00000000-0005-0000-0000-000016B10000}"/>
    <cellStyle name="Percent 17 4 2 2 2 2" xfId="55616" xr:uid="{00000000-0005-0000-0000-000017B10000}"/>
    <cellStyle name="Percent 17 4 2 2 3" xfId="41958" xr:uid="{00000000-0005-0000-0000-000018B10000}"/>
    <cellStyle name="Percent 17 4 2 3" xfId="28294" xr:uid="{00000000-0005-0000-0000-000019B10000}"/>
    <cellStyle name="Percent 17 4 2 3 2" xfId="55615" xr:uid="{00000000-0005-0000-0000-00001AB10000}"/>
    <cellStyle name="Percent 17 4 2 4" xfId="41957" xr:uid="{00000000-0005-0000-0000-00001BB10000}"/>
    <cellStyle name="Percent 17 4 3" xfId="12748" xr:uid="{00000000-0005-0000-0000-00001CB10000}"/>
    <cellStyle name="Percent 17 4 3 2" xfId="28296" xr:uid="{00000000-0005-0000-0000-00001DB10000}"/>
    <cellStyle name="Percent 17 4 3 2 2" xfId="55617" xr:uid="{00000000-0005-0000-0000-00001EB10000}"/>
    <cellStyle name="Percent 17 4 3 3" xfId="41959" xr:uid="{00000000-0005-0000-0000-00001FB10000}"/>
    <cellStyle name="Percent 17 4 4" xfId="28293" xr:uid="{00000000-0005-0000-0000-000020B10000}"/>
    <cellStyle name="Percent 17 4 4 2" xfId="55614" xr:uid="{00000000-0005-0000-0000-000021B10000}"/>
    <cellStyle name="Percent 17 4 5" xfId="41956" xr:uid="{00000000-0005-0000-0000-000022B10000}"/>
    <cellStyle name="Percent 17 5" xfId="12749" xr:uid="{00000000-0005-0000-0000-000023B10000}"/>
    <cellStyle name="Percent 17 5 2" xfId="12750" xr:uid="{00000000-0005-0000-0000-000024B10000}"/>
    <cellStyle name="Percent 17 5 2 2" xfId="28298" xr:uid="{00000000-0005-0000-0000-000025B10000}"/>
    <cellStyle name="Percent 17 5 2 2 2" xfId="55619" xr:uid="{00000000-0005-0000-0000-000026B10000}"/>
    <cellStyle name="Percent 17 5 2 3" xfId="41961" xr:uid="{00000000-0005-0000-0000-000027B10000}"/>
    <cellStyle name="Percent 17 5 3" xfId="28297" xr:uid="{00000000-0005-0000-0000-000028B10000}"/>
    <cellStyle name="Percent 17 5 3 2" xfId="55618" xr:uid="{00000000-0005-0000-0000-000029B10000}"/>
    <cellStyle name="Percent 17 5 4" xfId="41960" xr:uid="{00000000-0005-0000-0000-00002AB10000}"/>
    <cellStyle name="Percent 17 6" xfId="12751" xr:uid="{00000000-0005-0000-0000-00002BB10000}"/>
    <cellStyle name="Percent 17 6 2" xfId="12752" xr:uid="{00000000-0005-0000-0000-00002CB10000}"/>
    <cellStyle name="Percent 17 6 2 2" xfId="28300" xr:uid="{00000000-0005-0000-0000-00002DB10000}"/>
    <cellStyle name="Percent 17 6 2 2 2" xfId="55621" xr:uid="{00000000-0005-0000-0000-00002EB10000}"/>
    <cellStyle name="Percent 17 6 2 3" xfId="41963" xr:uid="{00000000-0005-0000-0000-00002FB10000}"/>
    <cellStyle name="Percent 17 6 3" xfId="28299" xr:uid="{00000000-0005-0000-0000-000030B10000}"/>
    <cellStyle name="Percent 17 6 3 2" xfId="55620" xr:uid="{00000000-0005-0000-0000-000031B10000}"/>
    <cellStyle name="Percent 17 6 4" xfId="41962" xr:uid="{00000000-0005-0000-0000-000032B10000}"/>
    <cellStyle name="Percent 17 7" xfId="12753" xr:uid="{00000000-0005-0000-0000-000033B10000}"/>
    <cellStyle name="Percent 17 7 2" xfId="28301" xr:uid="{00000000-0005-0000-0000-000034B10000}"/>
    <cellStyle name="Percent 17 7 2 2" xfId="55622" xr:uid="{00000000-0005-0000-0000-000035B10000}"/>
    <cellStyle name="Percent 17 7 3" xfId="41964" xr:uid="{00000000-0005-0000-0000-000036B10000}"/>
    <cellStyle name="Percent 17 8" xfId="28276" xr:uid="{00000000-0005-0000-0000-000037B10000}"/>
    <cellStyle name="Percent 17 8 2" xfId="55597" xr:uid="{00000000-0005-0000-0000-000038B10000}"/>
    <cellStyle name="Percent 17 9" xfId="41939" xr:uid="{00000000-0005-0000-0000-000039B10000}"/>
    <cellStyle name="Percent 18" xfId="12754" xr:uid="{00000000-0005-0000-0000-00003AB10000}"/>
    <cellStyle name="Percent 18 2" xfId="12755" xr:uid="{00000000-0005-0000-0000-00003BB10000}"/>
    <cellStyle name="Percent 18 2 2" xfId="12756" xr:uid="{00000000-0005-0000-0000-00003CB10000}"/>
    <cellStyle name="Percent 18 2 2 2" xfId="12757" xr:uid="{00000000-0005-0000-0000-00003DB10000}"/>
    <cellStyle name="Percent 18 2 2 2 2" xfId="12758" xr:uid="{00000000-0005-0000-0000-00003EB10000}"/>
    <cellStyle name="Percent 18 2 2 2 2 2" xfId="28306" xr:uid="{00000000-0005-0000-0000-00003FB10000}"/>
    <cellStyle name="Percent 18 2 2 2 2 2 2" xfId="55627" xr:uid="{00000000-0005-0000-0000-000040B10000}"/>
    <cellStyle name="Percent 18 2 2 2 2 3" xfId="41969" xr:uid="{00000000-0005-0000-0000-000041B10000}"/>
    <cellStyle name="Percent 18 2 2 2 3" xfId="28305" xr:uid="{00000000-0005-0000-0000-000042B10000}"/>
    <cellStyle name="Percent 18 2 2 2 3 2" xfId="55626" xr:uid="{00000000-0005-0000-0000-000043B10000}"/>
    <cellStyle name="Percent 18 2 2 2 4" xfId="41968" xr:uid="{00000000-0005-0000-0000-000044B10000}"/>
    <cellStyle name="Percent 18 2 2 3" xfId="12759" xr:uid="{00000000-0005-0000-0000-000045B10000}"/>
    <cellStyle name="Percent 18 2 2 3 2" xfId="28307" xr:uid="{00000000-0005-0000-0000-000046B10000}"/>
    <cellStyle name="Percent 18 2 2 3 2 2" xfId="55628" xr:uid="{00000000-0005-0000-0000-000047B10000}"/>
    <cellStyle name="Percent 18 2 2 3 3" xfId="41970" xr:uid="{00000000-0005-0000-0000-000048B10000}"/>
    <cellStyle name="Percent 18 2 2 4" xfId="28304" xr:uid="{00000000-0005-0000-0000-000049B10000}"/>
    <cellStyle name="Percent 18 2 2 4 2" xfId="55625" xr:uid="{00000000-0005-0000-0000-00004AB10000}"/>
    <cellStyle name="Percent 18 2 2 5" xfId="41967" xr:uid="{00000000-0005-0000-0000-00004BB10000}"/>
    <cellStyle name="Percent 18 2 3" xfId="12760" xr:uid="{00000000-0005-0000-0000-00004CB10000}"/>
    <cellStyle name="Percent 18 2 3 2" xfId="12761" xr:uid="{00000000-0005-0000-0000-00004DB10000}"/>
    <cellStyle name="Percent 18 2 3 2 2" xfId="28309" xr:uid="{00000000-0005-0000-0000-00004EB10000}"/>
    <cellStyle name="Percent 18 2 3 2 2 2" xfId="55630" xr:uid="{00000000-0005-0000-0000-00004FB10000}"/>
    <cellStyle name="Percent 18 2 3 2 3" xfId="41972" xr:uid="{00000000-0005-0000-0000-000050B10000}"/>
    <cellStyle name="Percent 18 2 3 3" xfId="28308" xr:uid="{00000000-0005-0000-0000-000051B10000}"/>
    <cellStyle name="Percent 18 2 3 3 2" xfId="55629" xr:uid="{00000000-0005-0000-0000-000052B10000}"/>
    <cellStyle name="Percent 18 2 3 4" xfId="41971" xr:uid="{00000000-0005-0000-0000-000053B10000}"/>
    <cellStyle name="Percent 18 2 4" xfId="12762" xr:uid="{00000000-0005-0000-0000-000054B10000}"/>
    <cellStyle name="Percent 18 2 4 2" xfId="28310" xr:uid="{00000000-0005-0000-0000-000055B10000}"/>
    <cellStyle name="Percent 18 2 4 2 2" xfId="55631" xr:uid="{00000000-0005-0000-0000-000056B10000}"/>
    <cellStyle name="Percent 18 2 4 3" xfId="41973" xr:uid="{00000000-0005-0000-0000-000057B10000}"/>
    <cellStyle name="Percent 18 2 5" xfId="28303" xr:uid="{00000000-0005-0000-0000-000058B10000}"/>
    <cellStyle name="Percent 18 2 5 2" xfId="55624" xr:uid="{00000000-0005-0000-0000-000059B10000}"/>
    <cellStyle name="Percent 18 2 6" xfId="41966" xr:uid="{00000000-0005-0000-0000-00005AB10000}"/>
    <cellStyle name="Percent 18 3" xfId="12763" xr:uid="{00000000-0005-0000-0000-00005BB10000}"/>
    <cellStyle name="Percent 18 3 2" xfId="12764" xr:uid="{00000000-0005-0000-0000-00005CB10000}"/>
    <cellStyle name="Percent 18 3 2 2" xfId="12765" xr:uid="{00000000-0005-0000-0000-00005DB10000}"/>
    <cellStyle name="Percent 18 3 2 2 2" xfId="12766" xr:uid="{00000000-0005-0000-0000-00005EB10000}"/>
    <cellStyle name="Percent 18 3 2 2 2 2" xfId="28314" xr:uid="{00000000-0005-0000-0000-00005FB10000}"/>
    <cellStyle name="Percent 18 3 2 2 2 2 2" xfId="55635" xr:uid="{00000000-0005-0000-0000-000060B10000}"/>
    <cellStyle name="Percent 18 3 2 2 2 3" xfId="41977" xr:uid="{00000000-0005-0000-0000-000061B10000}"/>
    <cellStyle name="Percent 18 3 2 2 3" xfId="28313" xr:uid="{00000000-0005-0000-0000-000062B10000}"/>
    <cellStyle name="Percent 18 3 2 2 3 2" xfId="55634" xr:uid="{00000000-0005-0000-0000-000063B10000}"/>
    <cellStyle name="Percent 18 3 2 2 4" xfId="41976" xr:uid="{00000000-0005-0000-0000-000064B10000}"/>
    <cellStyle name="Percent 18 3 2 3" xfId="12767" xr:uid="{00000000-0005-0000-0000-000065B10000}"/>
    <cellStyle name="Percent 18 3 2 3 2" xfId="28315" xr:uid="{00000000-0005-0000-0000-000066B10000}"/>
    <cellStyle name="Percent 18 3 2 3 2 2" xfId="55636" xr:uid="{00000000-0005-0000-0000-000067B10000}"/>
    <cellStyle name="Percent 18 3 2 3 3" xfId="41978" xr:uid="{00000000-0005-0000-0000-000068B10000}"/>
    <cellStyle name="Percent 18 3 2 4" xfId="28312" xr:uid="{00000000-0005-0000-0000-000069B10000}"/>
    <cellStyle name="Percent 18 3 2 4 2" xfId="55633" xr:uid="{00000000-0005-0000-0000-00006AB10000}"/>
    <cellStyle name="Percent 18 3 2 5" xfId="41975" xr:uid="{00000000-0005-0000-0000-00006BB10000}"/>
    <cellStyle name="Percent 18 3 3" xfId="12768" xr:uid="{00000000-0005-0000-0000-00006CB10000}"/>
    <cellStyle name="Percent 18 3 3 2" xfId="12769" xr:uid="{00000000-0005-0000-0000-00006DB10000}"/>
    <cellStyle name="Percent 18 3 3 2 2" xfId="28317" xr:uid="{00000000-0005-0000-0000-00006EB10000}"/>
    <cellStyle name="Percent 18 3 3 2 2 2" xfId="55638" xr:uid="{00000000-0005-0000-0000-00006FB10000}"/>
    <cellStyle name="Percent 18 3 3 2 3" xfId="41980" xr:uid="{00000000-0005-0000-0000-000070B10000}"/>
    <cellStyle name="Percent 18 3 3 3" xfId="28316" xr:uid="{00000000-0005-0000-0000-000071B10000}"/>
    <cellStyle name="Percent 18 3 3 3 2" xfId="55637" xr:uid="{00000000-0005-0000-0000-000072B10000}"/>
    <cellStyle name="Percent 18 3 3 4" xfId="41979" xr:uid="{00000000-0005-0000-0000-000073B10000}"/>
    <cellStyle name="Percent 18 3 4" xfId="12770" xr:uid="{00000000-0005-0000-0000-000074B10000}"/>
    <cellStyle name="Percent 18 3 4 2" xfId="28318" xr:uid="{00000000-0005-0000-0000-000075B10000}"/>
    <cellStyle name="Percent 18 3 4 2 2" xfId="55639" xr:uid="{00000000-0005-0000-0000-000076B10000}"/>
    <cellStyle name="Percent 18 3 4 3" xfId="41981" xr:uid="{00000000-0005-0000-0000-000077B10000}"/>
    <cellStyle name="Percent 18 3 5" xfId="28311" xr:uid="{00000000-0005-0000-0000-000078B10000}"/>
    <cellStyle name="Percent 18 3 5 2" xfId="55632" xr:uid="{00000000-0005-0000-0000-000079B10000}"/>
    <cellStyle name="Percent 18 3 6" xfId="41974" xr:uid="{00000000-0005-0000-0000-00007AB10000}"/>
    <cellStyle name="Percent 18 4" xfId="12771" xr:uid="{00000000-0005-0000-0000-00007BB10000}"/>
    <cellStyle name="Percent 18 4 2" xfId="12772" xr:uid="{00000000-0005-0000-0000-00007CB10000}"/>
    <cellStyle name="Percent 18 4 2 2" xfId="12773" xr:uid="{00000000-0005-0000-0000-00007DB10000}"/>
    <cellStyle name="Percent 18 4 2 2 2" xfId="28321" xr:uid="{00000000-0005-0000-0000-00007EB10000}"/>
    <cellStyle name="Percent 18 4 2 2 2 2" xfId="55642" xr:uid="{00000000-0005-0000-0000-00007FB10000}"/>
    <cellStyle name="Percent 18 4 2 2 3" xfId="41984" xr:uid="{00000000-0005-0000-0000-000080B10000}"/>
    <cellStyle name="Percent 18 4 2 3" xfId="28320" xr:uid="{00000000-0005-0000-0000-000081B10000}"/>
    <cellStyle name="Percent 18 4 2 3 2" xfId="55641" xr:uid="{00000000-0005-0000-0000-000082B10000}"/>
    <cellStyle name="Percent 18 4 2 4" xfId="41983" xr:uid="{00000000-0005-0000-0000-000083B10000}"/>
    <cellStyle name="Percent 18 4 3" xfId="12774" xr:uid="{00000000-0005-0000-0000-000084B10000}"/>
    <cellStyle name="Percent 18 4 3 2" xfId="28322" xr:uid="{00000000-0005-0000-0000-000085B10000}"/>
    <cellStyle name="Percent 18 4 3 2 2" xfId="55643" xr:uid="{00000000-0005-0000-0000-000086B10000}"/>
    <cellStyle name="Percent 18 4 3 3" xfId="41985" xr:uid="{00000000-0005-0000-0000-000087B10000}"/>
    <cellStyle name="Percent 18 4 4" xfId="28319" xr:uid="{00000000-0005-0000-0000-000088B10000}"/>
    <cellStyle name="Percent 18 4 4 2" xfId="55640" xr:uid="{00000000-0005-0000-0000-000089B10000}"/>
    <cellStyle name="Percent 18 4 5" xfId="41982" xr:uid="{00000000-0005-0000-0000-00008AB10000}"/>
    <cellStyle name="Percent 18 5" xfId="12775" xr:uid="{00000000-0005-0000-0000-00008BB10000}"/>
    <cellStyle name="Percent 18 5 2" xfId="12776" xr:uid="{00000000-0005-0000-0000-00008CB10000}"/>
    <cellStyle name="Percent 18 5 2 2" xfId="28324" xr:uid="{00000000-0005-0000-0000-00008DB10000}"/>
    <cellStyle name="Percent 18 5 2 2 2" xfId="55645" xr:uid="{00000000-0005-0000-0000-00008EB10000}"/>
    <cellStyle name="Percent 18 5 2 3" xfId="41987" xr:uid="{00000000-0005-0000-0000-00008FB10000}"/>
    <cellStyle name="Percent 18 5 3" xfId="28323" xr:uid="{00000000-0005-0000-0000-000090B10000}"/>
    <cellStyle name="Percent 18 5 3 2" xfId="55644" xr:uid="{00000000-0005-0000-0000-000091B10000}"/>
    <cellStyle name="Percent 18 5 4" xfId="41986" xr:uid="{00000000-0005-0000-0000-000092B10000}"/>
    <cellStyle name="Percent 18 6" xfId="12777" xr:uid="{00000000-0005-0000-0000-000093B10000}"/>
    <cellStyle name="Percent 18 6 2" xfId="28325" xr:uid="{00000000-0005-0000-0000-000094B10000}"/>
    <cellStyle name="Percent 18 6 2 2" xfId="55646" xr:uid="{00000000-0005-0000-0000-000095B10000}"/>
    <cellStyle name="Percent 18 6 3" xfId="41988" xr:uid="{00000000-0005-0000-0000-000096B10000}"/>
    <cellStyle name="Percent 18 7" xfId="28302" xr:uid="{00000000-0005-0000-0000-000097B10000}"/>
    <cellStyle name="Percent 18 7 2" xfId="55623" xr:uid="{00000000-0005-0000-0000-000098B10000}"/>
    <cellStyle name="Percent 18 8" xfId="41965" xr:uid="{00000000-0005-0000-0000-000099B10000}"/>
    <cellStyle name="Percent 19" xfId="12778" xr:uid="{00000000-0005-0000-0000-00009AB10000}"/>
    <cellStyle name="Percent 19 2" xfId="12779" xr:uid="{00000000-0005-0000-0000-00009BB10000}"/>
    <cellStyle name="Percent 19 2 2" xfId="12780" xr:uid="{00000000-0005-0000-0000-00009CB10000}"/>
    <cellStyle name="Percent 19 2 2 2" xfId="12781" xr:uid="{00000000-0005-0000-0000-00009DB10000}"/>
    <cellStyle name="Percent 19 2 2 2 2" xfId="12782" xr:uid="{00000000-0005-0000-0000-00009EB10000}"/>
    <cellStyle name="Percent 19 2 2 2 2 2" xfId="28330" xr:uid="{00000000-0005-0000-0000-00009FB10000}"/>
    <cellStyle name="Percent 19 2 2 2 2 2 2" xfId="55651" xr:uid="{00000000-0005-0000-0000-0000A0B10000}"/>
    <cellStyle name="Percent 19 2 2 2 2 3" xfId="41993" xr:uid="{00000000-0005-0000-0000-0000A1B10000}"/>
    <cellStyle name="Percent 19 2 2 2 3" xfId="28329" xr:uid="{00000000-0005-0000-0000-0000A2B10000}"/>
    <cellStyle name="Percent 19 2 2 2 3 2" xfId="55650" xr:uid="{00000000-0005-0000-0000-0000A3B10000}"/>
    <cellStyle name="Percent 19 2 2 2 4" xfId="41992" xr:uid="{00000000-0005-0000-0000-0000A4B10000}"/>
    <cellStyle name="Percent 19 2 2 3" xfId="12783" xr:uid="{00000000-0005-0000-0000-0000A5B10000}"/>
    <cellStyle name="Percent 19 2 2 3 2" xfId="28331" xr:uid="{00000000-0005-0000-0000-0000A6B10000}"/>
    <cellStyle name="Percent 19 2 2 3 2 2" xfId="55652" xr:uid="{00000000-0005-0000-0000-0000A7B10000}"/>
    <cellStyle name="Percent 19 2 2 3 3" xfId="41994" xr:uid="{00000000-0005-0000-0000-0000A8B10000}"/>
    <cellStyle name="Percent 19 2 2 4" xfId="28328" xr:uid="{00000000-0005-0000-0000-0000A9B10000}"/>
    <cellStyle name="Percent 19 2 2 4 2" xfId="55649" xr:uid="{00000000-0005-0000-0000-0000AAB10000}"/>
    <cellStyle name="Percent 19 2 2 5" xfId="41991" xr:uid="{00000000-0005-0000-0000-0000ABB10000}"/>
    <cellStyle name="Percent 19 2 3" xfId="12784" xr:uid="{00000000-0005-0000-0000-0000ACB10000}"/>
    <cellStyle name="Percent 19 2 3 2" xfId="12785" xr:uid="{00000000-0005-0000-0000-0000ADB10000}"/>
    <cellStyle name="Percent 19 2 3 2 2" xfId="28333" xr:uid="{00000000-0005-0000-0000-0000AEB10000}"/>
    <cellStyle name="Percent 19 2 3 2 2 2" xfId="55654" xr:uid="{00000000-0005-0000-0000-0000AFB10000}"/>
    <cellStyle name="Percent 19 2 3 2 3" xfId="41996" xr:uid="{00000000-0005-0000-0000-0000B0B10000}"/>
    <cellStyle name="Percent 19 2 3 3" xfId="28332" xr:uid="{00000000-0005-0000-0000-0000B1B10000}"/>
    <cellStyle name="Percent 19 2 3 3 2" xfId="55653" xr:uid="{00000000-0005-0000-0000-0000B2B10000}"/>
    <cellStyle name="Percent 19 2 3 4" xfId="41995" xr:uid="{00000000-0005-0000-0000-0000B3B10000}"/>
    <cellStyle name="Percent 19 2 4" xfId="12786" xr:uid="{00000000-0005-0000-0000-0000B4B10000}"/>
    <cellStyle name="Percent 19 2 4 2" xfId="28334" xr:uid="{00000000-0005-0000-0000-0000B5B10000}"/>
    <cellStyle name="Percent 19 2 4 2 2" xfId="55655" xr:uid="{00000000-0005-0000-0000-0000B6B10000}"/>
    <cellStyle name="Percent 19 2 4 3" xfId="41997" xr:uid="{00000000-0005-0000-0000-0000B7B10000}"/>
    <cellStyle name="Percent 19 2 5" xfId="28327" xr:uid="{00000000-0005-0000-0000-0000B8B10000}"/>
    <cellStyle name="Percent 19 2 5 2" xfId="55648" xr:uid="{00000000-0005-0000-0000-0000B9B10000}"/>
    <cellStyle name="Percent 19 2 6" xfId="41990" xr:uid="{00000000-0005-0000-0000-0000BAB10000}"/>
    <cellStyle name="Percent 19 3" xfId="12787" xr:uid="{00000000-0005-0000-0000-0000BBB10000}"/>
    <cellStyle name="Percent 19 3 2" xfId="12788" xr:uid="{00000000-0005-0000-0000-0000BCB10000}"/>
    <cellStyle name="Percent 19 3 2 2" xfId="12789" xr:uid="{00000000-0005-0000-0000-0000BDB10000}"/>
    <cellStyle name="Percent 19 3 2 2 2" xfId="12790" xr:uid="{00000000-0005-0000-0000-0000BEB10000}"/>
    <cellStyle name="Percent 19 3 2 2 2 2" xfId="28338" xr:uid="{00000000-0005-0000-0000-0000BFB10000}"/>
    <cellStyle name="Percent 19 3 2 2 2 2 2" xfId="55659" xr:uid="{00000000-0005-0000-0000-0000C0B10000}"/>
    <cellStyle name="Percent 19 3 2 2 2 3" xfId="42001" xr:uid="{00000000-0005-0000-0000-0000C1B10000}"/>
    <cellStyle name="Percent 19 3 2 2 3" xfId="28337" xr:uid="{00000000-0005-0000-0000-0000C2B10000}"/>
    <cellStyle name="Percent 19 3 2 2 3 2" xfId="55658" xr:uid="{00000000-0005-0000-0000-0000C3B10000}"/>
    <cellStyle name="Percent 19 3 2 2 4" xfId="42000" xr:uid="{00000000-0005-0000-0000-0000C4B10000}"/>
    <cellStyle name="Percent 19 3 2 3" xfId="12791" xr:uid="{00000000-0005-0000-0000-0000C5B10000}"/>
    <cellStyle name="Percent 19 3 2 3 2" xfId="28339" xr:uid="{00000000-0005-0000-0000-0000C6B10000}"/>
    <cellStyle name="Percent 19 3 2 3 2 2" xfId="55660" xr:uid="{00000000-0005-0000-0000-0000C7B10000}"/>
    <cellStyle name="Percent 19 3 2 3 3" xfId="42002" xr:uid="{00000000-0005-0000-0000-0000C8B10000}"/>
    <cellStyle name="Percent 19 3 2 4" xfId="28336" xr:uid="{00000000-0005-0000-0000-0000C9B10000}"/>
    <cellStyle name="Percent 19 3 2 4 2" xfId="55657" xr:uid="{00000000-0005-0000-0000-0000CAB10000}"/>
    <cellStyle name="Percent 19 3 2 5" xfId="41999" xr:uid="{00000000-0005-0000-0000-0000CBB10000}"/>
    <cellStyle name="Percent 19 3 3" xfId="12792" xr:uid="{00000000-0005-0000-0000-0000CCB10000}"/>
    <cellStyle name="Percent 19 3 3 2" xfId="12793" xr:uid="{00000000-0005-0000-0000-0000CDB10000}"/>
    <cellStyle name="Percent 19 3 3 2 2" xfId="28341" xr:uid="{00000000-0005-0000-0000-0000CEB10000}"/>
    <cellStyle name="Percent 19 3 3 2 2 2" xfId="55662" xr:uid="{00000000-0005-0000-0000-0000CFB10000}"/>
    <cellStyle name="Percent 19 3 3 2 3" xfId="42004" xr:uid="{00000000-0005-0000-0000-0000D0B10000}"/>
    <cellStyle name="Percent 19 3 3 3" xfId="28340" xr:uid="{00000000-0005-0000-0000-0000D1B10000}"/>
    <cellStyle name="Percent 19 3 3 3 2" xfId="55661" xr:uid="{00000000-0005-0000-0000-0000D2B10000}"/>
    <cellStyle name="Percent 19 3 3 4" xfId="42003" xr:uid="{00000000-0005-0000-0000-0000D3B10000}"/>
    <cellStyle name="Percent 19 3 4" xfId="12794" xr:uid="{00000000-0005-0000-0000-0000D4B10000}"/>
    <cellStyle name="Percent 19 3 4 2" xfId="28342" xr:uid="{00000000-0005-0000-0000-0000D5B10000}"/>
    <cellStyle name="Percent 19 3 4 2 2" xfId="55663" xr:uid="{00000000-0005-0000-0000-0000D6B10000}"/>
    <cellStyle name="Percent 19 3 4 3" xfId="42005" xr:uid="{00000000-0005-0000-0000-0000D7B10000}"/>
    <cellStyle name="Percent 19 3 5" xfId="28335" xr:uid="{00000000-0005-0000-0000-0000D8B10000}"/>
    <cellStyle name="Percent 19 3 5 2" xfId="55656" xr:uid="{00000000-0005-0000-0000-0000D9B10000}"/>
    <cellStyle name="Percent 19 3 6" xfId="41998" xr:uid="{00000000-0005-0000-0000-0000DAB10000}"/>
    <cellStyle name="Percent 19 4" xfId="12795" xr:uid="{00000000-0005-0000-0000-0000DBB10000}"/>
    <cellStyle name="Percent 19 4 2" xfId="12796" xr:uid="{00000000-0005-0000-0000-0000DCB10000}"/>
    <cellStyle name="Percent 19 4 2 2" xfId="12797" xr:uid="{00000000-0005-0000-0000-0000DDB10000}"/>
    <cellStyle name="Percent 19 4 2 2 2" xfId="28345" xr:uid="{00000000-0005-0000-0000-0000DEB10000}"/>
    <cellStyle name="Percent 19 4 2 2 2 2" xfId="55666" xr:uid="{00000000-0005-0000-0000-0000DFB10000}"/>
    <cellStyle name="Percent 19 4 2 2 3" xfId="42008" xr:uid="{00000000-0005-0000-0000-0000E0B10000}"/>
    <cellStyle name="Percent 19 4 2 3" xfId="28344" xr:uid="{00000000-0005-0000-0000-0000E1B10000}"/>
    <cellStyle name="Percent 19 4 2 3 2" xfId="55665" xr:uid="{00000000-0005-0000-0000-0000E2B10000}"/>
    <cellStyle name="Percent 19 4 2 4" xfId="42007" xr:uid="{00000000-0005-0000-0000-0000E3B10000}"/>
    <cellStyle name="Percent 19 4 3" xfId="12798" xr:uid="{00000000-0005-0000-0000-0000E4B10000}"/>
    <cellStyle name="Percent 19 4 3 2" xfId="28346" xr:uid="{00000000-0005-0000-0000-0000E5B10000}"/>
    <cellStyle name="Percent 19 4 3 2 2" xfId="55667" xr:uid="{00000000-0005-0000-0000-0000E6B10000}"/>
    <cellStyle name="Percent 19 4 3 3" xfId="42009" xr:uid="{00000000-0005-0000-0000-0000E7B10000}"/>
    <cellStyle name="Percent 19 4 4" xfId="28343" xr:uid="{00000000-0005-0000-0000-0000E8B10000}"/>
    <cellStyle name="Percent 19 4 4 2" xfId="55664" xr:uid="{00000000-0005-0000-0000-0000E9B10000}"/>
    <cellStyle name="Percent 19 4 5" xfId="42006" xr:uid="{00000000-0005-0000-0000-0000EAB10000}"/>
    <cellStyle name="Percent 19 5" xfId="12799" xr:uid="{00000000-0005-0000-0000-0000EBB10000}"/>
    <cellStyle name="Percent 19 5 2" xfId="12800" xr:uid="{00000000-0005-0000-0000-0000ECB10000}"/>
    <cellStyle name="Percent 19 5 2 2" xfId="28348" xr:uid="{00000000-0005-0000-0000-0000EDB10000}"/>
    <cellStyle name="Percent 19 5 2 2 2" xfId="55669" xr:uid="{00000000-0005-0000-0000-0000EEB10000}"/>
    <cellStyle name="Percent 19 5 2 3" xfId="42011" xr:uid="{00000000-0005-0000-0000-0000EFB10000}"/>
    <cellStyle name="Percent 19 5 3" xfId="28347" xr:uid="{00000000-0005-0000-0000-0000F0B10000}"/>
    <cellStyle name="Percent 19 5 3 2" xfId="55668" xr:uid="{00000000-0005-0000-0000-0000F1B10000}"/>
    <cellStyle name="Percent 19 5 4" xfId="42010" xr:uid="{00000000-0005-0000-0000-0000F2B10000}"/>
    <cellStyle name="Percent 19 6" xfId="12801" xr:uid="{00000000-0005-0000-0000-0000F3B10000}"/>
    <cellStyle name="Percent 19 6 2" xfId="28349" xr:uid="{00000000-0005-0000-0000-0000F4B10000}"/>
    <cellStyle name="Percent 19 6 2 2" xfId="55670" xr:uid="{00000000-0005-0000-0000-0000F5B10000}"/>
    <cellStyle name="Percent 19 6 3" xfId="42012" xr:uid="{00000000-0005-0000-0000-0000F6B10000}"/>
    <cellStyle name="Percent 19 7" xfId="28326" xr:uid="{00000000-0005-0000-0000-0000F7B10000}"/>
    <cellStyle name="Percent 19 7 2" xfId="55647" xr:uid="{00000000-0005-0000-0000-0000F8B10000}"/>
    <cellStyle name="Percent 19 8" xfId="41989" xr:uid="{00000000-0005-0000-0000-0000F9B10000}"/>
    <cellStyle name="Percent 2" xfId="58" xr:uid="{00000000-0005-0000-0000-0000FAB10000}"/>
    <cellStyle name="Percent 2 10" xfId="12802" xr:uid="{00000000-0005-0000-0000-0000FBB10000}"/>
    <cellStyle name="Percent 2 2" xfId="12803" xr:uid="{00000000-0005-0000-0000-0000FCB10000}"/>
    <cellStyle name="Percent 2 2 2" xfId="12804" xr:uid="{00000000-0005-0000-0000-0000FDB10000}"/>
    <cellStyle name="Percent 2 2 2 2" xfId="12805" xr:uid="{00000000-0005-0000-0000-0000FEB10000}"/>
    <cellStyle name="Percent 2 2 2 2 2" xfId="12806" xr:uid="{00000000-0005-0000-0000-0000FFB10000}"/>
    <cellStyle name="Percent 2 2 3" xfId="12807" xr:uid="{00000000-0005-0000-0000-000000B20000}"/>
    <cellStyle name="Percent 2 2 4" xfId="12808" xr:uid="{00000000-0005-0000-0000-000001B20000}"/>
    <cellStyle name="Percent 2 3" xfId="12809" xr:uid="{00000000-0005-0000-0000-000002B20000}"/>
    <cellStyle name="Percent 2 3 2" xfId="12810" xr:uid="{00000000-0005-0000-0000-000003B20000}"/>
    <cellStyle name="Percent 2 3 2 2" xfId="12811" xr:uid="{00000000-0005-0000-0000-000004B20000}"/>
    <cellStyle name="Percent 2 3 3" xfId="12812" xr:uid="{00000000-0005-0000-0000-000005B20000}"/>
    <cellStyle name="Percent 2 3 3 2" xfId="12813" xr:uid="{00000000-0005-0000-0000-000006B20000}"/>
    <cellStyle name="Percent 2 3 3 2 2" xfId="12814" xr:uid="{00000000-0005-0000-0000-000007B20000}"/>
    <cellStyle name="Percent 2 3 3 2 2 2" xfId="12815" xr:uid="{00000000-0005-0000-0000-000008B20000}"/>
    <cellStyle name="Percent 2 3 3 2 2 2 2" xfId="28353" xr:uid="{00000000-0005-0000-0000-000009B20000}"/>
    <cellStyle name="Percent 2 3 3 2 2 2 2 2" xfId="55674" xr:uid="{00000000-0005-0000-0000-00000AB20000}"/>
    <cellStyle name="Percent 2 3 3 2 2 2 3" xfId="42016" xr:uid="{00000000-0005-0000-0000-00000BB20000}"/>
    <cellStyle name="Percent 2 3 3 2 2 3" xfId="28352" xr:uid="{00000000-0005-0000-0000-00000CB20000}"/>
    <cellStyle name="Percent 2 3 3 2 2 3 2" xfId="55673" xr:uid="{00000000-0005-0000-0000-00000DB20000}"/>
    <cellStyle name="Percent 2 3 3 2 2 4" xfId="42015" xr:uid="{00000000-0005-0000-0000-00000EB20000}"/>
    <cellStyle name="Percent 2 3 3 2 3" xfId="12816" xr:uid="{00000000-0005-0000-0000-00000FB20000}"/>
    <cellStyle name="Percent 2 3 3 2 3 2" xfId="28354" xr:uid="{00000000-0005-0000-0000-000010B20000}"/>
    <cellStyle name="Percent 2 3 3 2 3 2 2" xfId="55675" xr:uid="{00000000-0005-0000-0000-000011B20000}"/>
    <cellStyle name="Percent 2 3 3 2 3 3" xfId="42017" xr:uid="{00000000-0005-0000-0000-000012B20000}"/>
    <cellStyle name="Percent 2 3 3 2 4" xfId="28351" xr:uid="{00000000-0005-0000-0000-000013B20000}"/>
    <cellStyle name="Percent 2 3 3 2 4 2" xfId="55672" xr:uid="{00000000-0005-0000-0000-000014B20000}"/>
    <cellStyle name="Percent 2 3 3 2 5" xfId="42014" xr:uid="{00000000-0005-0000-0000-000015B20000}"/>
    <cellStyle name="Percent 2 3 3 3" xfId="12817" xr:uid="{00000000-0005-0000-0000-000016B20000}"/>
    <cellStyle name="Percent 2 3 3 3 2" xfId="12818" xr:uid="{00000000-0005-0000-0000-000017B20000}"/>
    <cellStyle name="Percent 2 3 3 3 2 2" xfId="28356" xr:uid="{00000000-0005-0000-0000-000018B20000}"/>
    <cellStyle name="Percent 2 3 3 3 2 2 2" xfId="55677" xr:uid="{00000000-0005-0000-0000-000019B20000}"/>
    <cellStyle name="Percent 2 3 3 3 2 3" xfId="42019" xr:uid="{00000000-0005-0000-0000-00001AB20000}"/>
    <cellStyle name="Percent 2 3 3 3 3" xfId="28355" xr:uid="{00000000-0005-0000-0000-00001BB20000}"/>
    <cellStyle name="Percent 2 3 3 3 3 2" xfId="55676" xr:uid="{00000000-0005-0000-0000-00001CB20000}"/>
    <cellStyle name="Percent 2 3 3 3 4" xfId="42018" xr:uid="{00000000-0005-0000-0000-00001DB20000}"/>
    <cellStyle name="Percent 2 3 3 4" xfId="12819" xr:uid="{00000000-0005-0000-0000-00001EB20000}"/>
    <cellStyle name="Percent 2 3 3 4 2" xfId="28357" xr:uid="{00000000-0005-0000-0000-00001FB20000}"/>
    <cellStyle name="Percent 2 3 3 4 2 2" xfId="55678" xr:uid="{00000000-0005-0000-0000-000020B20000}"/>
    <cellStyle name="Percent 2 3 3 4 3" xfId="42020" xr:uid="{00000000-0005-0000-0000-000021B20000}"/>
    <cellStyle name="Percent 2 3 3 5" xfId="28350" xr:uid="{00000000-0005-0000-0000-000022B20000}"/>
    <cellStyle name="Percent 2 3 3 5 2" xfId="55671" xr:uid="{00000000-0005-0000-0000-000023B20000}"/>
    <cellStyle name="Percent 2 3 3 6" xfId="42013" xr:uid="{00000000-0005-0000-0000-000024B20000}"/>
    <cellStyle name="Percent 2 3 4" xfId="12820" xr:uid="{00000000-0005-0000-0000-000025B20000}"/>
    <cellStyle name="Percent 2 3 4 2" xfId="12821" xr:uid="{00000000-0005-0000-0000-000026B20000}"/>
    <cellStyle name="Percent 2 3 4 2 2" xfId="12822" xr:uid="{00000000-0005-0000-0000-000027B20000}"/>
    <cellStyle name="Percent 2 3 4 2 2 2" xfId="12823" xr:uid="{00000000-0005-0000-0000-000028B20000}"/>
    <cellStyle name="Percent 2 3 4 2 2 2 2" xfId="28361" xr:uid="{00000000-0005-0000-0000-000029B20000}"/>
    <cellStyle name="Percent 2 3 4 2 2 2 2 2" xfId="55682" xr:uid="{00000000-0005-0000-0000-00002AB20000}"/>
    <cellStyle name="Percent 2 3 4 2 2 2 3" xfId="42024" xr:uid="{00000000-0005-0000-0000-00002BB20000}"/>
    <cellStyle name="Percent 2 3 4 2 2 3" xfId="28360" xr:uid="{00000000-0005-0000-0000-00002CB20000}"/>
    <cellStyle name="Percent 2 3 4 2 2 3 2" xfId="55681" xr:uid="{00000000-0005-0000-0000-00002DB20000}"/>
    <cellStyle name="Percent 2 3 4 2 2 4" xfId="42023" xr:uid="{00000000-0005-0000-0000-00002EB20000}"/>
    <cellStyle name="Percent 2 3 4 2 3" xfId="12824" xr:uid="{00000000-0005-0000-0000-00002FB20000}"/>
    <cellStyle name="Percent 2 3 4 2 3 2" xfId="28362" xr:uid="{00000000-0005-0000-0000-000030B20000}"/>
    <cellStyle name="Percent 2 3 4 2 3 2 2" xfId="55683" xr:uid="{00000000-0005-0000-0000-000031B20000}"/>
    <cellStyle name="Percent 2 3 4 2 3 3" xfId="42025" xr:uid="{00000000-0005-0000-0000-000032B20000}"/>
    <cellStyle name="Percent 2 3 4 2 4" xfId="28359" xr:uid="{00000000-0005-0000-0000-000033B20000}"/>
    <cellStyle name="Percent 2 3 4 2 4 2" xfId="55680" xr:uid="{00000000-0005-0000-0000-000034B20000}"/>
    <cellStyle name="Percent 2 3 4 2 5" xfId="42022" xr:uid="{00000000-0005-0000-0000-000035B20000}"/>
    <cellStyle name="Percent 2 3 4 3" xfId="12825" xr:uid="{00000000-0005-0000-0000-000036B20000}"/>
    <cellStyle name="Percent 2 3 4 3 2" xfId="12826" xr:uid="{00000000-0005-0000-0000-000037B20000}"/>
    <cellStyle name="Percent 2 3 4 3 2 2" xfId="28364" xr:uid="{00000000-0005-0000-0000-000038B20000}"/>
    <cellStyle name="Percent 2 3 4 3 2 2 2" xfId="55685" xr:uid="{00000000-0005-0000-0000-000039B20000}"/>
    <cellStyle name="Percent 2 3 4 3 2 3" xfId="42027" xr:uid="{00000000-0005-0000-0000-00003AB20000}"/>
    <cellStyle name="Percent 2 3 4 3 3" xfId="28363" xr:uid="{00000000-0005-0000-0000-00003BB20000}"/>
    <cellStyle name="Percent 2 3 4 3 3 2" xfId="55684" xr:uid="{00000000-0005-0000-0000-00003CB20000}"/>
    <cellStyle name="Percent 2 3 4 3 4" xfId="42026" xr:uid="{00000000-0005-0000-0000-00003DB20000}"/>
    <cellStyle name="Percent 2 3 4 4" xfId="12827" xr:uid="{00000000-0005-0000-0000-00003EB20000}"/>
    <cellStyle name="Percent 2 3 4 4 2" xfId="28365" xr:uid="{00000000-0005-0000-0000-00003FB20000}"/>
    <cellStyle name="Percent 2 3 4 4 2 2" xfId="55686" xr:uid="{00000000-0005-0000-0000-000040B20000}"/>
    <cellStyle name="Percent 2 3 4 4 3" xfId="42028" xr:uid="{00000000-0005-0000-0000-000041B20000}"/>
    <cellStyle name="Percent 2 3 4 5" xfId="28358" xr:uid="{00000000-0005-0000-0000-000042B20000}"/>
    <cellStyle name="Percent 2 3 4 5 2" xfId="55679" xr:uid="{00000000-0005-0000-0000-000043B20000}"/>
    <cellStyle name="Percent 2 3 4 6" xfId="42021" xr:uid="{00000000-0005-0000-0000-000044B20000}"/>
    <cellStyle name="Percent 2 3 5" xfId="12828" xr:uid="{00000000-0005-0000-0000-000045B20000}"/>
    <cellStyle name="Percent 2 3 5 2" xfId="12829" xr:uid="{00000000-0005-0000-0000-000046B20000}"/>
    <cellStyle name="Percent 2 3 5 2 2" xfId="12830" xr:uid="{00000000-0005-0000-0000-000047B20000}"/>
    <cellStyle name="Percent 2 3 5 2 2 2" xfId="28368" xr:uid="{00000000-0005-0000-0000-000048B20000}"/>
    <cellStyle name="Percent 2 3 5 2 2 2 2" xfId="55689" xr:uid="{00000000-0005-0000-0000-000049B20000}"/>
    <cellStyle name="Percent 2 3 5 2 2 3" xfId="42031" xr:uid="{00000000-0005-0000-0000-00004AB20000}"/>
    <cellStyle name="Percent 2 3 5 2 3" xfId="28367" xr:uid="{00000000-0005-0000-0000-00004BB20000}"/>
    <cellStyle name="Percent 2 3 5 2 3 2" xfId="55688" xr:uid="{00000000-0005-0000-0000-00004CB20000}"/>
    <cellStyle name="Percent 2 3 5 2 4" xfId="42030" xr:uid="{00000000-0005-0000-0000-00004DB20000}"/>
    <cellStyle name="Percent 2 3 5 3" xfId="12831" xr:uid="{00000000-0005-0000-0000-00004EB20000}"/>
    <cellStyle name="Percent 2 3 5 3 2" xfId="28369" xr:uid="{00000000-0005-0000-0000-00004FB20000}"/>
    <cellStyle name="Percent 2 3 5 3 2 2" xfId="55690" xr:uid="{00000000-0005-0000-0000-000050B20000}"/>
    <cellStyle name="Percent 2 3 5 3 3" xfId="42032" xr:uid="{00000000-0005-0000-0000-000051B20000}"/>
    <cellStyle name="Percent 2 3 5 4" xfId="28366" xr:uid="{00000000-0005-0000-0000-000052B20000}"/>
    <cellStyle name="Percent 2 3 5 4 2" xfId="55687" xr:uid="{00000000-0005-0000-0000-000053B20000}"/>
    <cellStyle name="Percent 2 3 5 5" xfId="42029" xr:uid="{00000000-0005-0000-0000-000054B20000}"/>
    <cellStyle name="Percent 2 3 6" xfId="12832" xr:uid="{00000000-0005-0000-0000-000055B20000}"/>
    <cellStyle name="Percent 2 3 6 2" xfId="12833" xr:uid="{00000000-0005-0000-0000-000056B20000}"/>
    <cellStyle name="Percent 2 3 6 2 2" xfId="12834" xr:uid="{00000000-0005-0000-0000-000057B20000}"/>
    <cellStyle name="Percent 2 3 6 2 2 2" xfId="28372" xr:uid="{00000000-0005-0000-0000-000058B20000}"/>
    <cellStyle name="Percent 2 3 6 2 2 2 2" xfId="55693" xr:uid="{00000000-0005-0000-0000-000059B20000}"/>
    <cellStyle name="Percent 2 3 6 2 2 3" xfId="42035" xr:uid="{00000000-0005-0000-0000-00005AB20000}"/>
    <cellStyle name="Percent 2 3 6 2 3" xfId="28371" xr:uid="{00000000-0005-0000-0000-00005BB20000}"/>
    <cellStyle name="Percent 2 3 6 2 3 2" xfId="55692" xr:uid="{00000000-0005-0000-0000-00005CB20000}"/>
    <cellStyle name="Percent 2 3 6 2 4" xfId="42034" xr:uid="{00000000-0005-0000-0000-00005DB20000}"/>
    <cellStyle name="Percent 2 3 6 3" xfId="12835" xr:uid="{00000000-0005-0000-0000-00005EB20000}"/>
    <cellStyle name="Percent 2 3 6 3 2" xfId="28373" xr:uid="{00000000-0005-0000-0000-00005FB20000}"/>
    <cellStyle name="Percent 2 3 6 3 2 2" xfId="55694" xr:uid="{00000000-0005-0000-0000-000060B20000}"/>
    <cellStyle name="Percent 2 3 6 3 3" xfId="42036" xr:uid="{00000000-0005-0000-0000-000061B20000}"/>
    <cellStyle name="Percent 2 3 6 4" xfId="28370" xr:uid="{00000000-0005-0000-0000-000062B20000}"/>
    <cellStyle name="Percent 2 3 6 4 2" xfId="55691" xr:uid="{00000000-0005-0000-0000-000063B20000}"/>
    <cellStyle name="Percent 2 3 6 5" xfId="42033" xr:uid="{00000000-0005-0000-0000-000064B20000}"/>
    <cellStyle name="Percent 2 3 7" xfId="12836" xr:uid="{00000000-0005-0000-0000-000065B20000}"/>
    <cellStyle name="Percent 2 4" xfId="12837" xr:uid="{00000000-0005-0000-0000-000066B20000}"/>
    <cellStyle name="Percent 2 4 2" xfId="12838" xr:uid="{00000000-0005-0000-0000-000067B20000}"/>
    <cellStyle name="Percent 2 4 2 2" xfId="12839" xr:uid="{00000000-0005-0000-0000-000068B20000}"/>
    <cellStyle name="Percent 2 4 2 2 2" xfId="12840" xr:uid="{00000000-0005-0000-0000-000069B20000}"/>
    <cellStyle name="Percent 2 4 2 2 2 2" xfId="28376" xr:uid="{00000000-0005-0000-0000-00006AB20000}"/>
    <cellStyle name="Percent 2 4 2 2 2 2 2" xfId="55697" xr:uid="{00000000-0005-0000-0000-00006BB20000}"/>
    <cellStyle name="Percent 2 4 2 2 2 3" xfId="42039" xr:uid="{00000000-0005-0000-0000-00006CB20000}"/>
    <cellStyle name="Percent 2 4 2 2 3" xfId="28375" xr:uid="{00000000-0005-0000-0000-00006DB20000}"/>
    <cellStyle name="Percent 2 4 2 2 3 2" xfId="55696" xr:uid="{00000000-0005-0000-0000-00006EB20000}"/>
    <cellStyle name="Percent 2 4 2 2 4" xfId="42038" xr:uid="{00000000-0005-0000-0000-00006FB20000}"/>
    <cellStyle name="Percent 2 4 2 3" xfId="12841" xr:uid="{00000000-0005-0000-0000-000070B20000}"/>
    <cellStyle name="Percent 2 4 2 3 2" xfId="28377" xr:uid="{00000000-0005-0000-0000-000071B20000}"/>
    <cellStyle name="Percent 2 4 2 3 2 2" xfId="55698" xr:uid="{00000000-0005-0000-0000-000072B20000}"/>
    <cellStyle name="Percent 2 4 2 3 3" xfId="42040" xr:uid="{00000000-0005-0000-0000-000073B20000}"/>
    <cellStyle name="Percent 2 4 2 4" xfId="28374" xr:uid="{00000000-0005-0000-0000-000074B20000}"/>
    <cellStyle name="Percent 2 4 2 4 2" xfId="55695" xr:uid="{00000000-0005-0000-0000-000075B20000}"/>
    <cellStyle name="Percent 2 4 2 5" xfId="42037" xr:uid="{00000000-0005-0000-0000-000076B20000}"/>
    <cellStyle name="Percent 2 4 3" xfId="12842" xr:uid="{00000000-0005-0000-0000-000077B20000}"/>
    <cellStyle name="Percent 2 4 3 2" xfId="12843" xr:uid="{00000000-0005-0000-0000-000078B20000}"/>
    <cellStyle name="Percent 2 4 3 2 2" xfId="12844" xr:uid="{00000000-0005-0000-0000-000079B20000}"/>
    <cellStyle name="Percent 2 4 3 2 2 2" xfId="28380" xr:uid="{00000000-0005-0000-0000-00007AB20000}"/>
    <cellStyle name="Percent 2 4 3 2 2 2 2" xfId="55701" xr:uid="{00000000-0005-0000-0000-00007BB20000}"/>
    <cellStyle name="Percent 2 4 3 2 2 3" xfId="42043" xr:uid="{00000000-0005-0000-0000-00007CB20000}"/>
    <cellStyle name="Percent 2 4 3 2 3" xfId="28379" xr:uid="{00000000-0005-0000-0000-00007DB20000}"/>
    <cellStyle name="Percent 2 4 3 2 3 2" xfId="55700" xr:uid="{00000000-0005-0000-0000-00007EB20000}"/>
    <cellStyle name="Percent 2 4 3 2 4" xfId="42042" xr:uid="{00000000-0005-0000-0000-00007FB20000}"/>
    <cellStyle name="Percent 2 4 3 3" xfId="12845" xr:uid="{00000000-0005-0000-0000-000080B20000}"/>
    <cellStyle name="Percent 2 4 3 3 2" xfId="28381" xr:uid="{00000000-0005-0000-0000-000081B20000}"/>
    <cellStyle name="Percent 2 4 3 3 2 2" xfId="55702" xr:uid="{00000000-0005-0000-0000-000082B20000}"/>
    <cellStyle name="Percent 2 4 3 3 3" xfId="42044" xr:uid="{00000000-0005-0000-0000-000083B20000}"/>
    <cellStyle name="Percent 2 4 3 4" xfId="28378" xr:uid="{00000000-0005-0000-0000-000084B20000}"/>
    <cellStyle name="Percent 2 4 3 4 2" xfId="55699" xr:uid="{00000000-0005-0000-0000-000085B20000}"/>
    <cellStyle name="Percent 2 4 3 5" xfId="42041" xr:uid="{00000000-0005-0000-0000-000086B20000}"/>
    <cellStyle name="Percent 2 5" xfId="12846" xr:uid="{00000000-0005-0000-0000-000087B20000}"/>
    <cellStyle name="Percent 2 5 2" xfId="12847" xr:uid="{00000000-0005-0000-0000-000088B20000}"/>
    <cellStyle name="Percent 2 5 2 2" xfId="12848" xr:uid="{00000000-0005-0000-0000-000089B20000}"/>
    <cellStyle name="Percent 2 5 2 2 2" xfId="12849" xr:uid="{00000000-0005-0000-0000-00008AB20000}"/>
    <cellStyle name="Percent 2 5 2 2 2 2" xfId="28385" xr:uid="{00000000-0005-0000-0000-00008BB20000}"/>
    <cellStyle name="Percent 2 5 2 2 2 2 2" xfId="55706" xr:uid="{00000000-0005-0000-0000-00008CB20000}"/>
    <cellStyle name="Percent 2 5 2 2 2 3" xfId="42048" xr:uid="{00000000-0005-0000-0000-00008DB20000}"/>
    <cellStyle name="Percent 2 5 2 2 3" xfId="28384" xr:uid="{00000000-0005-0000-0000-00008EB20000}"/>
    <cellStyle name="Percent 2 5 2 2 3 2" xfId="55705" xr:uid="{00000000-0005-0000-0000-00008FB20000}"/>
    <cellStyle name="Percent 2 5 2 2 4" xfId="42047" xr:uid="{00000000-0005-0000-0000-000090B20000}"/>
    <cellStyle name="Percent 2 5 2 3" xfId="12850" xr:uid="{00000000-0005-0000-0000-000091B20000}"/>
    <cellStyle name="Percent 2 5 2 3 2" xfId="28386" xr:uid="{00000000-0005-0000-0000-000092B20000}"/>
    <cellStyle name="Percent 2 5 2 3 2 2" xfId="55707" xr:uid="{00000000-0005-0000-0000-000093B20000}"/>
    <cellStyle name="Percent 2 5 2 3 3" xfId="42049" xr:uid="{00000000-0005-0000-0000-000094B20000}"/>
    <cellStyle name="Percent 2 5 2 4" xfId="28383" xr:uid="{00000000-0005-0000-0000-000095B20000}"/>
    <cellStyle name="Percent 2 5 2 4 2" xfId="55704" xr:uid="{00000000-0005-0000-0000-000096B20000}"/>
    <cellStyle name="Percent 2 5 2 5" xfId="42046" xr:uid="{00000000-0005-0000-0000-000097B20000}"/>
    <cellStyle name="Percent 2 5 3" xfId="12851" xr:uid="{00000000-0005-0000-0000-000098B20000}"/>
    <cellStyle name="Percent 2 5 3 2" xfId="12852" xr:uid="{00000000-0005-0000-0000-000099B20000}"/>
    <cellStyle name="Percent 2 5 3 2 2" xfId="28388" xr:uid="{00000000-0005-0000-0000-00009AB20000}"/>
    <cellStyle name="Percent 2 5 3 2 2 2" xfId="55709" xr:uid="{00000000-0005-0000-0000-00009BB20000}"/>
    <cellStyle name="Percent 2 5 3 2 3" xfId="42051" xr:uid="{00000000-0005-0000-0000-00009CB20000}"/>
    <cellStyle name="Percent 2 5 3 3" xfId="28387" xr:uid="{00000000-0005-0000-0000-00009DB20000}"/>
    <cellStyle name="Percent 2 5 3 3 2" xfId="55708" xr:uid="{00000000-0005-0000-0000-00009EB20000}"/>
    <cellStyle name="Percent 2 5 3 4" xfId="42050" xr:uid="{00000000-0005-0000-0000-00009FB20000}"/>
    <cellStyle name="Percent 2 5 4" xfId="12853" xr:uid="{00000000-0005-0000-0000-0000A0B20000}"/>
    <cellStyle name="Percent 2 5 4 2" xfId="28389" xr:uid="{00000000-0005-0000-0000-0000A1B20000}"/>
    <cellStyle name="Percent 2 5 4 2 2" xfId="55710" xr:uid="{00000000-0005-0000-0000-0000A2B20000}"/>
    <cellStyle name="Percent 2 5 4 3" xfId="42052" xr:uid="{00000000-0005-0000-0000-0000A3B20000}"/>
    <cellStyle name="Percent 2 5 5" xfId="28382" xr:uid="{00000000-0005-0000-0000-0000A4B20000}"/>
    <cellStyle name="Percent 2 5 5 2" xfId="55703" xr:uid="{00000000-0005-0000-0000-0000A5B20000}"/>
    <cellStyle name="Percent 2 5 6" xfId="42045" xr:uid="{00000000-0005-0000-0000-0000A6B20000}"/>
    <cellStyle name="Percent 2 6" xfId="12854" xr:uid="{00000000-0005-0000-0000-0000A7B20000}"/>
    <cellStyle name="Percent 2 6 2" xfId="12855" xr:uid="{00000000-0005-0000-0000-0000A8B20000}"/>
    <cellStyle name="Percent 2 6 2 2" xfId="12856" xr:uid="{00000000-0005-0000-0000-0000A9B20000}"/>
    <cellStyle name="Percent 2 6 2 2 2" xfId="12857" xr:uid="{00000000-0005-0000-0000-0000AAB20000}"/>
    <cellStyle name="Percent 2 6 2 2 2 2" xfId="28393" xr:uid="{00000000-0005-0000-0000-0000ABB20000}"/>
    <cellStyle name="Percent 2 6 2 2 2 2 2" xfId="55714" xr:uid="{00000000-0005-0000-0000-0000ACB20000}"/>
    <cellStyle name="Percent 2 6 2 2 2 3" xfId="42056" xr:uid="{00000000-0005-0000-0000-0000ADB20000}"/>
    <cellStyle name="Percent 2 6 2 2 3" xfId="28392" xr:uid="{00000000-0005-0000-0000-0000AEB20000}"/>
    <cellStyle name="Percent 2 6 2 2 3 2" xfId="55713" xr:uid="{00000000-0005-0000-0000-0000AFB20000}"/>
    <cellStyle name="Percent 2 6 2 2 4" xfId="42055" xr:uid="{00000000-0005-0000-0000-0000B0B20000}"/>
    <cellStyle name="Percent 2 6 2 3" xfId="12858" xr:uid="{00000000-0005-0000-0000-0000B1B20000}"/>
    <cellStyle name="Percent 2 6 2 3 2" xfId="28394" xr:uid="{00000000-0005-0000-0000-0000B2B20000}"/>
    <cellStyle name="Percent 2 6 2 3 2 2" xfId="55715" xr:uid="{00000000-0005-0000-0000-0000B3B20000}"/>
    <cellStyle name="Percent 2 6 2 3 3" xfId="42057" xr:uid="{00000000-0005-0000-0000-0000B4B20000}"/>
    <cellStyle name="Percent 2 6 2 4" xfId="28391" xr:uid="{00000000-0005-0000-0000-0000B5B20000}"/>
    <cellStyle name="Percent 2 6 2 4 2" xfId="55712" xr:uid="{00000000-0005-0000-0000-0000B6B20000}"/>
    <cellStyle name="Percent 2 6 2 5" xfId="42054" xr:uid="{00000000-0005-0000-0000-0000B7B20000}"/>
    <cellStyle name="Percent 2 6 3" xfId="12859" xr:uid="{00000000-0005-0000-0000-0000B8B20000}"/>
    <cellStyle name="Percent 2 6 3 2" xfId="12860" xr:uid="{00000000-0005-0000-0000-0000B9B20000}"/>
    <cellStyle name="Percent 2 6 3 2 2" xfId="28396" xr:uid="{00000000-0005-0000-0000-0000BAB20000}"/>
    <cellStyle name="Percent 2 6 3 2 2 2" xfId="55717" xr:uid="{00000000-0005-0000-0000-0000BBB20000}"/>
    <cellStyle name="Percent 2 6 3 2 3" xfId="42059" xr:uid="{00000000-0005-0000-0000-0000BCB20000}"/>
    <cellStyle name="Percent 2 6 3 3" xfId="28395" xr:uid="{00000000-0005-0000-0000-0000BDB20000}"/>
    <cellStyle name="Percent 2 6 3 3 2" xfId="55716" xr:uid="{00000000-0005-0000-0000-0000BEB20000}"/>
    <cellStyle name="Percent 2 6 3 4" xfId="42058" xr:uid="{00000000-0005-0000-0000-0000BFB20000}"/>
    <cellStyle name="Percent 2 6 4" xfId="12861" xr:uid="{00000000-0005-0000-0000-0000C0B20000}"/>
    <cellStyle name="Percent 2 6 4 2" xfId="28397" xr:uid="{00000000-0005-0000-0000-0000C1B20000}"/>
    <cellStyle name="Percent 2 6 4 2 2" xfId="55718" xr:uid="{00000000-0005-0000-0000-0000C2B20000}"/>
    <cellStyle name="Percent 2 6 4 3" xfId="42060" xr:uid="{00000000-0005-0000-0000-0000C3B20000}"/>
    <cellStyle name="Percent 2 6 5" xfId="28390" xr:uid="{00000000-0005-0000-0000-0000C4B20000}"/>
    <cellStyle name="Percent 2 6 5 2" xfId="55711" xr:uid="{00000000-0005-0000-0000-0000C5B20000}"/>
    <cellStyle name="Percent 2 6 6" xfId="42053" xr:uid="{00000000-0005-0000-0000-0000C6B20000}"/>
    <cellStyle name="Percent 2 7" xfId="12862" xr:uid="{00000000-0005-0000-0000-0000C7B20000}"/>
    <cellStyle name="Percent 2 7 2" xfId="12863" xr:uid="{00000000-0005-0000-0000-0000C8B20000}"/>
    <cellStyle name="Percent 2 7 2 2" xfId="12864" xr:uid="{00000000-0005-0000-0000-0000C9B20000}"/>
    <cellStyle name="Percent 2 7 2 2 2" xfId="28400" xr:uid="{00000000-0005-0000-0000-0000CAB20000}"/>
    <cellStyle name="Percent 2 7 2 2 2 2" xfId="55721" xr:uid="{00000000-0005-0000-0000-0000CBB20000}"/>
    <cellStyle name="Percent 2 7 2 2 3" xfId="42063" xr:uid="{00000000-0005-0000-0000-0000CCB20000}"/>
    <cellStyle name="Percent 2 7 2 3" xfId="28399" xr:uid="{00000000-0005-0000-0000-0000CDB20000}"/>
    <cellStyle name="Percent 2 7 2 3 2" xfId="55720" xr:uid="{00000000-0005-0000-0000-0000CEB20000}"/>
    <cellStyle name="Percent 2 7 2 4" xfId="42062" xr:uid="{00000000-0005-0000-0000-0000CFB20000}"/>
    <cellStyle name="Percent 2 7 3" xfId="12865" xr:uid="{00000000-0005-0000-0000-0000D0B20000}"/>
    <cellStyle name="Percent 2 7 3 2" xfId="28401" xr:uid="{00000000-0005-0000-0000-0000D1B20000}"/>
    <cellStyle name="Percent 2 7 3 2 2" xfId="55722" xr:uid="{00000000-0005-0000-0000-0000D2B20000}"/>
    <cellStyle name="Percent 2 7 3 3" xfId="42064" xr:uid="{00000000-0005-0000-0000-0000D3B20000}"/>
    <cellStyle name="Percent 2 7 4" xfId="28398" xr:uid="{00000000-0005-0000-0000-0000D4B20000}"/>
    <cellStyle name="Percent 2 7 4 2" xfId="55719" xr:uid="{00000000-0005-0000-0000-0000D5B20000}"/>
    <cellStyle name="Percent 2 7 5" xfId="42061" xr:uid="{00000000-0005-0000-0000-0000D6B20000}"/>
    <cellStyle name="Percent 2 8" xfId="12866" xr:uid="{00000000-0005-0000-0000-0000D7B20000}"/>
    <cellStyle name="Percent 2 8 2" xfId="12867" xr:uid="{00000000-0005-0000-0000-0000D8B20000}"/>
    <cellStyle name="Percent 2 8 2 2" xfId="12868" xr:uid="{00000000-0005-0000-0000-0000D9B20000}"/>
    <cellStyle name="Percent 2 8 2 2 2" xfId="28404" xr:uid="{00000000-0005-0000-0000-0000DAB20000}"/>
    <cellStyle name="Percent 2 8 2 2 2 2" xfId="55725" xr:uid="{00000000-0005-0000-0000-0000DBB20000}"/>
    <cellStyle name="Percent 2 8 2 2 3" xfId="42067" xr:uid="{00000000-0005-0000-0000-0000DCB20000}"/>
    <cellStyle name="Percent 2 8 2 3" xfId="28403" xr:uid="{00000000-0005-0000-0000-0000DDB20000}"/>
    <cellStyle name="Percent 2 8 2 3 2" xfId="55724" xr:uid="{00000000-0005-0000-0000-0000DEB20000}"/>
    <cellStyle name="Percent 2 8 2 4" xfId="42066" xr:uid="{00000000-0005-0000-0000-0000DFB20000}"/>
    <cellStyle name="Percent 2 8 3" xfId="12869" xr:uid="{00000000-0005-0000-0000-0000E0B20000}"/>
    <cellStyle name="Percent 2 8 3 2" xfId="28405" xr:uid="{00000000-0005-0000-0000-0000E1B20000}"/>
    <cellStyle name="Percent 2 8 3 2 2" xfId="55726" xr:uid="{00000000-0005-0000-0000-0000E2B20000}"/>
    <cellStyle name="Percent 2 8 3 3" xfId="42068" xr:uid="{00000000-0005-0000-0000-0000E3B20000}"/>
    <cellStyle name="Percent 2 8 4" xfId="28402" xr:uid="{00000000-0005-0000-0000-0000E4B20000}"/>
    <cellStyle name="Percent 2 8 4 2" xfId="55723" xr:uid="{00000000-0005-0000-0000-0000E5B20000}"/>
    <cellStyle name="Percent 2 8 5" xfId="42065" xr:uid="{00000000-0005-0000-0000-0000E6B20000}"/>
    <cellStyle name="Percent 2 9" xfId="12870" xr:uid="{00000000-0005-0000-0000-0000E7B20000}"/>
    <cellStyle name="Percent 20" xfId="12871" xr:uid="{00000000-0005-0000-0000-0000E8B20000}"/>
    <cellStyle name="Percent 20 2" xfId="12872" xr:uid="{00000000-0005-0000-0000-0000E9B20000}"/>
    <cellStyle name="Percent 20 2 2" xfId="12873" xr:uid="{00000000-0005-0000-0000-0000EAB20000}"/>
    <cellStyle name="Percent 20 2 2 2" xfId="12874" xr:uid="{00000000-0005-0000-0000-0000EBB20000}"/>
    <cellStyle name="Percent 20 2 2 2 2" xfId="12875" xr:uid="{00000000-0005-0000-0000-0000ECB20000}"/>
    <cellStyle name="Percent 20 2 2 2 2 2" xfId="28410" xr:uid="{00000000-0005-0000-0000-0000EDB20000}"/>
    <cellStyle name="Percent 20 2 2 2 2 2 2" xfId="55731" xr:uid="{00000000-0005-0000-0000-0000EEB20000}"/>
    <cellStyle name="Percent 20 2 2 2 2 3" xfId="42073" xr:uid="{00000000-0005-0000-0000-0000EFB20000}"/>
    <cellStyle name="Percent 20 2 2 2 3" xfId="28409" xr:uid="{00000000-0005-0000-0000-0000F0B20000}"/>
    <cellStyle name="Percent 20 2 2 2 3 2" xfId="55730" xr:uid="{00000000-0005-0000-0000-0000F1B20000}"/>
    <cellStyle name="Percent 20 2 2 2 4" xfId="42072" xr:uid="{00000000-0005-0000-0000-0000F2B20000}"/>
    <cellStyle name="Percent 20 2 2 3" xfId="12876" xr:uid="{00000000-0005-0000-0000-0000F3B20000}"/>
    <cellStyle name="Percent 20 2 2 3 2" xfId="28411" xr:uid="{00000000-0005-0000-0000-0000F4B20000}"/>
    <cellStyle name="Percent 20 2 2 3 2 2" xfId="55732" xr:uid="{00000000-0005-0000-0000-0000F5B20000}"/>
    <cellStyle name="Percent 20 2 2 3 3" xfId="42074" xr:uid="{00000000-0005-0000-0000-0000F6B20000}"/>
    <cellStyle name="Percent 20 2 2 4" xfId="28408" xr:uid="{00000000-0005-0000-0000-0000F7B20000}"/>
    <cellStyle name="Percent 20 2 2 4 2" xfId="55729" xr:uid="{00000000-0005-0000-0000-0000F8B20000}"/>
    <cellStyle name="Percent 20 2 2 5" xfId="42071" xr:uid="{00000000-0005-0000-0000-0000F9B20000}"/>
    <cellStyle name="Percent 20 2 3" xfId="12877" xr:uid="{00000000-0005-0000-0000-0000FAB20000}"/>
    <cellStyle name="Percent 20 2 3 2" xfId="12878" xr:uid="{00000000-0005-0000-0000-0000FBB20000}"/>
    <cellStyle name="Percent 20 2 3 2 2" xfId="28413" xr:uid="{00000000-0005-0000-0000-0000FCB20000}"/>
    <cellStyle name="Percent 20 2 3 2 2 2" xfId="55734" xr:uid="{00000000-0005-0000-0000-0000FDB20000}"/>
    <cellStyle name="Percent 20 2 3 2 3" xfId="42076" xr:uid="{00000000-0005-0000-0000-0000FEB20000}"/>
    <cellStyle name="Percent 20 2 3 3" xfId="28412" xr:uid="{00000000-0005-0000-0000-0000FFB20000}"/>
    <cellStyle name="Percent 20 2 3 3 2" xfId="55733" xr:uid="{00000000-0005-0000-0000-000000B30000}"/>
    <cellStyle name="Percent 20 2 3 4" xfId="42075" xr:uid="{00000000-0005-0000-0000-000001B30000}"/>
    <cellStyle name="Percent 20 2 4" xfId="12879" xr:uid="{00000000-0005-0000-0000-000002B30000}"/>
    <cellStyle name="Percent 20 2 4 2" xfId="28414" xr:uid="{00000000-0005-0000-0000-000003B30000}"/>
    <cellStyle name="Percent 20 2 4 2 2" xfId="55735" xr:uid="{00000000-0005-0000-0000-000004B30000}"/>
    <cellStyle name="Percent 20 2 4 3" xfId="42077" xr:uid="{00000000-0005-0000-0000-000005B30000}"/>
    <cellStyle name="Percent 20 2 5" xfId="28407" xr:uid="{00000000-0005-0000-0000-000006B30000}"/>
    <cellStyle name="Percent 20 2 5 2" xfId="55728" xr:uid="{00000000-0005-0000-0000-000007B30000}"/>
    <cellStyle name="Percent 20 2 6" xfId="42070" xr:uid="{00000000-0005-0000-0000-000008B30000}"/>
    <cellStyle name="Percent 20 3" xfId="12880" xr:uid="{00000000-0005-0000-0000-000009B30000}"/>
    <cellStyle name="Percent 20 3 2" xfId="12881" xr:uid="{00000000-0005-0000-0000-00000AB30000}"/>
    <cellStyle name="Percent 20 3 2 2" xfId="12882" xr:uid="{00000000-0005-0000-0000-00000BB30000}"/>
    <cellStyle name="Percent 20 3 2 2 2" xfId="12883" xr:uid="{00000000-0005-0000-0000-00000CB30000}"/>
    <cellStyle name="Percent 20 3 2 2 2 2" xfId="28418" xr:uid="{00000000-0005-0000-0000-00000DB30000}"/>
    <cellStyle name="Percent 20 3 2 2 2 2 2" xfId="55739" xr:uid="{00000000-0005-0000-0000-00000EB30000}"/>
    <cellStyle name="Percent 20 3 2 2 2 3" xfId="42081" xr:uid="{00000000-0005-0000-0000-00000FB30000}"/>
    <cellStyle name="Percent 20 3 2 2 3" xfId="28417" xr:uid="{00000000-0005-0000-0000-000010B30000}"/>
    <cellStyle name="Percent 20 3 2 2 3 2" xfId="55738" xr:uid="{00000000-0005-0000-0000-000011B30000}"/>
    <cellStyle name="Percent 20 3 2 2 4" xfId="42080" xr:uid="{00000000-0005-0000-0000-000012B30000}"/>
    <cellStyle name="Percent 20 3 2 3" xfId="12884" xr:uid="{00000000-0005-0000-0000-000013B30000}"/>
    <cellStyle name="Percent 20 3 2 3 2" xfId="28419" xr:uid="{00000000-0005-0000-0000-000014B30000}"/>
    <cellStyle name="Percent 20 3 2 3 2 2" xfId="55740" xr:uid="{00000000-0005-0000-0000-000015B30000}"/>
    <cellStyle name="Percent 20 3 2 3 3" xfId="42082" xr:uid="{00000000-0005-0000-0000-000016B30000}"/>
    <cellStyle name="Percent 20 3 2 4" xfId="28416" xr:uid="{00000000-0005-0000-0000-000017B30000}"/>
    <cellStyle name="Percent 20 3 2 4 2" xfId="55737" xr:uid="{00000000-0005-0000-0000-000018B30000}"/>
    <cellStyle name="Percent 20 3 2 5" xfId="42079" xr:uid="{00000000-0005-0000-0000-000019B30000}"/>
    <cellStyle name="Percent 20 3 3" xfId="12885" xr:uid="{00000000-0005-0000-0000-00001AB30000}"/>
    <cellStyle name="Percent 20 3 3 2" xfId="12886" xr:uid="{00000000-0005-0000-0000-00001BB30000}"/>
    <cellStyle name="Percent 20 3 3 2 2" xfId="28421" xr:uid="{00000000-0005-0000-0000-00001CB30000}"/>
    <cellStyle name="Percent 20 3 3 2 2 2" xfId="55742" xr:uid="{00000000-0005-0000-0000-00001DB30000}"/>
    <cellStyle name="Percent 20 3 3 2 3" xfId="42084" xr:uid="{00000000-0005-0000-0000-00001EB30000}"/>
    <cellStyle name="Percent 20 3 3 3" xfId="28420" xr:uid="{00000000-0005-0000-0000-00001FB30000}"/>
    <cellStyle name="Percent 20 3 3 3 2" xfId="55741" xr:uid="{00000000-0005-0000-0000-000020B30000}"/>
    <cellStyle name="Percent 20 3 3 4" xfId="42083" xr:uid="{00000000-0005-0000-0000-000021B30000}"/>
    <cellStyle name="Percent 20 3 4" xfId="12887" xr:uid="{00000000-0005-0000-0000-000022B30000}"/>
    <cellStyle name="Percent 20 3 4 2" xfId="28422" xr:uid="{00000000-0005-0000-0000-000023B30000}"/>
    <cellStyle name="Percent 20 3 4 2 2" xfId="55743" xr:uid="{00000000-0005-0000-0000-000024B30000}"/>
    <cellStyle name="Percent 20 3 4 3" xfId="42085" xr:uid="{00000000-0005-0000-0000-000025B30000}"/>
    <cellStyle name="Percent 20 3 5" xfId="28415" xr:uid="{00000000-0005-0000-0000-000026B30000}"/>
    <cellStyle name="Percent 20 3 5 2" xfId="55736" xr:uid="{00000000-0005-0000-0000-000027B30000}"/>
    <cellStyle name="Percent 20 3 6" xfId="42078" xr:uid="{00000000-0005-0000-0000-000028B30000}"/>
    <cellStyle name="Percent 20 4" xfId="12888" xr:uid="{00000000-0005-0000-0000-000029B30000}"/>
    <cellStyle name="Percent 20 4 2" xfId="12889" xr:uid="{00000000-0005-0000-0000-00002AB30000}"/>
    <cellStyle name="Percent 20 4 2 2" xfId="12890" xr:uid="{00000000-0005-0000-0000-00002BB30000}"/>
    <cellStyle name="Percent 20 4 2 2 2" xfId="28425" xr:uid="{00000000-0005-0000-0000-00002CB30000}"/>
    <cellStyle name="Percent 20 4 2 2 2 2" xfId="55746" xr:uid="{00000000-0005-0000-0000-00002DB30000}"/>
    <cellStyle name="Percent 20 4 2 2 3" xfId="42088" xr:uid="{00000000-0005-0000-0000-00002EB30000}"/>
    <cellStyle name="Percent 20 4 2 3" xfId="28424" xr:uid="{00000000-0005-0000-0000-00002FB30000}"/>
    <cellStyle name="Percent 20 4 2 3 2" xfId="55745" xr:uid="{00000000-0005-0000-0000-000030B30000}"/>
    <cellStyle name="Percent 20 4 2 4" xfId="42087" xr:uid="{00000000-0005-0000-0000-000031B30000}"/>
    <cellStyle name="Percent 20 4 3" xfId="12891" xr:uid="{00000000-0005-0000-0000-000032B30000}"/>
    <cellStyle name="Percent 20 4 3 2" xfId="28426" xr:uid="{00000000-0005-0000-0000-000033B30000}"/>
    <cellStyle name="Percent 20 4 3 2 2" xfId="55747" xr:uid="{00000000-0005-0000-0000-000034B30000}"/>
    <cellStyle name="Percent 20 4 3 3" xfId="42089" xr:uid="{00000000-0005-0000-0000-000035B30000}"/>
    <cellStyle name="Percent 20 4 4" xfId="28423" xr:uid="{00000000-0005-0000-0000-000036B30000}"/>
    <cellStyle name="Percent 20 4 4 2" xfId="55744" xr:uid="{00000000-0005-0000-0000-000037B30000}"/>
    <cellStyle name="Percent 20 4 5" xfId="42086" xr:uid="{00000000-0005-0000-0000-000038B30000}"/>
    <cellStyle name="Percent 20 5" xfId="12892" xr:uid="{00000000-0005-0000-0000-000039B30000}"/>
    <cellStyle name="Percent 20 5 2" xfId="12893" xr:uid="{00000000-0005-0000-0000-00003AB30000}"/>
    <cellStyle name="Percent 20 5 2 2" xfId="28428" xr:uid="{00000000-0005-0000-0000-00003BB30000}"/>
    <cellStyle name="Percent 20 5 2 2 2" xfId="55749" xr:uid="{00000000-0005-0000-0000-00003CB30000}"/>
    <cellStyle name="Percent 20 5 2 3" xfId="42091" xr:uid="{00000000-0005-0000-0000-00003DB30000}"/>
    <cellStyle name="Percent 20 5 3" xfId="28427" xr:uid="{00000000-0005-0000-0000-00003EB30000}"/>
    <cellStyle name="Percent 20 5 3 2" xfId="55748" xr:uid="{00000000-0005-0000-0000-00003FB30000}"/>
    <cellStyle name="Percent 20 5 4" xfId="42090" xr:uid="{00000000-0005-0000-0000-000040B30000}"/>
    <cellStyle name="Percent 20 6" xfId="12894" xr:uid="{00000000-0005-0000-0000-000041B30000}"/>
    <cellStyle name="Percent 20 6 2" xfId="28429" xr:uid="{00000000-0005-0000-0000-000042B30000}"/>
    <cellStyle name="Percent 20 6 2 2" xfId="55750" xr:uid="{00000000-0005-0000-0000-000043B30000}"/>
    <cellStyle name="Percent 20 6 3" xfId="42092" xr:uid="{00000000-0005-0000-0000-000044B30000}"/>
    <cellStyle name="Percent 20 7" xfId="28406" xr:uid="{00000000-0005-0000-0000-000045B30000}"/>
    <cellStyle name="Percent 20 7 2" xfId="55727" xr:uid="{00000000-0005-0000-0000-000046B30000}"/>
    <cellStyle name="Percent 20 8" xfId="42069" xr:uid="{00000000-0005-0000-0000-000047B30000}"/>
    <cellStyle name="Percent 21" xfId="12895" xr:uid="{00000000-0005-0000-0000-000048B30000}"/>
    <cellStyle name="Percent 21 2" xfId="12896" xr:uid="{00000000-0005-0000-0000-000049B30000}"/>
    <cellStyle name="Percent 21 2 2" xfId="12897" xr:uid="{00000000-0005-0000-0000-00004AB30000}"/>
    <cellStyle name="Percent 21 2 2 2" xfId="12898" xr:uid="{00000000-0005-0000-0000-00004BB30000}"/>
    <cellStyle name="Percent 21 2 2 2 2" xfId="12899" xr:uid="{00000000-0005-0000-0000-00004CB30000}"/>
    <cellStyle name="Percent 21 2 2 2 2 2" xfId="28434" xr:uid="{00000000-0005-0000-0000-00004DB30000}"/>
    <cellStyle name="Percent 21 2 2 2 2 2 2" xfId="55755" xr:uid="{00000000-0005-0000-0000-00004EB30000}"/>
    <cellStyle name="Percent 21 2 2 2 2 3" xfId="42097" xr:uid="{00000000-0005-0000-0000-00004FB30000}"/>
    <cellStyle name="Percent 21 2 2 2 3" xfId="28433" xr:uid="{00000000-0005-0000-0000-000050B30000}"/>
    <cellStyle name="Percent 21 2 2 2 3 2" xfId="55754" xr:uid="{00000000-0005-0000-0000-000051B30000}"/>
    <cellStyle name="Percent 21 2 2 2 4" xfId="42096" xr:uid="{00000000-0005-0000-0000-000052B30000}"/>
    <cellStyle name="Percent 21 2 2 3" xfId="12900" xr:uid="{00000000-0005-0000-0000-000053B30000}"/>
    <cellStyle name="Percent 21 2 2 3 2" xfId="28435" xr:uid="{00000000-0005-0000-0000-000054B30000}"/>
    <cellStyle name="Percent 21 2 2 3 2 2" xfId="55756" xr:uid="{00000000-0005-0000-0000-000055B30000}"/>
    <cellStyle name="Percent 21 2 2 3 3" xfId="42098" xr:uid="{00000000-0005-0000-0000-000056B30000}"/>
    <cellStyle name="Percent 21 2 2 4" xfId="28432" xr:uid="{00000000-0005-0000-0000-000057B30000}"/>
    <cellStyle name="Percent 21 2 2 4 2" xfId="55753" xr:uid="{00000000-0005-0000-0000-000058B30000}"/>
    <cellStyle name="Percent 21 2 2 5" xfId="42095" xr:uid="{00000000-0005-0000-0000-000059B30000}"/>
    <cellStyle name="Percent 21 2 3" xfId="12901" xr:uid="{00000000-0005-0000-0000-00005AB30000}"/>
    <cellStyle name="Percent 21 2 3 2" xfId="12902" xr:uid="{00000000-0005-0000-0000-00005BB30000}"/>
    <cellStyle name="Percent 21 2 3 2 2" xfId="28437" xr:uid="{00000000-0005-0000-0000-00005CB30000}"/>
    <cellStyle name="Percent 21 2 3 2 2 2" xfId="55758" xr:uid="{00000000-0005-0000-0000-00005DB30000}"/>
    <cellStyle name="Percent 21 2 3 2 3" xfId="42100" xr:uid="{00000000-0005-0000-0000-00005EB30000}"/>
    <cellStyle name="Percent 21 2 3 3" xfId="28436" xr:uid="{00000000-0005-0000-0000-00005FB30000}"/>
    <cellStyle name="Percent 21 2 3 3 2" xfId="55757" xr:uid="{00000000-0005-0000-0000-000060B30000}"/>
    <cellStyle name="Percent 21 2 3 4" xfId="42099" xr:uid="{00000000-0005-0000-0000-000061B30000}"/>
    <cellStyle name="Percent 21 2 4" xfId="12903" xr:uid="{00000000-0005-0000-0000-000062B30000}"/>
    <cellStyle name="Percent 21 2 4 2" xfId="28438" xr:uid="{00000000-0005-0000-0000-000063B30000}"/>
    <cellStyle name="Percent 21 2 4 2 2" xfId="55759" xr:uid="{00000000-0005-0000-0000-000064B30000}"/>
    <cellStyle name="Percent 21 2 4 3" xfId="42101" xr:uid="{00000000-0005-0000-0000-000065B30000}"/>
    <cellStyle name="Percent 21 2 5" xfId="28431" xr:uid="{00000000-0005-0000-0000-000066B30000}"/>
    <cellStyle name="Percent 21 2 5 2" xfId="55752" xr:uid="{00000000-0005-0000-0000-000067B30000}"/>
    <cellStyle name="Percent 21 2 6" xfId="42094" xr:uid="{00000000-0005-0000-0000-000068B30000}"/>
    <cellStyle name="Percent 21 3" xfId="12904" xr:uid="{00000000-0005-0000-0000-000069B30000}"/>
    <cellStyle name="Percent 21 3 2" xfId="12905" xr:uid="{00000000-0005-0000-0000-00006AB30000}"/>
    <cellStyle name="Percent 21 3 2 2" xfId="12906" xr:uid="{00000000-0005-0000-0000-00006BB30000}"/>
    <cellStyle name="Percent 21 3 2 2 2" xfId="12907" xr:uid="{00000000-0005-0000-0000-00006CB30000}"/>
    <cellStyle name="Percent 21 3 2 2 2 2" xfId="28442" xr:uid="{00000000-0005-0000-0000-00006DB30000}"/>
    <cellStyle name="Percent 21 3 2 2 2 2 2" xfId="55763" xr:uid="{00000000-0005-0000-0000-00006EB30000}"/>
    <cellStyle name="Percent 21 3 2 2 2 3" xfId="42105" xr:uid="{00000000-0005-0000-0000-00006FB30000}"/>
    <cellStyle name="Percent 21 3 2 2 3" xfId="28441" xr:uid="{00000000-0005-0000-0000-000070B30000}"/>
    <cellStyle name="Percent 21 3 2 2 3 2" xfId="55762" xr:uid="{00000000-0005-0000-0000-000071B30000}"/>
    <cellStyle name="Percent 21 3 2 2 4" xfId="42104" xr:uid="{00000000-0005-0000-0000-000072B30000}"/>
    <cellStyle name="Percent 21 3 2 3" xfId="12908" xr:uid="{00000000-0005-0000-0000-000073B30000}"/>
    <cellStyle name="Percent 21 3 2 3 2" xfId="28443" xr:uid="{00000000-0005-0000-0000-000074B30000}"/>
    <cellStyle name="Percent 21 3 2 3 2 2" xfId="55764" xr:uid="{00000000-0005-0000-0000-000075B30000}"/>
    <cellStyle name="Percent 21 3 2 3 3" xfId="42106" xr:uid="{00000000-0005-0000-0000-000076B30000}"/>
    <cellStyle name="Percent 21 3 2 4" xfId="28440" xr:uid="{00000000-0005-0000-0000-000077B30000}"/>
    <cellStyle name="Percent 21 3 2 4 2" xfId="55761" xr:uid="{00000000-0005-0000-0000-000078B30000}"/>
    <cellStyle name="Percent 21 3 2 5" xfId="42103" xr:uid="{00000000-0005-0000-0000-000079B30000}"/>
    <cellStyle name="Percent 21 3 3" xfId="12909" xr:uid="{00000000-0005-0000-0000-00007AB30000}"/>
    <cellStyle name="Percent 21 3 3 2" xfId="12910" xr:uid="{00000000-0005-0000-0000-00007BB30000}"/>
    <cellStyle name="Percent 21 3 3 2 2" xfId="28445" xr:uid="{00000000-0005-0000-0000-00007CB30000}"/>
    <cellStyle name="Percent 21 3 3 2 2 2" xfId="55766" xr:uid="{00000000-0005-0000-0000-00007DB30000}"/>
    <cellStyle name="Percent 21 3 3 2 3" xfId="42108" xr:uid="{00000000-0005-0000-0000-00007EB30000}"/>
    <cellStyle name="Percent 21 3 3 3" xfId="28444" xr:uid="{00000000-0005-0000-0000-00007FB30000}"/>
    <cellStyle name="Percent 21 3 3 3 2" xfId="55765" xr:uid="{00000000-0005-0000-0000-000080B30000}"/>
    <cellStyle name="Percent 21 3 3 4" xfId="42107" xr:uid="{00000000-0005-0000-0000-000081B30000}"/>
    <cellStyle name="Percent 21 3 4" xfId="12911" xr:uid="{00000000-0005-0000-0000-000082B30000}"/>
    <cellStyle name="Percent 21 3 4 2" xfId="28446" xr:uid="{00000000-0005-0000-0000-000083B30000}"/>
    <cellStyle name="Percent 21 3 4 2 2" xfId="55767" xr:uid="{00000000-0005-0000-0000-000084B30000}"/>
    <cellStyle name="Percent 21 3 4 3" xfId="42109" xr:uid="{00000000-0005-0000-0000-000085B30000}"/>
    <cellStyle name="Percent 21 3 5" xfId="28439" xr:uid="{00000000-0005-0000-0000-000086B30000}"/>
    <cellStyle name="Percent 21 3 5 2" xfId="55760" xr:uid="{00000000-0005-0000-0000-000087B30000}"/>
    <cellStyle name="Percent 21 3 6" xfId="42102" xr:uid="{00000000-0005-0000-0000-000088B30000}"/>
    <cellStyle name="Percent 21 4" xfId="12912" xr:uid="{00000000-0005-0000-0000-000089B30000}"/>
    <cellStyle name="Percent 21 4 2" xfId="12913" xr:uid="{00000000-0005-0000-0000-00008AB30000}"/>
    <cellStyle name="Percent 21 4 2 2" xfId="12914" xr:uid="{00000000-0005-0000-0000-00008BB30000}"/>
    <cellStyle name="Percent 21 4 2 2 2" xfId="28449" xr:uid="{00000000-0005-0000-0000-00008CB30000}"/>
    <cellStyle name="Percent 21 4 2 2 2 2" xfId="55770" xr:uid="{00000000-0005-0000-0000-00008DB30000}"/>
    <cellStyle name="Percent 21 4 2 2 3" xfId="42112" xr:uid="{00000000-0005-0000-0000-00008EB30000}"/>
    <cellStyle name="Percent 21 4 2 3" xfId="28448" xr:uid="{00000000-0005-0000-0000-00008FB30000}"/>
    <cellStyle name="Percent 21 4 2 3 2" xfId="55769" xr:uid="{00000000-0005-0000-0000-000090B30000}"/>
    <cellStyle name="Percent 21 4 2 4" xfId="42111" xr:uid="{00000000-0005-0000-0000-000091B30000}"/>
    <cellStyle name="Percent 21 4 3" xfId="12915" xr:uid="{00000000-0005-0000-0000-000092B30000}"/>
    <cellStyle name="Percent 21 4 3 2" xfId="28450" xr:uid="{00000000-0005-0000-0000-000093B30000}"/>
    <cellStyle name="Percent 21 4 3 2 2" xfId="55771" xr:uid="{00000000-0005-0000-0000-000094B30000}"/>
    <cellStyle name="Percent 21 4 3 3" xfId="42113" xr:uid="{00000000-0005-0000-0000-000095B30000}"/>
    <cellStyle name="Percent 21 4 4" xfId="28447" xr:uid="{00000000-0005-0000-0000-000096B30000}"/>
    <cellStyle name="Percent 21 4 4 2" xfId="55768" xr:uid="{00000000-0005-0000-0000-000097B30000}"/>
    <cellStyle name="Percent 21 4 5" xfId="42110" xr:uid="{00000000-0005-0000-0000-000098B30000}"/>
    <cellStyle name="Percent 21 5" xfId="12916" xr:uid="{00000000-0005-0000-0000-000099B30000}"/>
    <cellStyle name="Percent 21 5 2" xfId="12917" xr:uid="{00000000-0005-0000-0000-00009AB30000}"/>
    <cellStyle name="Percent 21 5 2 2" xfId="28452" xr:uid="{00000000-0005-0000-0000-00009BB30000}"/>
    <cellStyle name="Percent 21 5 2 2 2" xfId="55773" xr:uid="{00000000-0005-0000-0000-00009CB30000}"/>
    <cellStyle name="Percent 21 5 2 3" xfId="42115" xr:uid="{00000000-0005-0000-0000-00009DB30000}"/>
    <cellStyle name="Percent 21 5 3" xfId="28451" xr:uid="{00000000-0005-0000-0000-00009EB30000}"/>
    <cellStyle name="Percent 21 5 3 2" xfId="55772" xr:uid="{00000000-0005-0000-0000-00009FB30000}"/>
    <cellStyle name="Percent 21 5 4" xfId="42114" xr:uid="{00000000-0005-0000-0000-0000A0B30000}"/>
    <cellStyle name="Percent 21 6" xfId="12918" xr:uid="{00000000-0005-0000-0000-0000A1B30000}"/>
    <cellStyle name="Percent 21 6 2" xfId="28453" xr:uid="{00000000-0005-0000-0000-0000A2B30000}"/>
    <cellStyle name="Percent 21 6 2 2" xfId="55774" xr:uid="{00000000-0005-0000-0000-0000A3B30000}"/>
    <cellStyle name="Percent 21 6 3" xfId="42116" xr:uid="{00000000-0005-0000-0000-0000A4B30000}"/>
    <cellStyle name="Percent 21 7" xfId="28430" xr:uid="{00000000-0005-0000-0000-0000A5B30000}"/>
    <cellStyle name="Percent 21 7 2" xfId="55751" xr:uid="{00000000-0005-0000-0000-0000A6B30000}"/>
    <cellStyle name="Percent 21 8" xfId="42093" xr:uid="{00000000-0005-0000-0000-0000A7B30000}"/>
    <cellStyle name="Percent 22" xfId="12919" xr:uid="{00000000-0005-0000-0000-0000A8B30000}"/>
    <cellStyle name="Percent 22 2" xfId="12920" xr:uid="{00000000-0005-0000-0000-0000A9B30000}"/>
    <cellStyle name="Percent 22 2 2" xfId="12921" xr:uid="{00000000-0005-0000-0000-0000AAB30000}"/>
    <cellStyle name="Percent 22 2 2 2" xfId="12922" xr:uid="{00000000-0005-0000-0000-0000ABB30000}"/>
    <cellStyle name="Percent 22 2 2 2 2" xfId="12923" xr:uid="{00000000-0005-0000-0000-0000ACB30000}"/>
    <cellStyle name="Percent 22 2 2 2 2 2" xfId="28458" xr:uid="{00000000-0005-0000-0000-0000ADB30000}"/>
    <cellStyle name="Percent 22 2 2 2 2 2 2" xfId="55779" xr:uid="{00000000-0005-0000-0000-0000AEB30000}"/>
    <cellStyle name="Percent 22 2 2 2 2 3" xfId="42121" xr:uid="{00000000-0005-0000-0000-0000AFB30000}"/>
    <cellStyle name="Percent 22 2 2 2 3" xfId="28457" xr:uid="{00000000-0005-0000-0000-0000B0B30000}"/>
    <cellStyle name="Percent 22 2 2 2 3 2" xfId="55778" xr:uid="{00000000-0005-0000-0000-0000B1B30000}"/>
    <cellStyle name="Percent 22 2 2 2 4" xfId="42120" xr:uid="{00000000-0005-0000-0000-0000B2B30000}"/>
    <cellStyle name="Percent 22 2 2 3" xfId="12924" xr:uid="{00000000-0005-0000-0000-0000B3B30000}"/>
    <cellStyle name="Percent 22 2 2 3 2" xfId="28459" xr:uid="{00000000-0005-0000-0000-0000B4B30000}"/>
    <cellStyle name="Percent 22 2 2 3 2 2" xfId="55780" xr:uid="{00000000-0005-0000-0000-0000B5B30000}"/>
    <cellStyle name="Percent 22 2 2 3 3" xfId="42122" xr:uid="{00000000-0005-0000-0000-0000B6B30000}"/>
    <cellStyle name="Percent 22 2 2 4" xfId="28456" xr:uid="{00000000-0005-0000-0000-0000B7B30000}"/>
    <cellStyle name="Percent 22 2 2 4 2" xfId="55777" xr:uid="{00000000-0005-0000-0000-0000B8B30000}"/>
    <cellStyle name="Percent 22 2 2 5" xfId="42119" xr:uid="{00000000-0005-0000-0000-0000B9B30000}"/>
    <cellStyle name="Percent 22 2 3" xfId="12925" xr:uid="{00000000-0005-0000-0000-0000BAB30000}"/>
    <cellStyle name="Percent 22 2 3 2" xfId="12926" xr:uid="{00000000-0005-0000-0000-0000BBB30000}"/>
    <cellStyle name="Percent 22 2 3 2 2" xfId="28461" xr:uid="{00000000-0005-0000-0000-0000BCB30000}"/>
    <cellStyle name="Percent 22 2 3 2 2 2" xfId="55782" xr:uid="{00000000-0005-0000-0000-0000BDB30000}"/>
    <cellStyle name="Percent 22 2 3 2 3" xfId="42124" xr:uid="{00000000-0005-0000-0000-0000BEB30000}"/>
    <cellStyle name="Percent 22 2 3 3" xfId="28460" xr:uid="{00000000-0005-0000-0000-0000BFB30000}"/>
    <cellStyle name="Percent 22 2 3 3 2" xfId="55781" xr:uid="{00000000-0005-0000-0000-0000C0B30000}"/>
    <cellStyle name="Percent 22 2 3 4" xfId="42123" xr:uid="{00000000-0005-0000-0000-0000C1B30000}"/>
    <cellStyle name="Percent 22 2 4" xfId="12927" xr:uid="{00000000-0005-0000-0000-0000C2B30000}"/>
    <cellStyle name="Percent 22 2 4 2" xfId="28462" xr:uid="{00000000-0005-0000-0000-0000C3B30000}"/>
    <cellStyle name="Percent 22 2 4 2 2" xfId="55783" xr:uid="{00000000-0005-0000-0000-0000C4B30000}"/>
    <cellStyle name="Percent 22 2 4 3" xfId="42125" xr:uid="{00000000-0005-0000-0000-0000C5B30000}"/>
    <cellStyle name="Percent 22 2 5" xfId="28455" xr:uid="{00000000-0005-0000-0000-0000C6B30000}"/>
    <cellStyle name="Percent 22 2 5 2" xfId="55776" xr:uid="{00000000-0005-0000-0000-0000C7B30000}"/>
    <cellStyle name="Percent 22 2 6" xfId="42118" xr:uid="{00000000-0005-0000-0000-0000C8B30000}"/>
    <cellStyle name="Percent 22 3" xfId="12928" xr:uid="{00000000-0005-0000-0000-0000C9B30000}"/>
    <cellStyle name="Percent 22 3 2" xfId="12929" xr:uid="{00000000-0005-0000-0000-0000CAB30000}"/>
    <cellStyle name="Percent 22 3 2 2" xfId="12930" xr:uid="{00000000-0005-0000-0000-0000CBB30000}"/>
    <cellStyle name="Percent 22 3 2 2 2" xfId="12931" xr:uid="{00000000-0005-0000-0000-0000CCB30000}"/>
    <cellStyle name="Percent 22 3 2 2 2 2" xfId="28466" xr:uid="{00000000-0005-0000-0000-0000CDB30000}"/>
    <cellStyle name="Percent 22 3 2 2 2 2 2" xfId="55787" xr:uid="{00000000-0005-0000-0000-0000CEB30000}"/>
    <cellStyle name="Percent 22 3 2 2 2 3" xfId="42129" xr:uid="{00000000-0005-0000-0000-0000CFB30000}"/>
    <cellStyle name="Percent 22 3 2 2 3" xfId="28465" xr:uid="{00000000-0005-0000-0000-0000D0B30000}"/>
    <cellStyle name="Percent 22 3 2 2 3 2" xfId="55786" xr:uid="{00000000-0005-0000-0000-0000D1B30000}"/>
    <cellStyle name="Percent 22 3 2 2 4" xfId="42128" xr:uid="{00000000-0005-0000-0000-0000D2B30000}"/>
    <cellStyle name="Percent 22 3 2 3" xfId="12932" xr:uid="{00000000-0005-0000-0000-0000D3B30000}"/>
    <cellStyle name="Percent 22 3 2 3 2" xfId="28467" xr:uid="{00000000-0005-0000-0000-0000D4B30000}"/>
    <cellStyle name="Percent 22 3 2 3 2 2" xfId="55788" xr:uid="{00000000-0005-0000-0000-0000D5B30000}"/>
    <cellStyle name="Percent 22 3 2 3 3" xfId="42130" xr:uid="{00000000-0005-0000-0000-0000D6B30000}"/>
    <cellStyle name="Percent 22 3 2 4" xfId="28464" xr:uid="{00000000-0005-0000-0000-0000D7B30000}"/>
    <cellStyle name="Percent 22 3 2 4 2" xfId="55785" xr:uid="{00000000-0005-0000-0000-0000D8B30000}"/>
    <cellStyle name="Percent 22 3 2 5" xfId="42127" xr:uid="{00000000-0005-0000-0000-0000D9B30000}"/>
    <cellStyle name="Percent 22 3 3" xfId="12933" xr:uid="{00000000-0005-0000-0000-0000DAB30000}"/>
    <cellStyle name="Percent 22 3 3 2" xfId="12934" xr:uid="{00000000-0005-0000-0000-0000DBB30000}"/>
    <cellStyle name="Percent 22 3 3 2 2" xfId="28469" xr:uid="{00000000-0005-0000-0000-0000DCB30000}"/>
    <cellStyle name="Percent 22 3 3 2 2 2" xfId="55790" xr:uid="{00000000-0005-0000-0000-0000DDB30000}"/>
    <cellStyle name="Percent 22 3 3 2 3" xfId="42132" xr:uid="{00000000-0005-0000-0000-0000DEB30000}"/>
    <cellStyle name="Percent 22 3 3 3" xfId="28468" xr:uid="{00000000-0005-0000-0000-0000DFB30000}"/>
    <cellStyle name="Percent 22 3 3 3 2" xfId="55789" xr:uid="{00000000-0005-0000-0000-0000E0B30000}"/>
    <cellStyle name="Percent 22 3 3 4" xfId="42131" xr:uid="{00000000-0005-0000-0000-0000E1B30000}"/>
    <cellStyle name="Percent 22 3 4" xfId="12935" xr:uid="{00000000-0005-0000-0000-0000E2B30000}"/>
    <cellStyle name="Percent 22 3 4 2" xfId="28470" xr:uid="{00000000-0005-0000-0000-0000E3B30000}"/>
    <cellStyle name="Percent 22 3 4 2 2" xfId="55791" xr:uid="{00000000-0005-0000-0000-0000E4B30000}"/>
    <cellStyle name="Percent 22 3 4 3" xfId="42133" xr:uid="{00000000-0005-0000-0000-0000E5B30000}"/>
    <cellStyle name="Percent 22 3 5" xfId="28463" xr:uid="{00000000-0005-0000-0000-0000E6B30000}"/>
    <cellStyle name="Percent 22 3 5 2" xfId="55784" xr:uid="{00000000-0005-0000-0000-0000E7B30000}"/>
    <cellStyle name="Percent 22 3 6" xfId="42126" xr:uid="{00000000-0005-0000-0000-0000E8B30000}"/>
    <cellStyle name="Percent 22 4" xfId="12936" xr:uid="{00000000-0005-0000-0000-0000E9B30000}"/>
    <cellStyle name="Percent 22 4 2" xfId="12937" xr:uid="{00000000-0005-0000-0000-0000EAB30000}"/>
    <cellStyle name="Percent 22 4 2 2" xfId="12938" xr:uid="{00000000-0005-0000-0000-0000EBB30000}"/>
    <cellStyle name="Percent 22 4 2 2 2" xfId="28473" xr:uid="{00000000-0005-0000-0000-0000ECB30000}"/>
    <cellStyle name="Percent 22 4 2 2 2 2" xfId="55794" xr:uid="{00000000-0005-0000-0000-0000EDB30000}"/>
    <cellStyle name="Percent 22 4 2 2 3" xfId="42136" xr:uid="{00000000-0005-0000-0000-0000EEB30000}"/>
    <cellStyle name="Percent 22 4 2 3" xfId="28472" xr:uid="{00000000-0005-0000-0000-0000EFB30000}"/>
    <cellStyle name="Percent 22 4 2 3 2" xfId="55793" xr:uid="{00000000-0005-0000-0000-0000F0B30000}"/>
    <cellStyle name="Percent 22 4 2 4" xfId="42135" xr:uid="{00000000-0005-0000-0000-0000F1B30000}"/>
    <cellStyle name="Percent 22 4 3" xfId="12939" xr:uid="{00000000-0005-0000-0000-0000F2B30000}"/>
    <cellStyle name="Percent 22 4 3 2" xfId="28474" xr:uid="{00000000-0005-0000-0000-0000F3B30000}"/>
    <cellStyle name="Percent 22 4 3 2 2" xfId="55795" xr:uid="{00000000-0005-0000-0000-0000F4B30000}"/>
    <cellStyle name="Percent 22 4 3 3" xfId="42137" xr:uid="{00000000-0005-0000-0000-0000F5B30000}"/>
    <cellStyle name="Percent 22 4 4" xfId="28471" xr:uid="{00000000-0005-0000-0000-0000F6B30000}"/>
    <cellStyle name="Percent 22 4 4 2" xfId="55792" xr:uid="{00000000-0005-0000-0000-0000F7B30000}"/>
    <cellStyle name="Percent 22 4 5" xfId="42134" xr:uid="{00000000-0005-0000-0000-0000F8B30000}"/>
    <cellStyle name="Percent 22 5" xfId="12940" xr:uid="{00000000-0005-0000-0000-0000F9B30000}"/>
    <cellStyle name="Percent 22 5 2" xfId="12941" xr:uid="{00000000-0005-0000-0000-0000FAB30000}"/>
    <cellStyle name="Percent 22 5 2 2" xfId="28476" xr:uid="{00000000-0005-0000-0000-0000FBB30000}"/>
    <cellStyle name="Percent 22 5 2 2 2" xfId="55797" xr:uid="{00000000-0005-0000-0000-0000FCB30000}"/>
    <cellStyle name="Percent 22 5 2 3" xfId="42139" xr:uid="{00000000-0005-0000-0000-0000FDB30000}"/>
    <cellStyle name="Percent 22 5 3" xfId="28475" xr:uid="{00000000-0005-0000-0000-0000FEB30000}"/>
    <cellStyle name="Percent 22 5 3 2" xfId="55796" xr:uid="{00000000-0005-0000-0000-0000FFB30000}"/>
    <cellStyle name="Percent 22 5 4" xfId="42138" xr:uid="{00000000-0005-0000-0000-000000B40000}"/>
    <cellStyle name="Percent 22 6" xfId="12942" xr:uid="{00000000-0005-0000-0000-000001B40000}"/>
    <cellStyle name="Percent 22 6 2" xfId="28477" xr:uid="{00000000-0005-0000-0000-000002B40000}"/>
    <cellStyle name="Percent 22 6 2 2" xfId="55798" xr:uid="{00000000-0005-0000-0000-000003B40000}"/>
    <cellStyle name="Percent 22 6 3" xfId="42140" xr:uid="{00000000-0005-0000-0000-000004B40000}"/>
    <cellStyle name="Percent 22 7" xfId="28454" xr:uid="{00000000-0005-0000-0000-000005B40000}"/>
    <cellStyle name="Percent 22 7 2" xfId="55775" xr:uid="{00000000-0005-0000-0000-000006B40000}"/>
    <cellStyle name="Percent 22 8" xfId="42117" xr:uid="{00000000-0005-0000-0000-000007B40000}"/>
    <cellStyle name="Percent 23" xfId="12943" xr:uid="{00000000-0005-0000-0000-000008B40000}"/>
    <cellStyle name="Percent 23 2" xfId="12944" xr:uid="{00000000-0005-0000-0000-000009B40000}"/>
    <cellStyle name="Percent 23 2 2" xfId="12945" xr:uid="{00000000-0005-0000-0000-00000AB40000}"/>
    <cellStyle name="Percent 23 2 2 2" xfId="12946" xr:uid="{00000000-0005-0000-0000-00000BB40000}"/>
    <cellStyle name="Percent 23 2 2 2 2" xfId="12947" xr:uid="{00000000-0005-0000-0000-00000CB40000}"/>
    <cellStyle name="Percent 23 2 2 2 2 2" xfId="28482" xr:uid="{00000000-0005-0000-0000-00000DB40000}"/>
    <cellStyle name="Percent 23 2 2 2 2 2 2" xfId="55803" xr:uid="{00000000-0005-0000-0000-00000EB40000}"/>
    <cellStyle name="Percent 23 2 2 2 2 3" xfId="42145" xr:uid="{00000000-0005-0000-0000-00000FB40000}"/>
    <cellStyle name="Percent 23 2 2 2 3" xfId="28481" xr:uid="{00000000-0005-0000-0000-000010B40000}"/>
    <cellStyle name="Percent 23 2 2 2 3 2" xfId="55802" xr:uid="{00000000-0005-0000-0000-000011B40000}"/>
    <cellStyle name="Percent 23 2 2 2 4" xfId="42144" xr:uid="{00000000-0005-0000-0000-000012B40000}"/>
    <cellStyle name="Percent 23 2 2 3" xfId="12948" xr:uid="{00000000-0005-0000-0000-000013B40000}"/>
    <cellStyle name="Percent 23 2 2 3 2" xfId="28483" xr:uid="{00000000-0005-0000-0000-000014B40000}"/>
    <cellStyle name="Percent 23 2 2 3 2 2" xfId="55804" xr:uid="{00000000-0005-0000-0000-000015B40000}"/>
    <cellStyle name="Percent 23 2 2 3 3" xfId="42146" xr:uid="{00000000-0005-0000-0000-000016B40000}"/>
    <cellStyle name="Percent 23 2 2 4" xfId="28480" xr:uid="{00000000-0005-0000-0000-000017B40000}"/>
    <cellStyle name="Percent 23 2 2 4 2" xfId="55801" xr:uid="{00000000-0005-0000-0000-000018B40000}"/>
    <cellStyle name="Percent 23 2 2 5" xfId="42143" xr:uid="{00000000-0005-0000-0000-000019B40000}"/>
    <cellStyle name="Percent 23 2 3" xfId="12949" xr:uid="{00000000-0005-0000-0000-00001AB40000}"/>
    <cellStyle name="Percent 23 2 3 2" xfId="12950" xr:uid="{00000000-0005-0000-0000-00001BB40000}"/>
    <cellStyle name="Percent 23 2 3 2 2" xfId="28485" xr:uid="{00000000-0005-0000-0000-00001CB40000}"/>
    <cellStyle name="Percent 23 2 3 2 2 2" xfId="55806" xr:uid="{00000000-0005-0000-0000-00001DB40000}"/>
    <cellStyle name="Percent 23 2 3 2 3" xfId="42148" xr:uid="{00000000-0005-0000-0000-00001EB40000}"/>
    <cellStyle name="Percent 23 2 3 3" xfId="28484" xr:uid="{00000000-0005-0000-0000-00001FB40000}"/>
    <cellStyle name="Percent 23 2 3 3 2" xfId="55805" xr:uid="{00000000-0005-0000-0000-000020B40000}"/>
    <cellStyle name="Percent 23 2 3 4" xfId="42147" xr:uid="{00000000-0005-0000-0000-000021B40000}"/>
    <cellStyle name="Percent 23 2 4" xfId="12951" xr:uid="{00000000-0005-0000-0000-000022B40000}"/>
    <cellStyle name="Percent 23 2 4 2" xfId="28486" xr:uid="{00000000-0005-0000-0000-000023B40000}"/>
    <cellStyle name="Percent 23 2 4 2 2" xfId="55807" xr:uid="{00000000-0005-0000-0000-000024B40000}"/>
    <cellStyle name="Percent 23 2 4 3" xfId="42149" xr:uid="{00000000-0005-0000-0000-000025B40000}"/>
    <cellStyle name="Percent 23 2 5" xfId="28479" xr:uid="{00000000-0005-0000-0000-000026B40000}"/>
    <cellStyle name="Percent 23 2 5 2" xfId="55800" xr:uid="{00000000-0005-0000-0000-000027B40000}"/>
    <cellStyle name="Percent 23 2 6" xfId="42142" xr:uid="{00000000-0005-0000-0000-000028B40000}"/>
    <cellStyle name="Percent 23 3" xfId="12952" xr:uid="{00000000-0005-0000-0000-000029B40000}"/>
    <cellStyle name="Percent 23 3 2" xfId="12953" xr:uid="{00000000-0005-0000-0000-00002AB40000}"/>
    <cellStyle name="Percent 23 3 2 2" xfId="12954" xr:uid="{00000000-0005-0000-0000-00002BB40000}"/>
    <cellStyle name="Percent 23 3 2 2 2" xfId="12955" xr:uid="{00000000-0005-0000-0000-00002CB40000}"/>
    <cellStyle name="Percent 23 3 2 2 2 2" xfId="28490" xr:uid="{00000000-0005-0000-0000-00002DB40000}"/>
    <cellStyle name="Percent 23 3 2 2 2 2 2" xfId="55811" xr:uid="{00000000-0005-0000-0000-00002EB40000}"/>
    <cellStyle name="Percent 23 3 2 2 2 3" xfId="42153" xr:uid="{00000000-0005-0000-0000-00002FB40000}"/>
    <cellStyle name="Percent 23 3 2 2 3" xfId="28489" xr:uid="{00000000-0005-0000-0000-000030B40000}"/>
    <cellStyle name="Percent 23 3 2 2 3 2" xfId="55810" xr:uid="{00000000-0005-0000-0000-000031B40000}"/>
    <cellStyle name="Percent 23 3 2 2 4" xfId="42152" xr:uid="{00000000-0005-0000-0000-000032B40000}"/>
    <cellStyle name="Percent 23 3 2 3" xfId="12956" xr:uid="{00000000-0005-0000-0000-000033B40000}"/>
    <cellStyle name="Percent 23 3 2 3 2" xfId="28491" xr:uid="{00000000-0005-0000-0000-000034B40000}"/>
    <cellStyle name="Percent 23 3 2 3 2 2" xfId="55812" xr:uid="{00000000-0005-0000-0000-000035B40000}"/>
    <cellStyle name="Percent 23 3 2 3 3" xfId="42154" xr:uid="{00000000-0005-0000-0000-000036B40000}"/>
    <cellStyle name="Percent 23 3 2 4" xfId="28488" xr:uid="{00000000-0005-0000-0000-000037B40000}"/>
    <cellStyle name="Percent 23 3 2 4 2" xfId="55809" xr:uid="{00000000-0005-0000-0000-000038B40000}"/>
    <cellStyle name="Percent 23 3 2 5" xfId="42151" xr:uid="{00000000-0005-0000-0000-000039B40000}"/>
    <cellStyle name="Percent 23 3 3" xfId="12957" xr:uid="{00000000-0005-0000-0000-00003AB40000}"/>
    <cellStyle name="Percent 23 3 3 2" xfId="12958" xr:uid="{00000000-0005-0000-0000-00003BB40000}"/>
    <cellStyle name="Percent 23 3 3 2 2" xfId="28493" xr:uid="{00000000-0005-0000-0000-00003CB40000}"/>
    <cellStyle name="Percent 23 3 3 2 2 2" xfId="55814" xr:uid="{00000000-0005-0000-0000-00003DB40000}"/>
    <cellStyle name="Percent 23 3 3 2 3" xfId="42156" xr:uid="{00000000-0005-0000-0000-00003EB40000}"/>
    <cellStyle name="Percent 23 3 3 3" xfId="28492" xr:uid="{00000000-0005-0000-0000-00003FB40000}"/>
    <cellStyle name="Percent 23 3 3 3 2" xfId="55813" xr:uid="{00000000-0005-0000-0000-000040B40000}"/>
    <cellStyle name="Percent 23 3 3 4" xfId="42155" xr:uid="{00000000-0005-0000-0000-000041B40000}"/>
    <cellStyle name="Percent 23 3 4" xfId="12959" xr:uid="{00000000-0005-0000-0000-000042B40000}"/>
    <cellStyle name="Percent 23 3 4 2" xfId="28494" xr:uid="{00000000-0005-0000-0000-000043B40000}"/>
    <cellStyle name="Percent 23 3 4 2 2" xfId="55815" xr:uid="{00000000-0005-0000-0000-000044B40000}"/>
    <cellStyle name="Percent 23 3 4 3" xfId="42157" xr:uid="{00000000-0005-0000-0000-000045B40000}"/>
    <cellStyle name="Percent 23 3 5" xfId="28487" xr:uid="{00000000-0005-0000-0000-000046B40000}"/>
    <cellStyle name="Percent 23 3 5 2" xfId="55808" xr:uid="{00000000-0005-0000-0000-000047B40000}"/>
    <cellStyle name="Percent 23 3 6" xfId="42150" xr:uid="{00000000-0005-0000-0000-000048B40000}"/>
    <cellStyle name="Percent 23 4" xfId="12960" xr:uid="{00000000-0005-0000-0000-000049B40000}"/>
    <cellStyle name="Percent 23 4 2" xfId="12961" xr:uid="{00000000-0005-0000-0000-00004AB40000}"/>
    <cellStyle name="Percent 23 4 2 2" xfId="12962" xr:uid="{00000000-0005-0000-0000-00004BB40000}"/>
    <cellStyle name="Percent 23 4 2 2 2" xfId="28497" xr:uid="{00000000-0005-0000-0000-00004CB40000}"/>
    <cellStyle name="Percent 23 4 2 2 2 2" xfId="55818" xr:uid="{00000000-0005-0000-0000-00004DB40000}"/>
    <cellStyle name="Percent 23 4 2 2 3" xfId="42160" xr:uid="{00000000-0005-0000-0000-00004EB40000}"/>
    <cellStyle name="Percent 23 4 2 3" xfId="28496" xr:uid="{00000000-0005-0000-0000-00004FB40000}"/>
    <cellStyle name="Percent 23 4 2 3 2" xfId="55817" xr:uid="{00000000-0005-0000-0000-000050B40000}"/>
    <cellStyle name="Percent 23 4 2 4" xfId="42159" xr:uid="{00000000-0005-0000-0000-000051B40000}"/>
    <cellStyle name="Percent 23 4 3" xfId="12963" xr:uid="{00000000-0005-0000-0000-000052B40000}"/>
    <cellStyle name="Percent 23 4 3 2" xfId="28498" xr:uid="{00000000-0005-0000-0000-000053B40000}"/>
    <cellStyle name="Percent 23 4 3 2 2" xfId="55819" xr:uid="{00000000-0005-0000-0000-000054B40000}"/>
    <cellStyle name="Percent 23 4 3 3" xfId="42161" xr:uid="{00000000-0005-0000-0000-000055B40000}"/>
    <cellStyle name="Percent 23 4 4" xfId="28495" xr:uid="{00000000-0005-0000-0000-000056B40000}"/>
    <cellStyle name="Percent 23 4 4 2" xfId="55816" xr:uid="{00000000-0005-0000-0000-000057B40000}"/>
    <cellStyle name="Percent 23 4 5" xfId="42158" xr:uid="{00000000-0005-0000-0000-000058B40000}"/>
    <cellStyle name="Percent 23 5" xfId="12964" xr:uid="{00000000-0005-0000-0000-000059B40000}"/>
    <cellStyle name="Percent 23 5 2" xfId="12965" xr:uid="{00000000-0005-0000-0000-00005AB40000}"/>
    <cellStyle name="Percent 23 5 2 2" xfId="28500" xr:uid="{00000000-0005-0000-0000-00005BB40000}"/>
    <cellStyle name="Percent 23 5 2 2 2" xfId="55821" xr:uid="{00000000-0005-0000-0000-00005CB40000}"/>
    <cellStyle name="Percent 23 5 2 3" xfId="42163" xr:uid="{00000000-0005-0000-0000-00005DB40000}"/>
    <cellStyle name="Percent 23 5 3" xfId="28499" xr:uid="{00000000-0005-0000-0000-00005EB40000}"/>
    <cellStyle name="Percent 23 5 3 2" xfId="55820" xr:uid="{00000000-0005-0000-0000-00005FB40000}"/>
    <cellStyle name="Percent 23 5 4" xfId="42162" xr:uid="{00000000-0005-0000-0000-000060B40000}"/>
    <cellStyle name="Percent 23 6" xfId="12966" xr:uid="{00000000-0005-0000-0000-000061B40000}"/>
    <cellStyle name="Percent 23 6 2" xfId="28501" xr:uid="{00000000-0005-0000-0000-000062B40000}"/>
    <cellStyle name="Percent 23 6 2 2" xfId="55822" xr:uid="{00000000-0005-0000-0000-000063B40000}"/>
    <cellStyle name="Percent 23 6 3" xfId="42164" xr:uid="{00000000-0005-0000-0000-000064B40000}"/>
    <cellStyle name="Percent 23 7" xfId="28478" xr:uid="{00000000-0005-0000-0000-000065B40000}"/>
    <cellStyle name="Percent 23 7 2" xfId="55799" xr:uid="{00000000-0005-0000-0000-000066B40000}"/>
    <cellStyle name="Percent 23 8" xfId="42141" xr:uid="{00000000-0005-0000-0000-000067B40000}"/>
    <cellStyle name="Percent 24" xfId="12967" xr:uid="{00000000-0005-0000-0000-000068B40000}"/>
    <cellStyle name="Percent 24 2" xfId="12968" xr:uid="{00000000-0005-0000-0000-000069B40000}"/>
    <cellStyle name="Percent 24 2 2" xfId="12969" xr:uid="{00000000-0005-0000-0000-00006AB40000}"/>
    <cellStyle name="Percent 24 2 2 2" xfId="12970" xr:uid="{00000000-0005-0000-0000-00006BB40000}"/>
    <cellStyle name="Percent 24 2 2 2 2" xfId="12971" xr:uid="{00000000-0005-0000-0000-00006CB40000}"/>
    <cellStyle name="Percent 24 2 2 2 2 2" xfId="28506" xr:uid="{00000000-0005-0000-0000-00006DB40000}"/>
    <cellStyle name="Percent 24 2 2 2 2 2 2" xfId="55827" xr:uid="{00000000-0005-0000-0000-00006EB40000}"/>
    <cellStyle name="Percent 24 2 2 2 2 3" xfId="42169" xr:uid="{00000000-0005-0000-0000-00006FB40000}"/>
    <cellStyle name="Percent 24 2 2 2 3" xfId="28505" xr:uid="{00000000-0005-0000-0000-000070B40000}"/>
    <cellStyle name="Percent 24 2 2 2 3 2" xfId="55826" xr:uid="{00000000-0005-0000-0000-000071B40000}"/>
    <cellStyle name="Percent 24 2 2 2 4" xfId="42168" xr:uid="{00000000-0005-0000-0000-000072B40000}"/>
    <cellStyle name="Percent 24 2 2 3" xfId="12972" xr:uid="{00000000-0005-0000-0000-000073B40000}"/>
    <cellStyle name="Percent 24 2 2 3 2" xfId="28507" xr:uid="{00000000-0005-0000-0000-000074B40000}"/>
    <cellStyle name="Percent 24 2 2 3 2 2" xfId="55828" xr:uid="{00000000-0005-0000-0000-000075B40000}"/>
    <cellStyle name="Percent 24 2 2 3 3" xfId="42170" xr:uid="{00000000-0005-0000-0000-000076B40000}"/>
    <cellStyle name="Percent 24 2 2 4" xfId="28504" xr:uid="{00000000-0005-0000-0000-000077B40000}"/>
    <cellStyle name="Percent 24 2 2 4 2" xfId="55825" xr:uid="{00000000-0005-0000-0000-000078B40000}"/>
    <cellStyle name="Percent 24 2 2 5" xfId="42167" xr:uid="{00000000-0005-0000-0000-000079B40000}"/>
    <cellStyle name="Percent 24 2 3" xfId="12973" xr:uid="{00000000-0005-0000-0000-00007AB40000}"/>
    <cellStyle name="Percent 24 2 3 2" xfId="12974" xr:uid="{00000000-0005-0000-0000-00007BB40000}"/>
    <cellStyle name="Percent 24 2 3 2 2" xfId="28509" xr:uid="{00000000-0005-0000-0000-00007CB40000}"/>
    <cellStyle name="Percent 24 2 3 2 2 2" xfId="55830" xr:uid="{00000000-0005-0000-0000-00007DB40000}"/>
    <cellStyle name="Percent 24 2 3 2 3" xfId="42172" xr:uid="{00000000-0005-0000-0000-00007EB40000}"/>
    <cellStyle name="Percent 24 2 3 3" xfId="28508" xr:uid="{00000000-0005-0000-0000-00007FB40000}"/>
    <cellStyle name="Percent 24 2 3 3 2" xfId="55829" xr:uid="{00000000-0005-0000-0000-000080B40000}"/>
    <cellStyle name="Percent 24 2 3 4" xfId="42171" xr:uid="{00000000-0005-0000-0000-000081B40000}"/>
    <cellStyle name="Percent 24 2 4" xfId="12975" xr:uid="{00000000-0005-0000-0000-000082B40000}"/>
    <cellStyle name="Percent 24 2 4 2" xfId="28510" xr:uid="{00000000-0005-0000-0000-000083B40000}"/>
    <cellStyle name="Percent 24 2 4 2 2" xfId="55831" xr:uid="{00000000-0005-0000-0000-000084B40000}"/>
    <cellStyle name="Percent 24 2 4 3" xfId="42173" xr:uid="{00000000-0005-0000-0000-000085B40000}"/>
    <cellStyle name="Percent 24 2 5" xfId="28503" xr:uid="{00000000-0005-0000-0000-000086B40000}"/>
    <cellStyle name="Percent 24 2 5 2" xfId="55824" xr:uid="{00000000-0005-0000-0000-000087B40000}"/>
    <cellStyle name="Percent 24 2 6" xfId="42166" xr:uid="{00000000-0005-0000-0000-000088B40000}"/>
    <cellStyle name="Percent 24 3" xfId="12976" xr:uid="{00000000-0005-0000-0000-000089B40000}"/>
    <cellStyle name="Percent 24 3 2" xfId="12977" xr:uid="{00000000-0005-0000-0000-00008AB40000}"/>
    <cellStyle name="Percent 24 3 2 2" xfId="12978" xr:uid="{00000000-0005-0000-0000-00008BB40000}"/>
    <cellStyle name="Percent 24 3 2 2 2" xfId="12979" xr:uid="{00000000-0005-0000-0000-00008CB40000}"/>
    <cellStyle name="Percent 24 3 2 2 2 2" xfId="28514" xr:uid="{00000000-0005-0000-0000-00008DB40000}"/>
    <cellStyle name="Percent 24 3 2 2 2 2 2" xfId="55835" xr:uid="{00000000-0005-0000-0000-00008EB40000}"/>
    <cellStyle name="Percent 24 3 2 2 2 3" xfId="42177" xr:uid="{00000000-0005-0000-0000-00008FB40000}"/>
    <cellStyle name="Percent 24 3 2 2 3" xfId="28513" xr:uid="{00000000-0005-0000-0000-000090B40000}"/>
    <cellStyle name="Percent 24 3 2 2 3 2" xfId="55834" xr:uid="{00000000-0005-0000-0000-000091B40000}"/>
    <cellStyle name="Percent 24 3 2 2 4" xfId="42176" xr:uid="{00000000-0005-0000-0000-000092B40000}"/>
    <cellStyle name="Percent 24 3 2 3" xfId="12980" xr:uid="{00000000-0005-0000-0000-000093B40000}"/>
    <cellStyle name="Percent 24 3 2 3 2" xfId="28515" xr:uid="{00000000-0005-0000-0000-000094B40000}"/>
    <cellStyle name="Percent 24 3 2 3 2 2" xfId="55836" xr:uid="{00000000-0005-0000-0000-000095B40000}"/>
    <cellStyle name="Percent 24 3 2 3 3" xfId="42178" xr:uid="{00000000-0005-0000-0000-000096B40000}"/>
    <cellStyle name="Percent 24 3 2 4" xfId="28512" xr:uid="{00000000-0005-0000-0000-000097B40000}"/>
    <cellStyle name="Percent 24 3 2 4 2" xfId="55833" xr:uid="{00000000-0005-0000-0000-000098B40000}"/>
    <cellStyle name="Percent 24 3 2 5" xfId="42175" xr:uid="{00000000-0005-0000-0000-000099B40000}"/>
    <cellStyle name="Percent 24 3 3" xfId="12981" xr:uid="{00000000-0005-0000-0000-00009AB40000}"/>
    <cellStyle name="Percent 24 3 3 2" xfId="12982" xr:uid="{00000000-0005-0000-0000-00009BB40000}"/>
    <cellStyle name="Percent 24 3 3 2 2" xfId="28517" xr:uid="{00000000-0005-0000-0000-00009CB40000}"/>
    <cellStyle name="Percent 24 3 3 2 2 2" xfId="55838" xr:uid="{00000000-0005-0000-0000-00009DB40000}"/>
    <cellStyle name="Percent 24 3 3 2 3" xfId="42180" xr:uid="{00000000-0005-0000-0000-00009EB40000}"/>
    <cellStyle name="Percent 24 3 3 3" xfId="28516" xr:uid="{00000000-0005-0000-0000-00009FB40000}"/>
    <cellStyle name="Percent 24 3 3 3 2" xfId="55837" xr:uid="{00000000-0005-0000-0000-0000A0B40000}"/>
    <cellStyle name="Percent 24 3 3 4" xfId="42179" xr:uid="{00000000-0005-0000-0000-0000A1B40000}"/>
    <cellStyle name="Percent 24 3 4" xfId="12983" xr:uid="{00000000-0005-0000-0000-0000A2B40000}"/>
    <cellStyle name="Percent 24 3 4 2" xfId="28518" xr:uid="{00000000-0005-0000-0000-0000A3B40000}"/>
    <cellStyle name="Percent 24 3 4 2 2" xfId="55839" xr:uid="{00000000-0005-0000-0000-0000A4B40000}"/>
    <cellStyle name="Percent 24 3 4 3" xfId="42181" xr:uid="{00000000-0005-0000-0000-0000A5B40000}"/>
    <cellStyle name="Percent 24 3 5" xfId="28511" xr:uid="{00000000-0005-0000-0000-0000A6B40000}"/>
    <cellStyle name="Percent 24 3 5 2" xfId="55832" xr:uid="{00000000-0005-0000-0000-0000A7B40000}"/>
    <cellStyle name="Percent 24 3 6" xfId="42174" xr:uid="{00000000-0005-0000-0000-0000A8B40000}"/>
    <cellStyle name="Percent 24 4" xfId="12984" xr:uid="{00000000-0005-0000-0000-0000A9B40000}"/>
    <cellStyle name="Percent 24 4 2" xfId="12985" xr:uid="{00000000-0005-0000-0000-0000AAB40000}"/>
    <cellStyle name="Percent 24 4 2 2" xfId="12986" xr:uid="{00000000-0005-0000-0000-0000ABB40000}"/>
    <cellStyle name="Percent 24 4 2 2 2" xfId="28521" xr:uid="{00000000-0005-0000-0000-0000ACB40000}"/>
    <cellStyle name="Percent 24 4 2 2 2 2" xfId="55842" xr:uid="{00000000-0005-0000-0000-0000ADB40000}"/>
    <cellStyle name="Percent 24 4 2 2 3" xfId="42184" xr:uid="{00000000-0005-0000-0000-0000AEB40000}"/>
    <cellStyle name="Percent 24 4 2 3" xfId="28520" xr:uid="{00000000-0005-0000-0000-0000AFB40000}"/>
    <cellStyle name="Percent 24 4 2 3 2" xfId="55841" xr:uid="{00000000-0005-0000-0000-0000B0B40000}"/>
    <cellStyle name="Percent 24 4 2 4" xfId="42183" xr:uid="{00000000-0005-0000-0000-0000B1B40000}"/>
    <cellStyle name="Percent 24 4 3" xfId="12987" xr:uid="{00000000-0005-0000-0000-0000B2B40000}"/>
    <cellStyle name="Percent 24 4 3 2" xfId="28522" xr:uid="{00000000-0005-0000-0000-0000B3B40000}"/>
    <cellStyle name="Percent 24 4 3 2 2" xfId="55843" xr:uid="{00000000-0005-0000-0000-0000B4B40000}"/>
    <cellStyle name="Percent 24 4 3 3" xfId="42185" xr:uid="{00000000-0005-0000-0000-0000B5B40000}"/>
    <cellStyle name="Percent 24 4 4" xfId="28519" xr:uid="{00000000-0005-0000-0000-0000B6B40000}"/>
    <cellStyle name="Percent 24 4 4 2" xfId="55840" xr:uid="{00000000-0005-0000-0000-0000B7B40000}"/>
    <cellStyle name="Percent 24 4 5" xfId="42182" xr:uid="{00000000-0005-0000-0000-0000B8B40000}"/>
    <cellStyle name="Percent 24 5" xfId="12988" xr:uid="{00000000-0005-0000-0000-0000B9B40000}"/>
    <cellStyle name="Percent 24 5 2" xfId="12989" xr:uid="{00000000-0005-0000-0000-0000BAB40000}"/>
    <cellStyle name="Percent 24 5 2 2" xfId="28524" xr:uid="{00000000-0005-0000-0000-0000BBB40000}"/>
    <cellStyle name="Percent 24 5 2 2 2" xfId="55845" xr:uid="{00000000-0005-0000-0000-0000BCB40000}"/>
    <cellStyle name="Percent 24 5 2 3" xfId="42187" xr:uid="{00000000-0005-0000-0000-0000BDB40000}"/>
    <cellStyle name="Percent 24 5 3" xfId="28523" xr:uid="{00000000-0005-0000-0000-0000BEB40000}"/>
    <cellStyle name="Percent 24 5 3 2" xfId="55844" xr:uid="{00000000-0005-0000-0000-0000BFB40000}"/>
    <cellStyle name="Percent 24 5 4" xfId="42186" xr:uid="{00000000-0005-0000-0000-0000C0B40000}"/>
    <cellStyle name="Percent 24 6" xfId="12990" xr:uid="{00000000-0005-0000-0000-0000C1B40000}"/>
    <cellStyle name="Percent 24 6 2" xfId="28525" xr:uid="{00000000-0005-0000-0000-0000C2B40000}"/>
    <cellStyle name="Percent 24 6 2 2" xfId="55846" xr:uid="{00000000-0005-0000-0000-0000C3B40000}"/>
    <cellStyle name="Percent 24 6 3" xfId="42188" xr:uid="{00000000-0005-0000-0000-0000C4B40000}"/>
    <cellStyle name="Percent 24 7" xfId="28502" xr:uid="{00000000-0005-0000-0000-0000C5B40000}"/>
    <cellStyle name="Percent 24 7 2" xfId="55823" xr:uid="{00000000-0005-0000-0000-0000C6B40000}"/>
    <cellStyle name="Percent 24 8" xfId="42165" xr:uid="{00000000-0005-0000-0000-0000C7B40000}"/>
    <cellStyle name="Percent 25" xfId="12991" xr:uid="{00000000-0005-0000-0000-0000C8B40000}"/>
    <cellStyle name="Percent 25 2" xfId="12992" xr:uid="{00000000-0005-0000-0000-0000C9B40000}"/>
    <cellStyle name="Percent 25 2 2" xfId="12993" xr:uid="{00000000-0005-0000-0000-0000CAB40000}"/>
    <cellStyle name="Percent 25 2 2 2" xfId="12994" xr:uid="{00000000-0005-0000-0000-0000CBB40000}"/>
    <cellStyle name="Percent 25 2 2 2 2" xfId="12995" xr:uid="{00000000-0005-0000-0000-0000CCB40000}"/>
    <cellStyle name="Percent 25 2 2 2 2 2" xfId="28530" xr:uid="{00000000-0005-0000-0000-0000CDB40000}"/>
    <cellStyle name="Percent 25 2 2 2 2 2 2" xfId="55851" xr:uid="{00000000-0005-0000-0000-0000CEB40000}"/>
    <cellStyle name="Percent 25 2 2 2 2 3" xfId="42193" xr:uid="{00000000-0005-0000-0000-0000CFB40000}"/>
    <cellStyle name="Percent 25 2 2 2 3" xfId="28529" xr:uid="{00000000-0005-0000-0000-0000D0B40000}"/>
    <cellStyle name="Percent 25 2 2 2 3 2" xfId="55850" xr:uid="{00000000-0005-0000-0000-0000D1B40000}"/>
    <cellStyle name="Percent 25 2 2 2 4" xfId="42192" xr:uid="{00000000-0005-0000-0000-0000D2B40000}"/>
    <cellStyle name="Percent 25 2 2 3" xfId="12996" xr:uid="{00000000-0005-0000-0000-0000D3B40000}"/>
    <cellStyle name="Percent 25 2 2 3 2" xfId="28531" xr:uid="{00000000-0005-0000-0000-0000D4B40000}"/>
    <cellStyle name="Percent 25 2 2 3 2 2" xfId="55852" xr:uid="{00000000-0005-0000-0000-0000D5B40000}"/>
    <cellStyle name="Percent 25 2 2 3 3" xfId="42194" xr:uid="{00000000-0005-0000-0000-0000D6B40000}"/>
    <cellStyle name="Percent 25 2 2 4" xfId="28528" xr:uid="{00000000-0005-0000-0000-0000D7B40000}"/>
    <cellStyle name="Percent 25 2 2 4 2" xfId="55849" xr:uid="{00000000-0005-0000-0000-0000D8B40000}"/>
    <cellStyle name="Percent 25 2 2 5" xfId="42191" xr:uid="{00000000-0005-0000-0000-0000D9B40000}"/>
    <cellStyle name="Percent 25 2 3" xfId="12997" xr:uid="{00000000-0005-0000-0000-0000DAB40000}"/>
    <cellStyle name="Percent 25 2 3 2" xfId="12998" xr:uid="{00000000-0005-0000-0000-0000DBB40000}"/>
    <cellStyle name="Percent 25 2 3 2 2" xfId="28533" xr:uid="{00000000-0005-0000-0000-0000DCB40000}"/>
    <cellStyle name="Percent 25 2 3 2 2 2" xfId="55854" xr:uid="{00000000-0005-0000-0000-0000DDB40000}"/>
    <cellStyle name="Percent 25 2 3 2 3" xfId="42196" xr:uid="{00000000-0005-0000-0000-0000DEB40000}"/>
    <cellStyle name="Percent 25 2 3 3" xfId="28532" xr:uid="{00000000-0005-0000-0000-0000DFB40000}"/>
    <cellStyle name="Percent 25 2 3 3 2" xfId="55853" xr:uid="{00000000-0005-0000-0000-0000E0B40000}"/>
    <cellStyle name="Percent 25 2 3 4" xfId="42195" xr:uid="{00000000-0005-0000-0000-0000E1B40000}"/>
    <cellStyle name="Percent 25 2 4" xfId="12999" xr:uid="{00000000-0005-0000-0000-0000E2B40000}"/>
    <cellStyle name="Percent 25 2 4 2" xfId="28534" xr:uid="{00000000-0005-0000-0000-0000E3B40000}"/>
    <cellStyle name="Percent 25 2 4 2 2" xfId="55855" xr:uid="{00000000-0005-0000-0000-0000E4B40000}"/>
    <cellStyle name="Percent 25 2 4 3" xfId="42197" xr:uid="{00000000-0005-0000-0000-0000E5B40000}"/>
    <cellStyle name="Percent 25 2 5" xfId="28527" xr:uid="{00000000-0005-0000-0000-0000E6B40000}"/>
    <cellStyle name="Percent 25 2 5 2" xfId="55848" xr:uid="{00000000-0005-0000-0000-0000E7B40000}"/>
    <cellStyle name="Percent 25 2 6" xfId="42190" xr:uid="{00000000-0005-0000-0000-0000E8B40000}"/>
    <cellStyle name="Percent 25 3" xfId="13000" xr:uid="{00000000-0005-0000-0000-0000E9B40000}"/>
    <cellStyle name="Percent 25 3 2" xfId="13001" xr:uid="{00000000-0005-0000-0000-0000EAB40000}"/>
    <cellStyle name="Percent 25 3 2 2" xfId="13002" xr:uid="{00000000-0005-0000-0000-0000EBB40000}"/>
    <cellStyle name="Percent 25 3 2 2 2" xfId="13003" xr:uid="{00000000-0005-0000-0000-0000ECB40000}"/>
    <cellStyle name="Percent 25 3 2 2 2 2" xfId="28538" xr:uid="{00000000-0005-0000-0000-0000EDB40000}"/>
    <cellStyle name="Percent 25 3 2 2 2 2 2" xfId="55859" xr:uid="{00000000-0005-0000-0000-0000EEB40000}"/>
    <cellStyle name="Percent 25 3 2 2 2 3" xfId="42201" xr:uid="{00000000-0005-0000-0000-0000EFB40000}"/>
    <cellStyle name="Percent 25 3 2 2 3" xfId="28537" xr:uid="{00000000-0005-0000-0000-0000F0B40000}"/>
    <cellStyle name="Percent 25 3 2 2 3 2" xfId="55858" xr:uid="{00000000-0005-0000-0000-0000F1B40000}"/>
    <cellStyle name="Percent 25 3 2 2 4" xfId="42200" xr:uid="{00000000-0005-0000-0000-0000F2B40000}"/>
    <cellStyle name="Percent 25 3 2 3" xfId="13004" xr:uid="{00000000-0005-0000-0000-0000F3B40000}"/>
    <cellStyle name="Percent 25 3 2 3 2" xfId="28539" xr:uid="{00000000-0005-0000-0000-0000F4B40000}"/>
    <cellStyle name="Percent 25 3 2 3 2 2" xfId="55860" xr:uid="{00000000-0005-0000-0000-0000F5B40000}"/>
    <cellStyle name="Percent 25 3 2 3 3" xfId="42202" xr:uid="{00000000-0005-0000-0000-0000F6B40000}"/>
    <cellStyle name="Percent 25 3 2 4" xfId="28536" xr:uid="{00000000-0005-0000-0000-0000F7B40000}"/>
    <cellStyle name="Percent 25 3 2 4 2" xfId="55857" xr:uid="{00000000-0005-0000-0000-0000F8B40000}"/>
    <cellStyle name="Percent 25 3 2 5" xfId="42199" xr:uid="{00000000-0005-0000-0000-0000F9B40000}"/>
    <cellStyle name="Percent 25 3 3" xfId="13005" xr:uid="{00000000-0005-0000-0000-0000FAB40000}"/>
    <cellStyle name="Percent 25 3 3 2" xfId="13006" xr:uid="{00000000-0005-0000-0000-0000FBB40000}"/>
    <cellStyle name="Percent 25 3 3 2 2" xfId="28541" xr:uid="{00000000-0005-0000-0000-0000FCB40000}"/>
    <cellStyle name="Percent 25 3 3 2 2 2" xfId="55862" xr:uid="{00000000-0005-0000-0000-0000FDB40000}"/>
    <cellStyle name="Percent 25 3 3 2 3" xfId="42204" xr:uid="{00000000-0005-0000-0000-0000FEB40000}"/>
    <cellStyle name="Percent 25 3 3 3" xfId="28540" xr:uid="{00000000-0005-0000-0000-0000FFB40000}"/>
    <cellStyle name="Percent 25 3 3 3 2" xfId="55861" xr:uid="{00000000-0005-0000-0000-000000B50000}"/>
    <cellStyle name="Percent 25 3 3 4" xfId="42203" xr:uid="{00000000-0005-0000-0000-000001B50000}"/>
    <cellStyle name="Percent 25 3 4" xfId="13007" xr:uid="{00000000-0005-0000-0000-000002B50000}"/>
    <cellStyle name="Percent 25 3 4 2" xfId="28542" xr:uid="{00000000-0005-0000-0000-000003B50000}"/>
    <cellStyle name="Percent 25 3 4 2 2" xfId="55863" xr:uid="{00000000-0005-0000-0000-000004B50000}"/>
    <cellStyle name="Percent 25 3 4 3" xfId="42205" xr:uid="{00000000-0005-0000-0000-000005B50000}"/>
    <cellStyle name="Percent 25 3 5" xfId="28535" xr:uid="{00000000-0005-0000-0000-000006B50000}"/>
    <cellStyle name="Percent 25 3 5 2" xfId="55856" xr:uid="{00000000-0005-0000-0000-000007B50000}"/>
    <cellStyle name="Percent 25 3 6" xfId="42198" xr:uid="{00000000-0005-0000-0000-000008B50000}"/>
    <cellStyle name="Percent 25 4" xfId="13008" xr:uid="{00000000-0005-0000-0000-000009B50000}"/>
    <cellStyle name="Percent 25 4 2" xfId="13009" xr:uid="{00000000-0005-0000-0000-00000AB50000}"/>
    <cellStyle name="Percent 25 4 2 2" xfId="13010" xr:uid="{00000000-0005-0000-0000-00000BB50000}"/>
    <cellStyle name="Percent 25 4 2 2 2" xfId="28545" xr:uid="{00000000-0005-0000-0000-00000CB50000}"/>
    <cellStyle name="Percent 25 4 2 2 2 2" xfId="55866" xr:uid="{00000000-0005-0000-0000-00000DB50000}"/>
    <cellStyle name="Percent 25 4 2 2 3" xfId="42208" xr:uid="{00000000-0005-0000-0000-00000EB50000}"/>
    <cellStyle name="Percent 25 4 2 3" xfId="28544" xr:uid="{00000000-0005-0000-0000-00000FB50000}"/>
    <cellStyle name="Percent 25 4 2 3 2" xfId="55865" xr:uid="{00000000-0005-0000-0000-000010B50000}"/>
    <cellStyle name="Percent 25 4 2 4" xfId="42207" xr:uid="{00000000-0005-0000-0000-000011B50000}"/>
    <cellStyle name="Percent 25 4 3" xfId="13011" xr:uid="{00000000-0005-0000-0000-000012B50000}"/>
    <cellStyle name="Percent 25 4 3 2" xfId="28546" xr:uid="{00000000-0005-0000-0000-000013B50000}"/>
    <cellStyle name="Percent 25 4 3 2 2" xfId="55867" xr:uid="{00000000-0005-0000-0000-000014B50000}"/>
    <cellStyle name="Percent 25 4 3 3" xfId="42209" xr:uid="{00000000-0005-0000-0000-000015B50000}"/>
    <cellStyle name="Percent 25 4 4" xfId="28543" xr:uid="{00000000-0005-0000-0000-000016B50000}"/>
    <cellStyle name="Percent 25 4 4 2" xfId="55864" xr:uid="{00000000-0005-0000-0000-000017B50000}"/>
    <cellStyle name="Percent 25 4 5" xfId="42206" xr:uid="{00000000-0005-0000-0000-000018B50000}"/>
    <cellStyle name="Percent 25 5" xfId="13012" xr:uid="{00000000-0005-0000-0000-000019B50000}"/>
    <cellStyle name="Percent 25 5 2" xfId="13013" xr:uid="{00000000-0005-0000-0000-00001AB50000}"/>
    <cellStyle name="Percent 25 5 2 2" xfId="28548" xr:uid="{00000000-0005-0000-0000-00001BB50000}"/>
    <cellStyle name="Percent 25 5 2 2 2" xfId="55869" xr:uid="{00000000-0005-0000-0000-00001CB50000}"/>
    <cellStyle name="Percent 25 5 2 3" xfId="42211" xr:uid="{00000000-0005-0000-0000-00001DB50000}"/>
    <cellStyle name="Percent 25 5 3" xfId="28547" xr:uid="{00000000-0005-0000-0000-00001EB50000}"/>
    <cellStyle name="Percent 25 5 3 2" xfId="55868" xr:uid="{00000000-0005-0000-0000-00001FB50000}"/>
    <cellStyle name="Percent 25 5 4" xfId="42210" xr:uid="{00000000-0005-0000-0000-000020B50000}"/>
    <cellStyle name="Percent 25 6" xfId="13014" xr:uid="{00000000-0005-0000-0000-000021B50000}"/>
    <cellStyle name="Percent 25 6 2" xfId="28549" xr:uid="{00000000-0005-0000-0000-000022B50000}"/>
    <cellStyle name="Percent 25 6 2 2" xfId="55870" xr:uid="{00000000-0005-0000-0000-000023B50000}"/>
    <cellStyle name="Percent 25 6 3" xfId="42212" xr:uid="{00000000-0005-0000-0000-000024B50000}"/>
    <cellStyle name="Percent 25 7" xfId="28526" xr:uid="{00000000-0005-0000-0000-000025B50000}"/>
    <cellStyle name="Percent 25 7 2" xfId="55847" xr:uid="{00000000-0005-0000-0000-000026B50000}"/>
    <cellStyle name="Percent 25 8" xfId="42189" xr:uid="{00000000-0005-0000-0000-000027B50000}"/>
    <cellStyle name="Percent 26" xfId="13015" xr:uid="{00000000-0005-0000-0000-000028B50000}"/>
    <cellStyle name="Percent 26 2" xfId="13016" xr:uid="{00000000-0005-0000-0000-000029B50000}"/>
    <cellStyle name="Percent 26 2 2" xfId="13017" xr:uid="{00000000-0005-0000-0000-00002AB50000}"/>
    <cellStyle name="Percent 26 2 2 2" xfId="13018" xr:uid="{00000000-0005-0000-0000-00002BB50000}"/>
    <cellStyle name="Percent 26 2 2 2 2" xfId="13019" xr:uid="{00000000-0005-0000-0000-00002CB50000}"/>
    <cellStyle name="Percent 26 2 2 2 2 2" xfId="28554" xr:uid="{00000000-0005-0000-0000-00002DB50000}"/>
    <cellStyle name="Percent 26 2 2 2 2 2 2" xfId="55875" xr:uid="{00000000-0005-0000-0000-00002EB50000}"/>
    <cellStyle name="Percent 26 2 2 2 2 3" xfId="42217" xr:uid="{00000000-0005-0000-0000-00002FB50000}"/>
    <cellStyle name="Percent 26 2 2 2 3" xfId="28553" xr:uid="{00000000-0005-0000-0000-000030B50000}"/>
    <cellStyle name="Percent 26 2 2 2 3 2" xfId="55874" xr:uid="{00000000-0005-0000-0000-000031B50000}"/>
    <cellStyle name="Percent 26 2 2 2 4" xfId="42216" xr:uid="{00000000-0005-0000-0000-000032B50000}"/>
    <cellStyle name="Percent 26 2 2 3" xfId="13020" xr:uid="{00000000-0005-0000-0000-000033B50000}"/>
    <cellStyle name="Percent 26 2 2 3 2" xfId="28555" xr:uid="{00000000-0005-0000-0000-000034B50000}"/>
    <cellStyle name="Percent 26 2 2 3 2 2" xfId="55876" xr:uid="{00000000-0005-0000-0000-000035B50000}"/>
    <cellStyle name="Percent 26 2 2 3 3" xfId="42218" xr:uid="{00000000-0005-0000-0000-000036B50000}"/>
    <cellStyle name="Percent 26 2 2 4" xfId="28552" xr:uid="{00000000-0005-0000-0000-000037B50000}"/>
    <cellStyle name="Percent 26 2 2 4 2" xfId="55873" xr:uid="{00000000-0005-0000-0000-000038B50000}"/>
    <cellStyle name="Percent 26 2 2 5" xfId="42215" xr:uid="{00000000-0005-0000-0000-000039B50000}"/>
    <cellStyle name="Percent 26 2 3" xfId="13021" xr:uid="{00000000-0005-0000-0000-00003AB50000}"/>
    <cellStyle name="Percent 26 2 3 2" xfId="13022" xr:uid="{00000000-0005-0000-0000-00003BB50000}"/>
    <cellStyle name="Percent 26 2 3 2 2" xfId="28557" xr:uid="{00000000-0005-0000-0000-00003CB50000}"/>
    <cellStyle name="Percent 26 2 3 2 2 2" xfId="55878" xr:uid="{00000000-0005-0000-0000-00003DB50000}"/>
    <cellStyle name="Percent 26 2 3 2 3" xfId="42220" xr:uid="{00000000-0005-0000-0000-00003EB50000}"/>
    <cellStyle name="Percent 26 2 3 3" xfId="28556" xr:uid="{00000000-0005-0000-0000-00003FB50000}"/>
    <cellStyle name="Percent 26 2 3 3 2" xfId="55877" xr:uid="{00000000-0005-0000-0000-000040B50000}"/>
    <cellStyle name="Percent 26 2 3 4" xfId="42219" xr:uid="{00000000-0005-0000-0000-000041B50000}"/>
    <cellStyle name="Percent 26 2 4" xfId="13023" xr:uid="{00000000-0005-0000-0000-000042B50000}"/>
    <cellStyle name="Percent 26 2 4 2" xfId="28558" xr:uid="{00000000-0005-0000-0000-000043B50000}"/>
    <cellStyle name="Percent 26 2 4 2 2" xfId="55879" xr:uid="{00000000-0005-0000-0000-000044B50000}"/>
    <cellStyle name="Percent 26 2 4 3" xfId="42221" xr:uid="{00000000-0005-0000-0000-000045B50000}"/>
    <cellStyle name="Percent 26 2 5" xfId="28551" xr:uid="{00000000-0005-0000-0000-000046B50000}"/>
    <cellStyle name="Percent 26 2 5 2" xfId="55872" xr:uid="{00000000-0005-0000-0000-000047B50000}"/>
    <cellStyle name="Percent 26 2 6" xfId="42214" xr:uid="{00000000-0005-0000-0000-000048B50000}"/>
    <cellStyle name="Percent 26 3" xfId="13024" xr:uid="{00000000-0005-0000-0000-000049B50000}"/>
    <cellStyle name="Percent 26 3 2" xfId="13025" xr:uid="{00000000-0005-0000-0000-00004AB50000}"/>
    <cellStyle name="Percent 26 3 2 2" xfId="13026" xr:uid="{00000000-0005-0000-0000-00004BB50000}"/>
    <cellStyle name="Percent 26 3 2 2 2" xfId="13027" xr:uid="{00000000-0005-0000-0000-00004CB50000}"/>
    <cellStyle name="Percent 26 3 2 2 2 2" xfId="28562" xr:uid="{00000000-0005-0000-0000-00004DB50000}"/>
    <cellStyle name="Percent 26 3 2 2 2 2 2" xfId="55883" xr:uid="{00000000-0005-0000-0000-00004EB50000}"/>
    <cellStyle name="Percent 26 3 2 2 2 3" xfId="42225" xr:uid="{00000000-0005-0000-0000-00004FB50000}"/>
    <cellStyle name="Percent 26 3 2 2 3" xfId="28561" xr:uid="{00000000-0005-0000-0000-000050B50000}"/>
    <cellStyle name="Percent 26 3 2 2 3 2" xfId="55882" xr:uid="{00000000-0005-0000-0000-000051B50000}"/>
    <cellStyle name="Percent 26 3 2 2 4" xfId="42224" xr:uid="{00000000-0005-0000-0000-000052B50000}"/>
    <cellStyle name="Percent 26 3 2 3" xfId="13028" xr:uid="{00000000-0005-0000-0000-000053B50000}"/>
    <cellStyle name="Percent 26 3 2 3 2" xfId="28563" xr:uid="{00000000-0005-0000-0000-000054B50000}"/>
    <cellStyle name="Percent 26 3 2 3 2 2" xfId="55884" xr:uid="{00000000-0005-0000-0000-000055B50000}"/>
    <cellStyle name="Percent 26 3 2 3 3" xfId="42226" xr:uid="{00000000-0005-0000-0000-000056B50000}"/>
    <cellStyle name="Percent 26 3 2 4" xfId="28560" xr:uid="{00000000-0005-0000-0000-000057B50000}"/>
    <cellStyle name="Percent 26 3 2 4 2" xfId="55881" xr:uid="{00000000-0005-0000-0000-000058B50000}"/>
    <cellStyle name="Percent 26 3 2 5" xfId="42223" xr:uid="{00000000-0005-0000-0000-000059B50000}"/>
    <cellStyle name="Percent 26 3 3" xfId="13029" xr:uid="{00000000-0005-0000-0000-00005AB50000}"/>
    <cellStyle name="Percent 26 3 3 2" xfId="13030" xr:uid="{00000000-0005-0000-0000-00005BB50000}"/>
    <cellStyle name="Percent 26 3 3 2 2" xfId="28565" xr:uid="{00000000-0005-0000-0000-00005CB50000}"/>
    <cellStyle name="Percent 26 3 3 2 2 2" xfId="55886" xr:uid="{00000000-0005-0000-0000-00005DB50000}"/>
    <cellStyle name="Percent 26 3 3 2 3" xfId="42228" xr:uid="{00000000-0005-0000-0000-00005EB50000}"/>
    <cellStyle name="Percent 26 3 3 3" xfId="28564" xr:uid="{00000000-0005-0000-0000-00005FB50000}"/>
    <cellStyle name="Percent 26 3 3 3 2" xfId="55885" xr:uid="{00000000-0005-0000-0000-000060B50000}"/>
    <cellStyle name="Percent 26 3 3 4" xfId="42227" xr:uid="{00000000-0005-0000-0000-000061B50000}"/>
    <cellStyle name="Percent 26 3 4" xfId="13031" xr:uid="{00000000-0005-0000-0000-000062B50000}"/>
    <cellStyle name="Percent 26 3 4 2" xfId="28566" xr:uid="{00000000-0005-0000-0000-000063B50000}"/>
    <cellStyle name="Percent 26 3 4 2 2" xfId="55887" xr:uid="{00000000-0005-0000-0000-000064B50000}"/>
    <cellStyle name="Percent 26 3 4 3" xfId="42229" xr:uid="{00000000-0005-0000-0000-000065B50000}"/>
    <cellStyle name="Percent 26 3 5" xfId="28559" xr:uid="{00000000-0005-0000-0000-000066B50000}"/>
    <cellStyle name="Percent 26 3 5 2" xfId="55880" xr:uid="{00000000-0005-0000-0000-000067B50000}"/>
    <cellStyle name="Percent 26 3 6" xfId="42222" xr:uid="{00000000-0005-0000-0000-000068B50000}"/>
    <cellStyle name="Percent 26 4" xfId="13032" xr:uid="{00000000-0005-0000-0000-000069B50000}"/>
    <cellStyle name="Percent 26 4 2" xfId="13033" xr:uid="{00000000-0005-0000-0000-00006AB50000}"/>
    <cellStyle name="Percent 26 4 2 2" xfId="13034" xr:uid="{00000000-0005-0000-0000-00006BB50000}"/>
    <cellStyle name="Percent 26 4 2 2 2" xfId="28569" xr:uid="{00000000-0005-0000-0000-00006CB50000}"/>
    <cellStyle name="Percent 26 4 2 2 2 2" xfId="55890" xr:uid="{00000000-0005-0000-0000-00006DB50000}"/>
    <cellStyle name="Percent 26 4 2 2 3" xfId="42232" xr:uid="{00000000-0005-0000-0000-00006EB50000}"/>
    <cellStyle name="Percent 26 4 2 3" xfId="28568" xr:uid="{00000000-0005-0000-0000-00006FB50000}"/>
    <cellStyle name="Percent 26 4 2 3 2" xfId="55889" xr:uid="{00000000-0005-0000-0000-000070B50000}"/>
    <cellStyle name="Percent 26 4 2 4" xfId="42231" xr:uid="{00000000-0005-0000-0000-000071B50000}"/>
    <cellStyle name="Percent 26 4 3" xfId="13035" xr:uid="{00000000-0005-0000-0000-000072B50000}"/>
    <cellStyle name="Percent 26 4 3 2" xfId="28570" xr:uid="{00000000-0005-0000-0000-000073B50000}"/>
    <cellStyle name="Percent 26 4 3 2 2" xfId="55891" xr:uid="{00000000-0005-0000-0000-000074B50000}"/>
    <cellStyle name="Percent 26 4 3 3" xfId="42233" xr:uid="{00000000-0005-0000-0000-000075B50000}"/>
    <cellStyle name="Percent 26 4 4" xfId="28567" xr:uid="{00000000-0005-0000-0000-000076B50000}"/>
    <cellStyle name="Percent 26 4 4 2" xfId="55888" xr:uid="{00000000-0005-0000-0000-000077B50000}"/>
    <cellStyle name="Percent 26 4 5" xfId="42230" xr:uid="{00000000-0005-0000-0000-000078B50000}"/>
    <cellStyle name="Percent 26 5" xfId="13036" xr:uid="{00000000-0005-0000-0000-000079B50000}"/>
    <cellStyle name="Percent 26 5 2" xfId="13037" xr:uid="{00000000-0005-0000-0000-00007AB50000}"/>
    <cellStyle name="Percent 26 5 2 2" xfId="28572" xr:uid="{00000000-0005-0000-0000-00007BB50000}"/>
    <cellStyle name="Percent 26 5 2 2 2" xfId="55893" xr:uid="{00000000-0005-0000-0000-00007CB50000}"/>
    <cellStyle name="Percent 26 5 2 3" xfId="42235" xr:uid="{00000000-0005-0000-0000-00007DB50000}"/>
    <cellStyle name="Percent 26 5 3" xfId="28571" xr:uid="{00000000-0005-0000-0000-00007EB50000}"/>
    <cellStyle name="Percent 26 5 3 2" xfId="55892" xr:uid="{00000000-0005-0000-0000-00007FB50000}"/>
    <cellStyle name="Percent 26 5 4" xfId="42234" xr:uid="{00000000-0005-0000-0000-000080B50000}"/>
    <cellStyle name="Percent 26 6" xfId="13038" xr:uid="{00000000-0005-0000-0000-000081B50000}"/>
    <cellStyle name="Percent 26 6 2" xfId="28573" xr:uid="{00000000-0005-0000-0000-000082B50000}"/>
    <cellStyle name="Percent 26 6 2 2" xfId="55894" xr:uid="{00000000-0005-0000-0000-000083B50000}"/>
    <cellStyle name="Percent 26 6 3" xfId="42236" xr:uid="{00000000-0005-0000-0000-000084B50000}"/>
    <cellStyle name="Percent 26 7" xfId="28550" xr:uid="{00000000-0005-0000-0000-000085B50000}"/>
    <cellStyle name="Percent 26 7 2" xfId="55871" xr:uid="{00000000-0005-0000-0000-000086B50000}"/>
    <cellStyle name="Percent 26 8" xfId="42213" xr:uid="{00000000-0005-0000-0000-000087B50000}"/>
    <cellStyle name="Percent 27" xfId="13039" xr:uid="{00000000-0005-0000-0000-000088B50000}"/>
    <cellStyle name="Percent 27 2" xfId="13040" xr:uid="{00000000-0005-0000-0000-000089B50000}"/>
    <cellStyle name="Percent 27 2 2" xfId="13041" xr:uid="{00000000-0005-0000-0000-00008AB50000}"/>
    <cellStyle name="Percent 27 2 2 2" xfId="13042" xr:uid="{00000000-0005-0000-0000-00008BB50000}"/>
    <cellStyle name="Percent 27 2 2 2 2" xfId="13043" xr:uid="{00000000-0005-0000-0000-00008CB50000}"/>
    <cellStyle name="Percent 27 2 2 2 2 2" xfId="28578" xr:uid="{00000000-0005-0000-0000-00008DB50000}"/>
    <cellStyle name="Percent 27 2 2 2 2 2 2" xfId="55899" xr:uid="{00000000-0005-0000-0000-00008EB50000}"/>
    <cellStyle name="Percent 27 2 2 2 2 3" xfId="42241" xr:uid="{00000000-0005-0000-0000-00008FB50000}"/>
    <cellStyle name="Percent 27 2 2 2 3" xfId="28577" xr:uid="{00000000-0005-0000-0000-000090B50000}"/>
    <cellStyle name="Percent 27 2 2 2 3 2" xfId="55898" xr:uid="{00000000-0005-0000-0000-000091B50000}"/>
    <cellStyle name="Percent 27 2 2 2 4" xfId="42240" xr:uid="{00000000-0005-0000-0000-000092B50000}"/>
    <cellStyle name="Percent 27 2 2 3" xfId="13044" xr:uid="{00000000-0005-0000-0000-000093B50000}"/>
    <cellStyle name="Percent 27 2 2 3 2" xfId="28579" xr:uid="{00000000-0005-0000-0000-000094B50000}"/>
    <cellStyle name="Percent 27 2 2 3 2 2" xfId="55900" xr:uid="{00000000-0005-0000-0000-000095B50000}"/>
    <cellStyle name="Percent 27 2 2 3 3" xfId="42242" xr:uid="{00000000-0005-0000-0000-000096B50000}"/>
    <cellStyle name="Percent 27 2 2 4" xfId="28576" xr:uid="{00000000-0005-0000-0000-000097B50000}"/>
    <cellStyle name="Percent 27 2 2 4 2" xfId="55897" xr:uid="{00000000-0005-0000-0000-000098B50000}"/>
    <cellStyle name="Percent 27 2 2 5" xfId="42239" xr:uid="{00000000-0005-0000-0000-000099B50000}"/>
    <cellStyle name="Percent 27 2 3" xfId="13045" xr:uid="{00000000-0005-0000-0000-00009AB50000}"/>
    <cellStyle name="Percent 27 2 3 2" xfId="13046" xr:uid="{00000000-0005-0000-0000-00009BB50000}"/>
    <cellStyle name="Percent 27 2 3 2 2" xfId="28581" xr:uid="{00000000-0005-0000-0000-00009CB50000}"/>
    <cellStyle name="Percent 27 2 3 2 2 2" xfId="55902" xr:uid="{00000000-0005-0000-0000-00009DB50000}"/>
    <cellStyle name="Percent 27 2 3 2 3" xfId="42244" xr:uid="{00000000-0005-0000-0000-00009EB50000}"/>
    <cellStyle name="Percent 27 2 3 3" xfId="28580" xr:uid="{00000000-0005-0000-0000-00009FB50000}"/>
    <cellStyle name="Percent 27 2 3 3 2" xfId="55901" xr:uid="{00000000-0005-0000-0000-0000A0B50000}"/>
    <cellStyle name="Percent 27 2 3 4" xfId="42243" xr:uid="{00000000-0005-0000-0000-0000A1B50000}"/>
    <cellStyle name="Percent 27 2 4" xfId="13047" xr:uid="{00000000-0005-0000-0000-0000A2B50000}"/>
    <cellStyle name="Percent 27 2 4 2" xfId="28582" xr:uid="{00000000-0005-0000-0000-0000A3B50000}"/>
    <cellStyle name="Percent 27 2 4 2 2" xfId="55903" xr:uid="{00000000-0005-0000-0000-0000A4B50000}"/>
    <cellStyle name="Percent 27 2 4 3" xfId="42245" xr:uid="{00000000-0005-0000-0000-0000A5B50000}"/>
    <cellStyle name="Percent 27 2 5" xfId="28575" xr:uid="{00000000-0005-0000-0000-0000A6B50000}"/>
    <cellStyle name="Percent 27 2 5 2" xfId="55896" xr:uid="{00000000-0005-0000-0000-0000A7B50000}"/>
    <cellStyle name="Percent 27 2 6" xfId="42238" xr:uid="{00000000-0005-0000-0000-0000A8B50000}"/>
    <cellStyle name="Percent 27 3" xfId="13048" xr:uid="{00000000-0005-0000-0000-0000A9B50000}"/>
    <cellStyle name="Percent 27 3 2" xfId="13049" xr:uid="{00000000-0005-0000-0000-0000AAB50000}"/>
    <cellStyle name="Percent 27 3 2 2" xfId="13050" xr:uid="{00000000-0005-0000-0000-0000ABB50000}"/>
    <cellStyle name="Percent 27 3 2 2 2" xfId="13051" xr:uid="{00000000-0005-0000-0000-0000ACB50000}"/>
    <cellStyle name="Percent 27 3 2 2 2 2" xfId="28586" xr:uid="{00000000-0005-0000-0000-0000ADB50000}"/>
    <cellStyle name="Percent 27 3 2 2 2 2 2" xfId="55907" xr:uid="{00000000-0005-0000-0000-0000AEB50000}"/>
    <cellStyle name="Percent 27 3 2 2 2 3" xfId="42249" xr:uid="{00000000-0005-0000-0000-0000AFB50000}"/>
    <cellStyle name="Percent 27 3 2 2 3" xfId="28585" xr:uid="{00000000-0005-0000-0000-0000B0B50000}"/>
    <cellStyle name="Percent 27 3 2 2 3 2" xfId="55906" xr:uid="{00000000-0005-0000-0000-0000B1B50000}"/>
    <cellStyle name="Percent 27 3 2 2 4" xfId="42248" xr:uid="{00000000-0005-0000-0000-0000B2B50000}"/>
    <cellStyle name="Percent 27 3 2 3" xfId="13052" xr:uid="{00000000-0005-0000-0000-0000B3B50000}"/>
    <cellStyle name="Percent 27 3 2 3 2" xfId="28587" xr:uid="{00000000-0005-0000-0000-0000B4B50000}"/>
    <cellStyle name="Percent 27 3 2 3 2 2" xfId="55908" xr:uid="{00000000-0005-0000-0000-0000B5B50000}"/>
    <cellStyle name="Percent 27 3 2 3 3" xfId="42250" xr:uid="{00000000-0005-0000-0000-0000B6B50000}"/>
    <cellStyle name="Percent 27 3 2 4" xfId="28584" xr:uid="{00000000-0005-0000-0000-0000B7B50000}"/>
    <cellStyle name="Percent 27 3 2 4 2" xfId="55905" xr:uid="{00000000-0005-0000-0000-0000B8B50000}"/>
    <cellStyle name="Percent 27 3 2 5" xfId="42247" xr:uid="{00000000-0005-0000-0000-0000B9B50000}"/>
    <cellStyle name="Percent 27 3 3" xfId="13053" xr:uid="{00000000-0005-0000-0000-0000BAB50000}"/>
    <cellStyle name="Percent 27 3 3 2" xfId="13054" xr:uid="{00000000-0005-0000-0000-0000BBB50000}"/>
    <cellStyle name="Percent 27 3 3 2 2" xfId="28589" xr:uid="{00000000-0005-0000-0000-0000BCB50000}"/>
    <cellStyle name="Percent 27 3 3 2 2 2" xfId="55910" xr:uid="{00000000-0005-0000-0000-0000BDB50000}"/>
    <cellStyle name="Percent 27 3 3 2 3" xfId="42252" xr:uid="{00000000-0005-0000-0000-0000BEB50000}"/>
    <cellStyle name="Percent 27 3 3 3" xfId="28588" xr:uid="{00000000-0005-0000-0000-0000BFB50000}"/>
    <cellStyle name="Percent 27 3 3 3 2" xfId="55909" xr:uid="{00000000-0005-0000-0000-0000C0B50000}"/>
    <cellStyle name="Percent 27 3 3 4" xfId="42251" xr:uid="{00000000-0005-0000-0000-0000C1B50000}"/>
    <cellStyle name="Percent 27 3 4" xfId="13055" xr:uid="{00000000-0005-0000-0000-0000C2B50000}"/>
    <cellStyle name="Percent 27 3 4 2" xfId="28590" xr:uid="{00000000-0005-0000-0000-0000C3B50000}"/>
    <cellStyle name="Percent 27 3 4 2 2" xfId="55911" xr:uid="{00000000-0005-0000-0000-0000C4B50000}"/>
    <cellStyle name="Percent 27 3 4 3" xfId="42253" xr:uid="{00000000-0005-0000-0000-0000C5B50000}"/>
    <cellStyle name="Percent 27 3 5" xfId="28583" xr:uid="{00000000-0005-0000-0000-0000C6B50000}"/>
    <cellStyle name="Percent 27 3 5 2" xfId="55904" xr:uid="{00000000-0005-0000-0000-0000C7B50000}"/>
    <cellStyle name="Percent 27 3 6" xfId="42246" xr:uid="{00000000-0005-0000-0000-0000C8B50000}"/>
    <cellStyle name="Percent 27 4" xfId="13056" xr:uid="{00000000-0005-0000-0000-0000C9B50000}"/>
    <cellStyle name="Percent 27 4 2" xfId="13057" xr:uid="{00000000-0005-0000-0000-0000CAB50000}"/>
    <cellStyle name="Percent 27 4 2 2" xfId="13058" xr:uid="{00000000-0005-0000-0000-0000CBB50000}"/>
    <cellStyle name="Percent 27 4 2 2 2" xfId="28593" xr:uid="{00000000-0005-0000-0000-0000CCB50000}"/>
    <cellStyle name="Percent 27 4 2 2 2 2" xfId="55914" xr:uid="{00000000-0005-0000-0000-0000CDB50000}"/>
    <cellStyle name="Percent 27 4 2 2 3" xfId="42256" xr:uid="{00000000-0005-0000-0000-0000CEB50000}"/>
    <cellStyle name="Percent 27 4 2 3" xfId="28592" xr:uid="{00000000-0005-0000-0000-0000CFB50000}"/>
    <cellStyle name="Percent 27 4 2 3 2" xfId="55913" xr:uid="{00000000-0005-0000-0000-0000D0B50000}"/>
    <cellStyle name="Percent 27 4 2 4" xfId="42255" xr:uid="{00000000-0005-0000-0000-0000D1B50000}"/>
    <cellStyle name="Percent 27 4 3" xfId="13059" xr:uid="{00000000-0005-0000-0000-0000D2B50000}"/>
    <cellStyle name="Percent 27 4 3 2" xfId="28594" xr:uid="{00000000-0005-0000-0000-0000D3B50000}"/>
    <cellStyle name="Percent 27 4 3 2 2" xfId="55915" xr:uid="{00000000-0005-0000-0000-0000D4B50000}"/>
    <cellStyle name="Percent 27 4 3 3" xfId="42257" xr:uid="{00000000-0005-0000-0000-0000D5B50000}"/>
    <cellStyle name="Percent 27 4 4" xfId="28591" xr:uid="{00000000-0005-0000-0000-0000D6B50000}"/>
    <cellStyle name="Percent 27 4 4 2" xfId="55912" xr:uid="{00000000-0005-0000-0000-0000D7B50000}"/>
    <cellStyle name="Percent 27 4 5" xfId="42254" xr:uid="{00000000-0005-0000-0000-0000D8B50000}"/>
    <cellStyle name="Percent 27 5" xfId="13060" xr:uid="{00000000-0005-0000-0000-0000D9B50000}"/>
    <cellStyle name="Percent 27 5 2" xfId="13061" xr:uid="{00000000-0005-0000-0000-0000DAB50000}"/>
    <cellStyle name="Percent 27 5 2 2" xfId="28596" xr:uid="{00000000-0005-0000-0000-0000DBB50000}"/>
    <cellStyle name="Percent 27 5 2 2 2" xfId="55917" xr:uid="{00000000-0005-0000-0000-0000DCB50000}"/>
    <cellStyle name="Percent 27 5 2 3" xfId="42259" xr:uid="{00000000-0005-0000-0000-0000DDB50000}"/>
    <cellStyle name="Percent 27 5 3" xfId="28595" xr:uid="{00000000-0005-0000-0000-0000DEB50000}"/>
    <cellStyle name="Percent 27 5 3 2" xfId="55916" xr:uid="{00000000-0005-0000-0000-0000DFB50000}"/>
    <cellStyle name="Percent 27 5 4" xfId="42258" xr:uid="{00000000-0005-0000-0000-0000E0B50000}"/>
    <cellStyle name="Percent 27 6" xfId="13062" xr:uid="{00000000-0005-0000-0000-0000E1B50000}"/>
    <cellStyle name="Percent 27 6 2" xfId="28597" xr:uid="{00000000-0005-0000-0000-0000E2B50000}"/>
    <cellStyle name="Percent 27 6 2 2" xfId="55918" xr:uid="{00000000-0005-0000-0000-0000E3B50000}"/>
    <cellStyle name="Percent 27 6 3" xfId="42260" xr:uid="{00000000-0005-0000-0000-0000E4B50000}"/>
    <cellStyle name="Percent 27 7" xfId="28574" xr:uid="{00000000-0005-0000-0000-0000E5B50000}"/>
    <cellStyle name="Percent 27 7 2" xfId="55895" xr:uid="{00000000-0005-0000-0000-0000E6B50000}"/>
    <cellStyle name="Percent 27 8" xfId="42237" xr:uid="{00000000-0005-0000-0000-0000E7B50000}"/>
    <cellStyle name="Percent 28" xfId="13063" xr:uid="{00000000-0005-0000-0000-0000E8B50000}"/>
    <cellStyle name="Percent 28 2" xfId="13064" xr:uid="{00000000-0005-0000-0000-0000E9B50000}"/>
    <cellStyle name="Percent 28 2 2" xfId="13065" xr:uid="{00000000-0005-0000-0000-0000EAB50000}"/>
    <cellStyle name="Percent 28 2 2 2" xfId="13066" xr:uid="{00000000-0005-0000-0000-0000EBB50000}"/>
    <cellStyle name="Percent 28 2 2 2 2" xfId="13067" xr:uid="{00000000-0005-0000-0000-0000ECB50000}"/>
    <cellStyle name="Percent 28 2 2 2 2 2" xfId="28602" xr:uid="{00000000-0005-0000-0000-0000EDB50000}"/>
    <cellStyle name="Percent 28 2 2 2 2 2 2" xfId="55923" xr:uid="{00000000-0005-0000-0000-0000EEB50000}"/>
    <cellStyle name="Percent 28 2 2 2 2 3" xfId="42265" xr:uid="{00000000-0005-0000-0000-0000EFB50000}"/>
    <cellStyle name="Percent 28 2 2 2 3" xfId="28601" xr:uid="{00000000-0005-0000-0000-0000F0B50000}"/>
    <cellStyle name="Percent 28 2 2 2 3 2" xfId="55922" xr:uid="{00000000-0005-0000-0000-0000F1B50000}"/>
    <cellStyle name="Percent 28 2 2 2 4" xfId="42264" xr:uid="{00000000-0005-0000-0000-0000F2B50000}"/>
    <cellStyle name="Percent 28 2 2 3" xfId="13068" xr:uid="{00000000-0005-0000-0000-0000F3B50000}"/>
    <cellStyle name="Percent 28 2 2 3 2" xfId="28603" xr:uid="{00000000-0005-0000-0000-0000F4B50000}"/>
    <cellStyle name="Percent 28 2 2 3 2 2" xfId="55924" xr:uid="{00000000-0005-0000-0000-0000F5B50000}"/>
    <cellStyle name="Percent 28 2 2 3 3" xfId="42266" xr:uid="{00000000-0005-0000-0000-0000F6B50000}"/>
    <cellStyle name="Percent 28 2 2 4" xfId="28600" xr:uid="{00000000-0005-0000-0000-0000F7B50000}"/>
    <cellStyle name="Percent 28 2 2 4 2" xfId="55921" xr:uid="{00000000-0005-0000-0000-0000F8B50000}"/>
    <cellStyle name="Percent 28 2 2 5" xfId="42263" xr:uid="{00000000-0005-0000-0000-0000F9B50000}"/>
    <cellStyle name="Percent 28 2 3" xfId="13069" xr:uid="{00000000-0005-0000-0000-0000FAB50000}"/>
    <cellStyle name="Percent 28 2 3 2" xfId="13070" xr:uid="{00000000-0005-0000-0000-0000FBB50000}"/>
    <cellStyle name="Percent 28 2 3 2 2" xfId="28605" xr:uid="{00000000-0005-0000-0000-0000FCB50000}"/>
    <cellStyle name="Percent 28 2 3 2 2 2" xfId="55926" xr:uid="{00000000-0005-0000-0000-0000FDB50000}"/>
    <cellStyle name="Percent 28 2 3 2 3" xfId="42268" xr:uid="{00000000-0005-0000-0000-0000FEB50000}"/>
    <cellStyle name="Percent 28 2 3 3" xfId="28604" xr:uid="{00000000-0005-0000-0000-0000FFB50000}"/>
    <cellStyle name="Percent 28 2 3 3 2" xfId="55925" xr:uid="{00000000-0005-0000-0000-000000B60000}"/>
    <cellStyle name="Percent 28 2 3 4" xfId="42267" xr:uid="{00000000-0005-0000-0000-000001B60000}"/>
    <cellStyle name="Percent 28 2 4" xfId="13071" xr:uid="{00000000-0005-0000-0000-000002B60000}"/>
    <cellStyle name="Percent 28 2 4 2" xfId="28606" xr:uid="{00000000-0005-0000-0000-000003B60000}"/>
    <cellStyle name="Percent 28 2 4 2 2" xfId="55927" xr:uid="{00000000-0005-0000-0000-000004B60000}"/>
    <cellStyle name="Percent 28 2 4 3" xfId="42269" xr:uid="{00000000-0005-0000-0000-000005B60000}"/>
    <cellStyle name="Percent 28 2 5" xfId="28599" xr:uid="{00000000-0005-0000-0000-000006B60000}"/>
    <cellStyle name="Percent 28 2 5 2" xfId="55920" xr:uid="{00000000-0005-0000-0000-000007B60000}"/>
    <cellStyle name="Percent 28 2 6" xfId="42262" xr:uid="{00000000-0005-0000-0000-000008B60000}"/>
    <cellStyle name="Percent 28 3" xfId="13072" xr:uid="{00000000-0005-0000-0000-000009B60000}"/>
    <cellStyle name="Percent 28 3 2" xfId="13073" xr:uid="{00000000-0005-0000-0000-00000AB60000}"/>
    <cellStyle name="Percent 28 3 2 2" xfId="13074" xr:uid="{00000000-0005-0000-0000-00000BB60000}"/>
    <cellStyle name="Percent 28 3 2 2 2" xfId="13075" xr:uid="{00000000-0005-0000-0000-00000CB60000}"/>
    <cellStyle name="Percent 28 3 2 2 2 2" xfId="28610" xr:uid="{00000000-0005-0000-0000-00000DB60000}"/>
    <cellStyle name="Percent 28 3 2 2 2 2 2" xfId="55931" xr:uid="{00000000-0005-0000-0000-00000EB60000}"/>
    <cellStyle name="Percent 28 3 2 2 2 3" xfId="42273" xr:uid="{00000000-0005-0000-0000-00000FB60000}"/>
    <cellStyle name="Percent 28 3 2 2 3" xfId="28609" xr:uid="{00000000-0005-0000-0000-000010B60000}"/>
    <cellStyle name="Percent 28 3 2 2 3 2" xfId="55930" xr:uid="{00000000-0005-0000-0000-000011B60000}"/>
    <cellStyle name="Percent 28 3 2 2 4" xfId="42272" xr:uid="{00000000-0005-0000-0000-000012B60000}"/>
    <cellStyle name="Percent 28 3 2 3" xfId="13076" xr:uid="{00000000-0005-0000-0000-000013B60000}"/>
    <cellStyle name="Percent 28 3 2 3 2" xfId="28611" xr:uid="{00000000-0005-0000-0000-000014B60000}"/>
    <cellStyle name="Percent 28 3 2 3 2 2" xfId="55932" xr:uid="{00000000-0005-0000-0000-000015B60000}"/>
    <cellStyle name="Percent 28 3 2 3 3" xfId="42274" xr:uid="{00000000-0005-0000-0000-000016B60000}"/>
    <cellStyle name="Percent 28 3 2 4" xfId="28608" xr:uid="{00000000-0005-0000-0000-000017B60000}"/>
    <cellStyle name="Percent 28 3 2 4 2" xfId="55929" xr:uid="{00000000-0005-0000-0000-000018B60000}"/>
    <cellStyle name="Percent 28 3 2 5" xfId="42271" xr:uid="{00000000-0005-0000-0000-000019B60000}"/>
    <cellStyle name="Percent 28 3 3" xfId="13077" xr:uid="{00000000-0005-0000-0000-00001AB60000}"/>
    <cellStyle name="Percent 28 3 3 2" xfId="13078" xr:uid="{00000000-0005-0000-0000-00001BB60000}"/>
    <cellStyle name="Percent 28 3 3 2 2" xfId="28613" xr:uid="{00000000-0005-0000-0000-00001CB60000}"/>
    <cellStyle name="Percent 28 3 3 2 2 2" xfId="55934" xr:uid="{00000000-0005-0000-0000-00001DB60000}"/>
    <cellStyle name="Percent 28 3 3 2 3" xfId="42276" xr:uid="{00000000-0005-0000-0000-00001EB60000}"/>
    <cellStyle name="Percent 28 3 3 3" xfId="28612" xr:uid="{00000000-0005-0000-0000-00001FB60000}"/>
    <cellStyle name="Percent 28 3 3 3 2" xfId="55933" xr:uid="{00000000-0005-0000-0000-000020B60000}"/>
    <cellStyle name="Percent 28 3 3 4" xfId="42275" xr:uid="{00000000-0005-0000-0000-000021B60000}"/>
    <cellStyle name="Percent 28 3 4" xfId="13079" xr:uid="{00000000-0005-0000-0000-000022B60000}"/>
    <cellStyle name="Percent 28 3 4 2" xfId="28614" xr:uid="{00000000-0005-0000-0000-000023B60000}"/>
    <cellStyle name="Percent 28 3 4 2 2" xfId="55935" xr:uid="{00000000-0005-0000-0000-000024B60000}"/>
    <cellStyle name="Percent 28 3 4 3" xfId="42277" xr:uid="{00000000-0005-0000-0000-000025B60000}"/>
    <cellStyle name="Percent 28 3 5" xfId="28607" xr:uid="{00000000-0005-0000-0000-000026B60000}"/>
    <cellStyle name="Percent 28 3 5 2" xfId="55928" xr:uid="{00000000-0005-0000-0000-000027B60000}"/>
    <cellStyle name="Percent 28 3 6" xfId="42270" xr:uid="{00000000-0005-0000-0000-000028B60000}"/>
    <cellStyle name="Percent 28 4" xfId="13080" xr:uid="{00000000-0005-0000-0000-000029B60000}"/>
    <cellStyle name="Percent 28 4 2" xfId="13081" xr:uid="{00000000-0005-0000-0000-00002AB60000}"/>
    <cellStyle name="Percent 28 4 2 2" xfId="13082" xr:uid="{00000000-0005-0000-0000-00002BB60000}"/>
    <cellStyle name="Percent 28 4 2 2 2" xfId="28617" xr:uid="{00000000-0005-0000-0000-00002CB60000}"/>
    <cellStyle name="Percent 28 4 2 2 2 2" xfId="55938" xr:uid="{00000000-0005-0000-0000-00002DB60000}"/>
    <cellStyle name="Percent 28 4 2 2 3" xfId="42280" xr:uid="{00000000-0005-0000-0000-00002EB60000}"/>
    <cellStyle name="Percent 28 4 2 3" xfId="28616" xr:uid="{00000000-0005-0000-0000-00002FB60000}"/>
    <cellStyle name="Percent 28 4 2 3 2" xfId="55937" xr:uid="{00000000-0005-0000-0000-000030B60000}"/>
    <cellStyle name="Percent 28 4 2 4" xfId="42279" xr:uid="{00000000-0005-0000-0000-000031B60000}"/>
    <cellStyle name="Percent 28 4 3" xfId="13083" xr:uid="{00000000-0005-0000-0000-000032B60000}"/>
    <cellStyle name="Percent 28 4 3 2" xfId="28618" xr:uid="{00000000-0005-0000-0000-000033B60000}"/>
    <cellStyle name="Percent 28 4 3 2 2" xfId="55939" xr:uid="{00000000-0005-0000-0000-000034B60000}"/>
    <cellStyle name="Percent 28 4 3 3" xfId="42281" xr:uid="{00000000-0005-0000-0000-000035B60000}"/>
    <cellStyle name="Percent 28 4 4" xfId="28615" xr:uid="{00000000-0005-0000-0000-000036B60000}"/>
    <cellStyle name="Percent 28 4 4 2" xfId="55936" xr:uid="{00000000-0005-0000-0000-000037B60000}"/>
    <cellStyle name="Percent 28 4 5" xfId="42278" xr:uid="{00000000-0005-0000-0000-000038B60000}"/>
    <cellStyle name="Percent 28 5" xfId="13084" xr:uid="{00000000-0005-0000-0000-000039B60000}"/>
    <cellStyle name="Percent 28 5 2" xfId="13085" xr:uid="{00000000-0005-0000-0000-00003AB60000}"/>
    <cellStyle name="Percent 28 5 2 2" xfId="28620" xr:uid="{00000000-0005-0000-0000-00003BB60000}"/>
    <cellStyle name="Percent 28 5 2 2 2" xfId="55941" xr:uid="{00000000-0005-0000-0000-00003CB60000}"/>
    <cellStyle name="Percent 28 5 2 3" xfId="42283" xr:uid="{00000000-0005-0000-0000-00003DB60000}"/>
    <cellStyle name="Percent 28 5 3" xfId="28619" xr:uid="{00000000-0005-0000-0000-00003EB60000}"/>
    <cellStyle name="Percent 28 5 3 2" xfId="55940" xr:uid="{00000000-0005-0000-0000-00003FB60000}"/>
    <cellStyle name="Percent 28 5 4" xfId="42282" xr:uid="{00000000-0005-0000-0000-000040B60000}"/>
    <cellStyle name="Percent 28 6" xfId="13086" xr:uid="{00000000-0005-0000-0000-000041B60000}"/>
    <cellStyle name="Percent 28 6 2" xfId="28621" xr:uid="{00000000-0005-0000-0000-000042B60000}"/>
    <cellStyle name="Percent 28 6 2 2" xfId="55942" xr:uid="{00000000-0005-0000-0000-000043B60000}"/>
    <cellStyle name="Percent 28 6 3" xfId="42284" xr:uid="{00000000-0005-0000-0000-000044B60000}"/>
    <cellStyle name="Percent 28 7" xfId="28598" xr:uid="{00000000-0005-0000-0000-000045B60000}"/>
    <cellStyle name="Percent 28 7 2" xfId="55919" xr:uid="{00000000-0005-0000-0000-000046B60000}"/>
    <cellStyle name="Percent 28 8" xfId="42261" xr:uid="{00000000-0005-0000-0000-000047B60000}"/>
    <cellStyle name="Percent 29" xfId="13087" xr:uid="{00000000-0005-0000-0000-000048B60000}"/>
    <cellStyle name="Percent 29 2" xfId="13088" xr:uid="{00000000-0005-0000-0000-000049B60000}"/>
    <cellStyle name="Percent 29 2 2" xfId="13089" xr:uid="{00000000-0005-0000-0000-00004AB60000}"/>
    <cellStyle name="Percent 29 2 2 2" xfId="13090" xr:uid="{00000000-0005-0000-0000-00004BB60000}"/>
    <cellStyle name="Percent 29 2 2 2 2" xfId="13091" xr:uid="{00000000-0005-0000-0000-00004CB60000}"/>
    <cellStyle name="Percent 29 2 2 2 2 2" xfId="28626" xr:uid="{00000000-0005-0000-0000-00004DB60000}"/>
    <cellStyle name="Percent 29 2 2 2 2 2 2" xfId="55947" xr:uid="{00000000-0005-0000-0000-00004EB60000}"/>
    <cellStyle name="Percent 29 2 2 2 2 3" xfId="42289" xr:uid="{00000000-0005-0000-0000-00004FB60000}"/>
    <cellStyle name="Percent 29 2 2 2 3" xfId="28625" xr:uid="{00000000-0005-0000-0000-000050B60000}"/>
    <cellStyle name="Percent 29 2 2 2 3 2" xfId="55946" xr:uid="{00000000-0005-0000-0000-000051B60000}"/>
    <cellStyle name="Percent 29 2 2 2 4" xfId="42288" xr:uid="{00000000-0005-0000-0000-000052B60000}"/>
    <cellStyle name="Percent 29 2 2 3" xfId="13092" xr:uid="{00000000-0005-0000-0000-000053B60000}"/>
    <cellStyle name="Percent 29 2 2 3 2" xfId="28627" xr:uid="{00000000-0005-0000-0000-000054B60000}"/>
    <cellStyle name="Percent 29 2 2 3 2 2" xfId="55948" xr:uid="{00000000-0005-0000-0000-000055B60000}"/>
    <cellStyle name="Percent 29 2 2 3 3" xfId="42290" xr:uid="{00000000-0005-0000-0000-000056B60000}"/>
    <cellStyle name="Percent 29 2 2 4" xfId="28624" xr:uid="{00000000-0005-0000-0000-000057B60000}"/>
    <cellStyle name="Percent 29 2 2 4 2" xfId="55945" xr:uid="{00000000-0005-0000-0000-000058B60000}"/>
    <cellStyle name="Percent 29 2 2 5" xfId="42287" xr:uid="{00000000-0005-0000-0000-000059B60000}"/>
    <cellStyle name="Percent 29 2 3" xfId="13093" xr:uid="{00000000-0005-0000-0000-00005AB60000}"/>
    <cellStyle name="Percent 29 2 3 2" xfId="13094" xr:uid="{00000000-0005-0000-0000-00005BB60000}"/>
    <cellStyle name="Percent 29 2 3 2 2" xfId="28629" xr:uid="{00000000-0005-0000-0000-00005CB60000}"/>
    <cellStyle name="Percent 29 2 3 2 2 2" xfId="55950" xr:uid="{00000000-0005-0000-0000-00005DB60000}"/>
    <cellStyle name="Percent 29 2 3 2 3" xfId="42292" xr:uid="{00000000-0005-0000-0000-00005EB60000}"/>
    <cellStyle name="Percent 29 2 3 3" xfId="28628" xr:uid="{00000000-0005-0000-0000-00005FB60000}"/>
    <cellStyle name="Percent 29 2 3 3 2" xfId="55949" xr:uid="{00000000-0005-0000-0000-000060B60000}"/>
    <cellStyle name="Percent 29 2 3 4" xfId="42291" xr:uid="{00000000-0005-0000-0000-000061B60000}"/>
    <cellStyle name="Percent 29 2 4" xfId="13095" xr:uid="{00000000-0005-0000-0000-000062B60000}"/>
    <cellStyle name="Percent 29 2 4 2" xfId="28630" xr:uid="{00000000-0005-0000-0000-000063B60000}"/>
    <cellStyle name="Percent 29 2 4 2 2" xfId="55951" xr:uid="{00000000-0005-0000-0000-000064B60000}"/>
    <cellStyle name="Percent 29 2 4 3" xfId="42293" xr:uid="{00000000-0005-0000-0000-000065B60000}"/>
    <cellStyle name="Percent 29 2 5" xfId="28623" xr:uid="{00000000-0005-0000-0000-000066B60000}"/>
    <cellStyle name="Percent 29 2 5 2" xfId="55944" xr:uid="{00000000-0005-0000-0000-000067B60000}"/>
    <cellStyle name="Percent 29 2 6" xfId="42286" xr:uid="{00000000-0005-0000-0000-000068B60000}"/>
    <cellStyle name="Percent 29 3" xfId="13096" xr:uid="{00000000-0005-0000-0000-000069B60000}"/>
    <cellStyle name="Percent 29 3 2" xfId="13097" xr:uid="{00000000-0005-0000-0000-00006AB60000}"/>
    <cellStyle name="Percent 29 3 2 2" xfId="13098" xr:uid="{00000000-0005-0000-0000-00006BB60000}"/>
    <cellStyle name="Percent 29 3 2 2 2" xfId="13099" xr:uid="{00000000-0005-0000-0000-00006CB60000}"/>
    <cellStyle name="Percent 29 3 2 2 2 2" xfId="28634" xr:uid="{00000000-0005-0000-0000-00006DB60000}"/>
    <cellStyle name="Percent 29 3 2 2 2 2 2" xfId="55955" xr:uid="{00000000-0005-0000-0000-00006EB60000}"/>
    <cellStyle name="Percent 29 3 2 2 2 3" xfId="42297" xr:uid="{00000000-0005-0000-0000-00006FB60000}"/>
    <cellStyle name="Percent 29 3 2 2 3" xfId="28633" xr:uid="{00000000-0005-0000-0000-000070B60000}"/>
    <cellStyle name="Percent 29 3 2 2 3 2" xfId="55954" xr:uid="{00000000-0005-0000-0000-000071B60000}"/>
    <cellStyle name="Percent 29 3 2 2 4" xfId="42296" xr:uid="{00000000-0005-0000-0000-000072B60000}"/>
    <cellStyle name="Percent 29 3 2 3" xfId="13100" xr:uid="{00000000-0005-0000-0000-000073B60000}"/>
    <cellStyle name="Percent 29 3 2 3 2" xfId="28635" xr:uid="{00000000-0005-0000-0000-000074B60000}"/>
    <cellStyle name="Percent 29 3 2 3 2 2" xfId="55956" xr:uid="{00000000-0005-0000-0000-000075B60000}"/>
    <cellStyle name="Percent 29 3 2 3 3" xfId="42298" xr:uid="{00000000-0005-0000-0000-000076B60000}"/>
    <cellStyle name="Percent 29 3 2 4" xfId="28632" xr:uid="{00000000-0005-0000-0000-000077B60000}"/>
    <cellStyle name="Percent 29 3 2 4 2" xfId="55953" xr:uid="{00000000-0005-0000-0000-000078B60000}"/>
    <cellStyle name="Percent 29 3 2 5" xfId="42295" xr:uid="{00000000-0005-0000-0000-000079B60000}"/>
    <cellStyle name="Percent 29 3 3" xfId="13101" xr:uid="{00000000-0005-0000-0000-00007AB60000}"/>
    <cellStyle name="Percent 29 3 3 2" xfId="13102" xr:uid="{00000000-0005-0000-0000-00007BB60000}"/>
    <cellStyle name="Percent 29 3 3 2 2" xfId="28637" xr:uid="{00000000-0005-0000-0000-00007CB60000}"/>
    <cellStyle name="Percent 29 3 3 2 2 2" xfId="55958" xr:uid="{00000000-0005-0000-0000-00007DB60000}"/>
    <cellStyle name="Percent 29 3 3 2 3" xfId="42300" xr:uid="{00000000-0005-0000-0000-00007EB60000}"/>
    <cellStyle name="Percent 29 3 3 3" xfId="28636" xr:uid="{00000000-0005-0000-0000-00007FB60000}"/>
    <cellStyle name="Percent 29 3 3 3 2" xfId="55957" xr:uid="{00000000-0005-0000-0000-000080B60000}"/>
    <cellStyle name="Percent 29 3 3 4" xfId="42299" xr:uid="{00000000-0005-0000-0000-000081B60000}"/>
    <cellStyle name="Percent 29 3 4" xfId="13103" xr:uid="{00000000-0005-0000-0000-000082B60000}"/>
    <cellStyle name="Percent 29 3 4 2" xfId="28638" xr:uid="{00000000-0005-0000-0000-000083B60000}"/>
    <cellStyle name="Percent 29 3 4 2 2" xfId="55959" xr:uid="{00000000-0005-0000-0000-000084B60000}"/>
    <cellStyle name="Percent 29 3 4 3" xfId="42301" xr:uid="{00000000-0005-0000-0000-000085B60000}"/>
    <cellStyle name="Percent 29 3 5" xfId="28631" xr:uid="{00000000-0005-0000-0000-000086B60000}"/>
    <cellStyle name="Percent 29 3 5 2" xfId="55952" xr:uid="{00000000-0005-0000-0000-000087B60000}"/>
    <cellStyle name="Percent 29 3 6" xfId="42294" xr:uid="{00000000-0005-0000-0000-000088B60000}"/>
    <cellStyle name="Percent 29 4" xfId="13104" xr:uid="{00000000-0005-0000-0000-000089B60000}"/>
    <cellStyle name="Percent 29 4 2" xfId="13105" xr:uid="{00000000-0005-0000-0000-00008AB60000}"/>
    <cellStyle name="Percent 29 4 2 2" xfId="13106" xr:uid="{00000000-0005-0000-0000-00008BB60000}"/>
    <cellStyle name="Percent 29 4 2 2 2" xfId="28641" xr:uid="{00000000-0005-0000-0000-00008CB60000}"/>
    <cellStyle name="Percent 29 4 2 2 2 2" xfId="55962" xr:uid="{00000000-0005-0000-0000-00008DB60000}"/>
    <cellStyle name="Percent 29 4 2 2 3" xfId="42304" xr:uid="{00000000-0005-0000-0000-00008EB60000}"/>
    <cellStyle name="Percent 29 4 2 3" xfId="28640" xr:uid="{00000000-0005-0000-0000-00008FB60000}"/>
    <cellStyle name="Percent 29 4 2 3 2" xfId="55961" xr:uid="{00000000-0005-0000-0000-000090B60000}"/>
    <cellStyle name="Percent 29 4 2 4" xfId="42303" xr:uid="{00000000-0005-0000-0000-000091B60000}"/>
    <cellStyle name="Percent 29 4 3" xfId="13107" xr:uid="{00000000-0005-0000-0000-000092B60000}"/>
    <cellStyle name="Percent 29 4 3 2" xfId="28642" xr:uid="{00000000-0005-0000-0000-000093B60000}"/>
    <cellStyle name="Percent 29 4 3 2 2" xfId="55963" xr:uid="{00000000-0005-0000-0000-000094B60000}"/>
    <cellStyle name="Percent 29 4 3 3" xfId="42305" xr:uid="{00000000-0005-0000-0000-000095B60000}"/>
    <cellStyle name="Percent 29 4 4" xfId="28639" xr:uid="{00000000-0005-0000-0000-000096B60000}"/>
    <cellStyle name="Percent 29 4 4 2" xfId="55960" xr:uid="{00000000-0005-0000-0000-000097B60000}"/>
    <cellStyle name="Percent 29 4 5" xfId="42302" xr:uid="{00000000-0005-0000-0000-000098B60000}"/>
    <cellStyle name="Percent 29 5" xfId="13108" xr:uid="{00000000-0005-0000-0000-000099B60000}"/>
    <cellStyle name="Percent 29 5 2" xfId="13109" xr:uid="{00000000-0005-0000-0000-00009AB60000}"/>
    <cellStyle name="Percent 29 5 2 2" xfId="28644" xr:uid="{00000000-0005-0000-0000-00009BB60000}"/>
    <cellStyle name="Percent 29 5 2 2 2" xfId="55965" xr:uid="{00000000-0005-0000-0000-00009CB60000}"/>
    <cellStyle name="Percent 29 5 2 3" xfId="42307" xr:uid="{00000000-0005-0000-0000-00009DB60000}"/>
    <cellStyle name="Percent 29 5 3" xfId="28643" xr:uid="{00000000-0005-0000-0000-00009EB60000}"/>
    <cellStyle name="Percent 29 5 3 2" xfId="55964" xr:uid="{00000000-0005-0000-0000-00009FB60000}"/>
    <cellStyle name="Percent 29 5 4" xfId="42306" xr:uid="{00000000-0005-0000-0000-0000A0B60000}"/>
    <cellStyle name="Percent 29 6" xfId="13110" xr:uid="{00000000-0005-0000-0000-0000A1B60000}"/>
    <cellStyle name="Percent 29 6 2" xfId="28645" xr:uid="{00000000-0005-0000-0000-0000A2B60000}"/>
    <cellStyle name="Percent 29 6 2 2" xfId="55966" xr:uid="{00000000-0005-0000-0000-0000A3B60000}"/>
    <cellStyle name="Percent 29 6 3" xfId="42308" xr:uid="{00000000-0005-0000-0000-0000A4B60000}"/>
    <cellStyle name="Percent 29 7" xfId="28622" xr:uid="{00000000-0005-0000-0000-0000A5B60000}"/>
    <cellStyle name="Percent 29 7 2" xfId="55943" xr:uid="{00000000-0005-0000-0000-0000A6B60000}"/>
    <cellStyle name="Percent 29 8" xfId="42285" xr:uid="{00000000-0005-0000-0000-0000A7B60000}"/>
    <cellStyle name="Percent 3" xfId="13111" xr:uid="{00000000-0005-0000-0000-0000A8B60000}"/>
    <cellStyle name="Percent 3 2" xfId="13112" xr:uid="{00000000-0005-0000-0000-0000A9B60000}"/>
    <cellStyle name="Percent 3 2 2" xfId="13113" xr:uid="{00000000-0005-0000-0000-0000AAB60000}"/>
    <cellStyle name="Percent 3 2 2 2" xfId="28646" xr:uid="{00000000-0005-0000-0000-0000ABB60000}"/>
    <cellStyle name="Percent 3 2 2 2 2" xfId="55967" xr:uid="{00000000-0005-0000-0000-0000ACB60000}"/>
    <cellStyle name="Percent 3 2 2 3" xfId="42309" xr:uid="{00000000-0005-0000-0000-0000ADB60000}"/>
    <cellStyle name="Percent 3 3" xfId="13114" xr:uid="{00000000-0005-0000-0000-0000AEB60000}"/>
    <cellStyle name="Percent 3 3 2" xfId="13115" xr:uid="{00000000-0005-0000-0000-0000AFB60000}"/>
    <cellStyle name="Percent 3 4" xfId="13116" xr:uid="{00000000-0005-0000-0000-0000B0B60000}"/>
    <cellStyle name="Percent 3 4 2" xfId="13117" xr:uid="{00000000-0005-0000-0000-0000B1B60000}"/>
    <cellStyle name="Percent 3 4 2 2" xfId="13118" xr:uid="{00000000-0005-0000-0000-0000B2B60000}"/>
    <cellStyle name="Percent 3 4 2 2 2" xfId="13119" xr:uid="{00000000-0005-0000-0000-0000B3B60000}"/>
    <cellStyle name="Percent 3 4 2 2 2 2" xfId="28650" xr:uid="{00000000-0005-0000-0000-0000B4B60000}"/>
    <cellStyle name="Percent 3 4 2 2 2 2 2" xfId="55971" xr:uid="{00000000-0005-0000-0000-0000B5B60000}"/>
    <cellStyle name="Percent 3 4 2 2 2 3" xfId="42313" xr:uid="{00000000-0005-0000-0000-0000B6B60000}"/>
    <cellStyle name="Percent 3 4 2 2 3" xfId="28649" xr:uid="{00000000-0005-0000-0000-0000B7B60000}"/>
    <cellStyle name="Percent 3 4 2 2 3 2" xfId="55970" xr:uid="{00000000-0005-0000-0000-0000B8B60000}"/>
    <cellStyle name="Percent 3 4 2 2 4" xfId="42312" xr:uid="{00000000-0005-0000-0000-0000B9B60000}"/>
    <cellStyle name="Percent 3 4 2 3" xfId="13120" xr:uid="{00000000-0005-0000-0000-0000BAB60000}"/>
    <cellStyle name="Percent 3 4 2 3 2" xfId="28651" xr:uid="{00000000-0005-0000-0000-0000BBB60000}"/>
    <cellStyle name="Percent 3 4 2 3 2 2" xfId="55972" xr:uid="{00000000-0005-0000-0000-0000BCB60000}"/>
    <cellStyle name="Percent 3 4 2 3 3" xfId="42314" xr:uid="{00000000-0005-0000-0000-0000BDB60000}"/>
    <cellStyle name="Percent 3 4 2 4" xfId="28648" xr:uid="{00000000-0005-0000-0000-0000BEB60000}"/>
    <cellStyle name="Percent 3 4 2 4 2" xfId="55969" xr:uid="{00000000-0005-0000-0000-0000BFB60000}"/>
    <cellStyle name="Percent 3 4 2 5" xfId="42311" xr:uid="{00000000-0005-0000-0000-0000C0B60000}"/>
    <cellStyle name="Percent 3 4 3" xfId="13121" xr:uid="{00000000-0005-0000-0000-0000C1B60000}"/>
    <cellStyle name="Percent 3 4 3 2" xfId="13122" xr:uid="{00000000-0005-0000-0000-0000C2B60000}"/>
    <cellStyle name="Percent 3 4 3 2 2" xfId="28653" xr:uid="{00000000-0005-0000-0000-0000C3B60000}"/>
    <cellStyle name="Percent 3 4 3 2 2 2" xfId="55974" xr:uid="{00000000-0005-0000-0000-0000C4B60000}"/>
    <cellStyle name="Percent 3 4 3 2 3" xfId="42316" xr:uid="{00000000-0005-0000-0000-0000C5B60000}"/>
    <cellStyle name="Percent 3 4 3 3" xfId="28652" xr:uid="{00000000-0005-0000-0000-0000C6B60000}"/>
    <cellStyle name="Percent 3 4 3 3 2" xfId="55973" xr:uid="{00000000-0005-0000-0000-0000C7B60000}"/>
    <cellStyle name="Percent 3 4 3 4" xfId="42315" xr:uid="{00000000-0005-0000-0000-0000C8B60000}"/>
    <cellStyle name="Percent 3 4 4" xfId="13123" xr:uid="{00000000-0005-0000-0000-0000C9B60000}"/>
    <cellStyle name="Percent 3 4 4 2" xfId="28654" xr:uid="{00000000-0005-0000-0000-0000CAB60000}"/>
    <cellStyle name="Percent 3 4 4 2 2" xfId="55975" xr:uid="{00000000-0005-0000-0000-0000CBB60000}"/>
    <cellStyle name="Percent 3 4 4 3" xfId="42317" xr:uid="{00000000-0005-0000-0000-0000CCB60000}"/>
    <cellStyle name="Percent 3 4 5" xfId="28647" xr:uid="{00000000-0005-0000-0000-0000CDB60000}"/>
    <cellStyle name="Percent 3 4 5 2" xfId="55968" xr:uid="{00000000-0005-0000-0000-0000CEB60000}"/>
    <cellStyle name="Percent 3 4 6" xfId="42310" xr:uid="{00000000-0005-0000-0000-0000CFB60000}"/>
    <cellStyle name="Percent 3 5" xfId="13124" xr:uid="{00000000-0005-0000-0000-0000D0B60000}"/>
    <cellStyle name="Percent 3 5 2" xfId="13125" xr:uid="{00000000-0005-0000-0000-0000D1B60000}"/>
    <cellStyle name="Percent 3 5 2 2" xfId="13126" xr:uid="{00000000-0005-0000-0000-0000D2B60000}"/>
    <cellStyle name="Percent 3 5 2 2 2" xfId="13127" xr:uid="{00000000-0005-0000-0000-0000D3B60000}"/>
    <cellStyle name="Percent 3 5 2 2 2 2" xfId="28658" xr:uid="{00000000-0005-0000-0000-0000D4B60000}"/>
    <cellStyle name="Percent 3 5 2 2 2 2 2" xfId="55979" xr:uid="{00000000-0005-0000-0000-0000D5B60000}"/>
    <cellStyle name="Percent 3 5 2 2 2 3" xfId="42321" xr:uid="{00000000-0005-0000-0000-0000D6B60000}"/>
    <cellStyle name="Percent 3 5 2 2 3" xfId="28657" xr:uid="{00000000-0005-0000-0000-0000D7B60000}"/>
    <cellStyle name="Percent 3 5 2 2 3 2" xfId="55978" xr:uid="{00000000-0005-0000-0000-0000D8B60000}"/>
    <cellStyle name="Percent 3 5 2 2 4" xfId="42320" xr:uid="{00000000-0005-0000-0000-0000D9B60000}"/>
    <cellStyle name="Percent 3 5 2 3" xfId="13128" xr:uid="{00000000-0005-0000-0000-0000DAB60000}"/>
    <cellStyle name="Percent 3 5 2 3 2" xfId="28659" xr:uid="{00000000-0005-0000-0000-0000DBB60000}"/>
    <cellStyle name="Percent 3 5 2 3 2 2" xfId="55980" xr:uid="{00000000-0005-0000-0000-0000DCB60000}"/>
    <cellStyle name="Percent 3 5 2 3 3" xfId="42322" xr:uid="{00000000-0005-0000-0000-0000DDB60000}"/>
    <cellStyle name="Percent 3 5 2 4" xfId="28656" xr:uid="{00000000-0005-0000-0000-0000DEB60000}"/>
    <cellStyle name="Percent 3 5 2 4 2" xfId="55977" xr:uid="{00000000-0005-0000-0000-0000DFB60000}"/>
    <cellStyle name="Percent 3 5 2 5" xfId="42319" xr:uid="{00000000-0005-0000-0000-0000E0B60000}"/>
    <cellStyle name="Percent 3 5 3" xfId="13129" xr:uid="{00000000-0005-0000-0000-0000E1B60000}"/>
    <cellStyle name="Percent 3 5 3 2" xfId="13130" xr:uid="{00000000-0005-0000-0000-0000E2B60000}"/>
    <cellStyle name="Percent 3 5 3 2 2" xfId="28661" xr:uid="{00000000-0005-0000-0000-0000E3B60000}"/>
    <cellStyle name="Percent 3 5 3 2 2 2" xfId="55982" xr:uid="{00000000-0005-0000-0000-0000E4B60000}"/>
    <cellStyle name="Percent 3 5 3 2 3" xfId="42324" xr:uid="{00000000-0005-0000-0000-0000E5B60000}"/>
    <cellStyle name="Percent 3 5 3 3" xfId="28660" xr:uid="{00000000-0005-0000-0000-0000E6B60000}"/>
    <cellStyle name="Percent 3 5 3 3 2" xfId="55981" xr:uid="{00000000-0005-0000-0000-0000E7B60000}"/>
    <cellStyle name="Percent 3 5 3 4" xfId="42323" xr:uid="{00000000-0005-0000-0000-0000E8B60000}"/>
    <cellStyle name="Percent 3 5 4" xfId="13131" xr:uid="{00000000-0005-0000-0000-0000E9B60000}"/>
    <cellStyle name="Percent 3 5 4 2" xfId="28662" xr:uid="{00000000-0005-0000-0000-0000EAB60000}"/>
    <cellStyle name="Percent 3 5 4 2 2" xfId="55983" xr:uid="{00000000-0005-0000-0000-0000EBB60000}"/>
    <cellStyle name="Percent 3 5 4 3" xfId="42325" xr:uid="{00000000-0005-0000-0000-0000ECB60000}"/>
    <cellStyle name="Percent 3 5 5" xfId="28655" xr:uid="{00000000-0005-0000-0000-0000EDB60000}"/>
    <cellStyle name="Percent 3 5 5 2" xfId="55976" xr:uid="{00000000-0005-0000-0000-0000EEB60000}"/>
    <cellStyle name="Percent 3 5 6" xfId="42318" xr:uid="{00000000-0005-0000-0000-0000EFB60000}"/>
    <cellStyle name="Percent 3 6" xfId="13132" xr:uid="{00000000-0005-0000-0000-0000F0B60000}"/>
    <cellStyle name="Percent 3 6 2" xfId="13133" xr:uid="{00000000-0005-0000-0000-0000F1B60000}"/>
    <cellStyle name="Percent 3 6 2 2" xfId="13134" xr:uid="{00000000-0005-0000-0000-0000F2B60000}"/>
    <cellStyle name="Percent 3 6 2 2 2" xfId="13135" xr:uid="{00000000-0005-0000-0000-0000F3B60000}"/>
    <cellStyle name="Percent 3 6 2 2 2 2" xfId="28666" xr:uid="{00000000-0005-0000-0000-0000F4B60000}"/>
    <cellStyle name="Percent 3 6 2 2 2 2 2" xfId="55987" xr:uid="{00000000-0005-0000-0000-0000F5B60000}"/>
    <cellStyle name="Percent 3 6 2 2 2 3" xfId="42329" xr:uid="{00000000-0005-0000-0000-0000F6B60000}"/>
    <cellStyle name="Percent 3 6 2 2 3" xfId="28665" xr:uid="{00000000-0005-0000-0000-0000F7B60000}"/>
    <cellStyle name="Percent 3 6 2 2 3 2" xfId="55986" xr:uid="{00000000-0005-0000-0000-0000F8B60000}"/>
    <cellStyle name="Percent 3 6 2 2 4" xfId="42328" xr:uid="{00000000-0005-0000-0000-0000F9B60000}"/>
    <cellStyle name="Percent 3 6 2 3" xfId="13136" xr:uid="{00000000-0005-0000-0000-0000FAB60000}"/>
    <cellStyle name="Percent 3 6 2 3 2" xfId="28667" xr:uid="{00000000-0005-0000-0000-0000FBB60000}"/>
    <cellStyle name="Percent 3 6 2 3 2 2" xfId="55988" xr:uid="{00000000-0005-0000-0000-0000FCB60000}"/>
    <cellStyle name="Percent 3 6 2 3 3" xfId="42330" xr:uid="{00000000-0005-0000-0000-0000FDB60000}"/>
    <cellStyle name="Percent 3 6 2 4" xfId="28664" xr:uid="{00000000-0005-0000-0000-0000FEB60000}"/>
    <cellStyle name="Percent 3 6 2 4 2" xfId="55985" xr:uid="{00000000-0005-0000-0000-0000FFB60000}"/>
    <cellStyle name="Percent 3 6 2 5" xfId="42327" xr:uid="{00000000-0005-0000-0000-000000B70000}"/>
    <cellStyle name="Percent 3 6 3" xfId="13137" xr:uid="{00000000-0005-0000-0000-000001B70000}"/>
    <cellStyle name="Percent 3 6 3 2" xfId="13138" xr:uid="{00000000-0005-0000-0000-000002B70000}"/>
    <cellStyle name="Percent 3 6 3 2 2" xfId="28669" xr:uid="{00000000-0005-0000-0000-000003B70000}"/>
    <cellStyle name="Percent 3 6 3 2 2 2" xfId="55990" xr:uid="{00000000-0005-0000-0000-000004B70000}"/>
    <cellStyle name="Percent 3 6 3 2 3" xfId="42332" xr:uid="{00000000-0005-0000-0000-000005B70000}"/>
    <cellStyle name="Percent 3 6 3 3" xfId="28668" xr:uid="{00000000-0005-0000-0000-000006B70000}"/>
    <cellStyle name="Percent 3 6 3 3 2" xfId="55989" xr:uid="{00000000-0005-0000-0000-000007B70000}"/>
    <cellStyle name="Percent 3 6 3 4" xfId="42331" xr:uid="{00000000-0005-0000-0000-000008B70000}"/>
    <cellStyle name="Percent 3 6 4" xfId="13139" xr:uid="{00000000-0005-0000-0000-000009B70000}"/>
    <cellStyle name="Percent 3 6 4 2" xfId="28670" xr:uid="{00000000-0005-0000-0000-00000AB70000}"/>
    <cellStyle name="Percent 3 6 4 2 2" xfId="55991" xr:uid="{00000000-0005-0000-0000-00000BB70000}"/>
    <cellStyle name="Percent 3 6 4 3" xfId="42333" xr:uid="{00000000-0005-0000-0000-00000CB70000}"/>
    <cellStyle name="Percent 3 6 5" xfId="28663" xr:uid="{00000000-0005-0000-0000-00000DB70000}"/>
    <cellStyle name="Percent 3 6 5 2" xfId="55984" xr:uid="{00000000-0005-0000-0000-00000EB70000}"/>
    <cellStyle name="Percent 3 6 6" xfId="42326" xr:uid="{00000000-0005-0000-0000-00000FB70000}"/>
    <cellStyle name="Percent 3 7" xfId="13140" xr:uid="{00000000-0005-0000-0000-000010B70000}"/>
    <cellStyle name="Percent 3 7 2" xfId="13141" xr:uid="{00000000-0005-0000-0000-000011B70000}"/>
    <cellStyle name="Percent 3 7 2 2" xfId="13142" xr:uid="{00000000-0005-0000-0000-000012B70000}"/>
    <cellStyle name="Percent 3 7 2 2 2" xfId="28673" xr:uid="{00000000-0005-0000-0000-000013B70000}"/>
    <cellStyle name="Percent 3 7 2 2 2 2" xfId="55994" xr:uid="{00000000-0005-0000-0000-000014B70000}"/>
    <cellStyle name="Percent 3 7 2 2 3" xfId="42336" xr:uid="{00000000-0005-0000-0000-000015B70000}"/>
    <cellStyle name="Percent 3 7 2 3" xfId="28672" xr:uid="{00000000-0005-0000-0000-000016B70000}"/>
    <cellStyle name="Percent 3 7 2 3 2" xfId="55993" xr:uid="{00000000-0005-0000-0000-000017B70000}"/>
    <cellStyle name="Percent 3 7 2 4" xfId="42335" xr:uid="{00000000-0005-0000-0000-000018B70000}"/>
    <cellStyle name="Percent 3 7 3" xfId="13143" xr:uid="{00000000-0005-0000-0000-000019B70000}"/>
    <cellStyle name="Percent 3 7 3 2" xfId="28674" xr:uid="{00000000-0005-0000-0000-00001AB70000}"/>
    <cellStyle name="Percent 3 7 3 2 2" xfId="55995" xr:uid="{00000000-0005-0000-0000-00001BB70000}"/>
    <cellStyle name="Percent 3 7 3 3" xfId="42337" xr:uid="{00000000-0005-0000-0000-00001CB70000}"/>
    <cellStyle name="Percent 3 7 4" xfId="28671" xr:uid="{00000000-0005-0000-0000-00001DB70000}"/>
    <cellStyle name="Percent 3 7 4 2" xfId="55992" xr:uid="{00000000-0005-0000-0000-00001EB70000}"/>
    <cellStyle name="Percent 3 7 5" xfId="42334" xr:uid="{00000000-0005-0000-0000-00001FB70000}"/>
    <cellStyle name="Percent 3 8" xfId="13144" xr:uid="{00000000-0005-0000-0000-000020B70000}"/>
    <cellStyle name="Percent 3 8 2" xfId="13145" xr:uid="{00000000-0005-0000-0000-000021B70000}"/>
    <cellStyle name="Percent 3 8 2 2" xfId="13146" xr:uid="{00000000-0005-0000-0000-000022B70000}"/>
    <cellStyle name="Percent 3 8 2 2 2" xfId="28677" xr:uid="{00000000-0005-0000-0000-000023B70000}"/>
    <cellStyle name="Percent 3 8 2 2 2 2" xfId="55998" xr:uid="{00000000-0005-0000-0000-000024B70000}"/>
    <cellStyle name="Percent 3 8 2 2 3" xfId="42340" xr:uid="{00000000-0005-0000-0000-000025B70000}"/>
    <cellStyle name="Percent 3 8 2 3" xfId="28676" xr:uid="{00000000-0005-0000-0000-000026B70000}"/>
    <cellStyle name="Percent 3 8 2 3 2" xfId="55997" xr:uid="{00000000-0005-0000-0000-000027B70000}"/>
    <cellStyle name="Percent 3 8 2 4" xfId="42339" xr:uid="{00000000-0005-0000-0000-000028B70000}"/>
    <cellStyle name="Percent 3 8 3" xfId="13147" xr:uid="{00000000-0005-0000-0000-000029B70000}"/>
    <cellStyle name="Percent 3 8 3 2" xfId="28678" xr:uid="{00000000-0005-0000-0000-00002AB70000}"/>
    <cellStyle name="Percent 3 8 3 2 2" xfId="55999" xr:uid="{00000000-0005-0000-0000-00002BB70000}"/>
    <cellStyle name="Percent 3 8 3 3" xfId="42341" xr:uid="{00000000-0005-0000-0000-00002CB70000}"/>
    <cellStyle name="Percent 3 8 4" xfId="28675" xr:uid="{00000000-0005-0000-0000-00002DB70000}"/>
    <cellStyle name="Percent 3 8 4 2" xfId="55996" xr:uid="{00000000-0005-0000-0000-00002EB70000}"/>
    <cellStyle name="Percent 3 8 5" xfId="42338" xr:uid="{00000000-0005-0000-0000-00002FB70000}"/>
    <cellStyle name="Percent 3 9" xfId="13148" xr:uid="{00000000-0005-0000-0000-000030B70000}"/>
    <cellStyle name="Percent 3 9 2" xfId="13149" xr:uid="{00000000-0005-0000-0000-000031B70000}"/>
    <cellStyle name="Percent 3 9 2 2" xfId="13150" xr:uid="{00000000-0005-0000-0000-000032B70000}"/>
    <cellStyle name="Percent 3 9 2 2 2" xfId="28681" xr:uid="{00000000-0005-0000-0000-000033B70000}"/>
    <cellStyle name="Percent 3 9 2 2 2 2" xfId="56002" xr:uid="{00000000-0005-0000-0000-000034B70000}"/>
    <cellStyle name="Percent 3 9 2 2 3" xfId="42344" xr:uid="{00000000-0005-0000-0000-000035B70000}"/>
    <cellStyle name="Percent 3 9 2 3" xfId="28680" xr:uid="{00000000-0005-0000-0000-000036B70000}"/>
    <cellStyle name="Percent 3 9 2 3 2" xfId="56001" xr:uid="{00000000-0005-0000-0000-000037B70000}"/>
    <cellStyle name="Percent 3 9 2 4" xfId="42343" xr:uid="{00000000-0005-0000-0000-000038B70000}"/>
    <cellStyle name="Percent 3 9 3" xfId="13151" xr:uid="{00000000-0005-0000-0000-000039B70000}"/>
    <cellStyle name="Percent 3 9 3 2" xfId="28682" xr:uid="{00000000-0005-0000-0000-00003AB70000}"/>
    <cellStyle name="Percent 3 9 3 2 2" xfId="56003" xr:uid="{00000000-0005-0000-0000-00003BB70000}"/>
    <cellStyle name="Percent 3 9 3 3" xfId="42345" xr:uid="{00000000-0005-0000-0000-00003CB70000}"/>
    <cellStyle name="Percent 3 9 4" xfId="28679" xr:uid="{00000000-0005-0000-0000-00003DB70000}"/>
    <cellStyle name="Percent 3 9 4 2" xfId="56000" xr:uid="{00000000-0005-0000-0000-00003EB70000}"/>
    <cellStyle name="Percent 3 9 5" xfId="42342" xr:uid="{00000000-0005-0000-0000-00003FB70000}"/>
    <cellStyle name="Percent 30" xfId="13152" xr:uid="{00000000-0005-0000-0000-000040B70000}"/>
    <cellStyle name="Percent 30 2" xfId="13153" xr:uid="{00000000-0005-0000-0000-000041B70000}"/>
    <cellStyle name="Percent 30 2 2" xfId="13154" xr:uid="{00000000-0005-0000-0000-000042B70000}"/>
    <cellStyle name="Percent 30 2 2 2" xfId="13155" xr:uid="{00000000-0005-0000-0000-000043B70000}"/>
    <cellStyle name="Percent 30 2 2 2 2" xfId="13156" xr:uid="{00000000-0005-0000-0000-000044B70000}"/>
    <cellStyle name="Percent 30 2 2 2 2 2" xfId="28687" xr:uid="{00000000-0005-0000-0000-000045B70000}"/>
    <cellStyle name="Percent 30 2 2 2 2 2 2" xfId="56008" xr:uid="{00000000-0005-0000-0000-000046B70000}"/>
    <cellStyle name="Percent 30 2 2 2 2 3" xfId="42350" xr:uid="{00000000-0005-0000-0000-000047B70000}"/>
    <cellStyle name="Percent 30 2 2 2 3" xfId="28686" xr:uid="{00000000-0005-0000-0000-000048B70000}"/>
    <cellStyle name="Percent 30 2 2 2 3 2" xfId="56007" xr:uid="{00000000-0005-0000-0000-000049B70000}"/>
    <cellStyle name="Percent 30 2 2 2 4" xfId="42349" xr:uid="{00000000-0005-0000-0000-00004AB70000}"/>
    <cellStyle name="Percent 30 2 2 3" xfId="13157" xr:uid="{00000000-0005-0000-0000-00004BB70000}"/>
    <cellStyle name="Percent 30 2 2 3 2" xfId="28688" xr:uid="{00000000-0005-0000-0000-00004CB70000}"/>
    <cellStyle name="Percent 30 2 2 3 2 2" xfId="56009" xr:uid="{00000000-0005-0000-0000-00004DB70000}"/>
    <cellStyle name="Percent 30 2 2 3 3" xfId="42351" xr:uid="{00000000-0005-0000-0000-00004EB70000}"/>
    <cellStyle name="Percent 30 2 2 4" xfId="28685" xr:uid="{00000000-0005-0000-0000-00004FB70000}"/>
    <cellStyle name="Percent 30 2 2 4 2" xfId="56006" xr:uid="{00000000-0005-0000-0000-000050B70000}"/>
    <cellStyle name="Percent 30 2 2 5" xfId="42348" xr:uid="{00000000-0005-0000-0000-000051B70000}"/>
    <cellStyle name="Percent 30 2 3" xfId="13158" xr:uid="{00000000-0005-0000-0000-000052B70000}"/>
    <cellStyle name="Percent 30 2 3 2" xfId="13159" xr:uid="{00000000-0005-0000-0000-000053B70000}"/>
    <cellStyle name="Percent 30 2 3 2 2" xfId="28690" xr:uid="{00000000-0005-0000-0000-000054B70000}"/>
    <cellStyle name="Percent 30 2 3 2 2 2" xfId="56011" xr:uid="{00000000-0005-0000-0000-000055B70000}"/>
    <cellStyle name="Percent 30 2 3 2 3" xfId="42353" xr:uid="{00000000-0005-0000-0000-000056B70000}"/>
    <cellStyle name="Percent 30 2 3 3" xfId="28689" xr:uid="{00000000-0005-0000-0000-000057B70000}"/>
    <cellStyle name="Percent 30 2 3 3 2" xfId="56010" xr:uid="{00000000-0005-0000-0000-000058B70000}"/>
    <cellStyle name="Percent 30 2 3 4" xfId="42352" xr:uid="{00000000-0005-0000-0000-000059B70000}"/>
    <cellStyle name="Percent 30 2 4" xfId="13160" xr:uid="{00000000-0005-0000-0000-00005AB70000}"/>
    <cellStyle name="Percent 30 2 4 2" xfId="28691" xr:uid="{00000000-0005-0000-0000-00005BB70000}"/>
    <cellStyle name="Percent 30 2 4 2 2" xfId="56012" xr:uid="{00000000-0005-0000-0000-00005CB70000}"/>
    <cellStyle name="Percent 30 2 4 3" xfId="42354" xr:uid="{00000000-0005-0000-0000-00005DB70000}"/>
    <cellStyle name="Percent 30 2 5" xfId="28684" xr:uid="{00000000-0005-0000-0000-00005EB70000}"/>
    <cellStyle name="Percent 30 2 5 2" xfId="56005" xr:uid="{00000000-0005-0000-0000-00005FB70000}"/>
    <cellStyle name="Percent 30 2 6" xfId="42347" xr:uid="{00000000-0005-0000-0000-000060B70000}"/>
    <cellStyle name="Percent 30 3" xfId="13161" xr:uid="{00000000-0005-0000-0000-000061B70000}"/>
    <cellStyle name="Percent 30 3 2" xfId="13162" xr:uid="{00000000-0005-0000-0000-000062B70000}"/>
    <cellStyle name="Percent 30 3 2 2" xfId="13163" xr:uid="{00000000-0005-0000-0000-000063B70000}"/>
    <cellStyle name="Percent 30 3 2 2 2" xfId="13164" xr:uid="{00000000-0005-0000-0000-000064B70000}"/>
    <cellStyle name="Percent 30 3 2 2 2 2" xfId="28695" xr:uid="{00000000-0005-0000-0000-000065B70000}"/>
    <cellStyle name="Percent 30 3 2 2 2 2 2" xfId="56016" xr:uid="{00000000-0005-0000-0000-000066B70000}"/>
    <cellStyle name="Percent 30 3 2 2 2 3" xfId="42358" xr:uid="{00000000-0005-0000-0000-000067B70000}"/>
    <cellStyle name="Percent 30 3 2 2 3" xfId="28694" xr:uid="{00000000-0005-0000-0000-000068B70000}"/>
    <cellStyle name="Percent 30 3 2 2 3 2" xfId="56015" xr:uid="{00000000-0005-0000-0000-000069B70000}"/>
    <cellStyle name="Percent 30 3 2 2 4" xfId="42357" xr:uid="{00000000-0005-0000-0000-00006AB70000}"/>
    <cellStyle name="Percent 30 3 2 3" xfId="13165" xr:uid="{00000000-0005-0000-0000-00006BB70000}"/>
    <cellStyle name="Percent 30 3 2 3 2" xfId="28696" xr:uid="{00000000-0005-0000-0000-00006CB70000}"/>
    <cellStyle name="Percent 30 3 2 3 2 2" xfId="56017" xr:uid="{00000000-0005-0000-0000-00006DB70000}"/>
    <cellStyle name="Percent 30 3 2 3 3" xfId="42359" xr:uid="{00000000-0005-0000-0000-00006EB70000}"/>
    <cellStyle name="Percent 30 3 2 4" xfId="28693" xr:uid="{00000000-0005-0000-0000-00006FB70000}"/>
    <cellStyle name="Percent 30 3 2 4 2" xfId="56014" xr:uid="{00000000-0005-0000-0000-000070B70000}"/>
    <cellStyle name="Percent 30 3 2 5" xfId="42356" xr:uid="{00000000-0005-0000-0000-000071B70000}"/>
    <cellStyle name="Percent 30 3 3" xfId="13166" xr:uid="{00000000-0005-0000-0000-000072B70000}"/>
    <cellStyle name="Percent 30 3 3 2" xfId="13167" xr:uid="{00000000-0005-0000-0000-000073B70000}"/>
    <cellStyle name="Percent 30 3 3 2 2" xfId="28698" xr:uid="{00000000-0005-0000-0000-000074B70000}"/>
    <cellStyle name="Percent 30 3 3 2 2 2" xfId="56019" xr:uid="{00000000-0005-0000-0000-000075B70000}"/>
    <cellStyle name="Percent 30 3 3 2 3" xfId="42361" xr:uid="{00000000-0005-0000-0000-000076B70000}"/>
    <cellStyle name="Percent 30 3 3 3" xfId="28697" xr:uid="{00000000-0005-0000-0000-000077B70000}"/>
    <cellStyle name="Percent 30 3 3 3 2" xfId="56018" xr:uid="{00000000-0005-0000-0000-000078B70000}"/>
    <cellStyle name="Percent 30 3 3 4" xfId="42360" xr:uid="{00000000-0005-0000-0000-000079B70000}"/>
    <cellStyle name="Percent 30 3 4" xfId="13168" xr:uid="{00000000-0005-0000-0000-00007AB70000}"/>
    <cellStyle name="Percent 30 3 4 2" xfId="28699" xr:uid="{00000000-0005-0000-0000-00007BB70000}"/>
    <cellStyle name="Percent 30 3 4 2 2" xfId="56020" xr:uid="{00000000-0005-0000-0000-00007CB70000}"/>
    <cellStyle name="Percent 30 3 4 3" xfId="42362" xr:uid="{00000000-0005-0000-0000-00007DB70000}"/>
    <cellStyle name="Percent 30 3 5" xfId="28692" xr:uid="{00000000-0005-0000-0000-00007EB70000}"/>
    <cellStyle name="Percent 30 3 5 2" xfId="56013" xr:uid="{00000000-0005-0000-0000-00007FB70000}"/>
    <cellStyle name="Percent 30 3 6" xfId="42355" xr:uid="{00000000-0005-0000-0000-000080B70000}"/>
    <cellStyle name="Percent 30 4" xfId="13169" xr:uid="{00000000-0005-0000-0000-000081B70000}"/>
    <cellStyle name="Percent 30 4 2" xfId="13170" xr:uid="{00000000-0005-0000-0000-000082B70000}"/>
    <cellStyle name="Percent 30 4 2 2" xfId="13171" xr:uid="{00000000-0005-0000-0000-000083B70000}"/>
    <cellStyle name="Percent 30 4 2 2 2" xfId="28702" xr:uid="{00000000-0005-0000-0000-000084B70000}"/>
    <cellStyle name="Percent 30 4 2 2 2 2" xfId="56023" xr:uid="{00000000-0005-0000-0000-000085B70000}"/>
    <cellStyle name="Percent 30 4 2 2 3" xfId="42365" xr:uid="{00000000-0005-0000-0000-000086B70000}"/>
    <cellStyle name="Percent 30 4 2 3" xfId="28701" xr:uid="{00000000-0005-0000-0000-000087B70000}"/>
    <cellStyle name="Percent 30 4 2 3 2" xfId="56022" xr:uid="{00000000-0005-0000-0000-000088B70000}"/>
    <cellStyle name="Percent 30 4 2 4" xfId="42364" xr:uid="{00000000-0005-0000-0000-000089B70000}"/>
    <cellStyle name="Percent 30 4 3" xfId="13172" xr:uid="{00000000-0005-0000-0000-00008AB70000}"/>
    <cellStyle name="Percent 30 4 3 2" xfId="28703" xr:uid="{00000000-0005-0000-0000-00008BB70000}"/>
    <cellStyle name="Percent 30 4 3 2 2" xfId="56024" xr:uid="{00000000-0005-0000-0000-00008CB70000}"/>
    <cellStyle name="Percent 30 4 3 3" xfId="42366" xr:uid="{00000000-0005-0000-0000-00008DB70000}"/>
    <cellStyle name="Percent 30 4 4" xfId="28700" xr:uid="{00000000-0005-0000-0000-00008EB70000}"/>
    <cellStyle name="Percent 30 4 4 2" xfId="56021" xr:uid="{00000000-0005-0000-0000-00008FB70000}"/>
    <cellStyle name="Percent 30 4 5" xfId="42363" xr:uid="{00000000-0005-0000-0000-000090B70000}"/>
    <cellStyle name="Percent 30 5" xfId="13173" xr:uid="{00000000-0005-0000-0000-000091B70000}"/>
    <cellStyle name="Percent 30 5 2" xfId="13174" xr:uid="{00000000-0005-0000-0000-000092B70000}"/>
    <cellStyle name="Percent 30 5 2 2" xfId="28705" xr:uid="{00000000-0005-0000-0000-000093B70000}"/>
    <cellStyle name="Percent 30 5 2 2 2" xfId="56026" xr:uid="{00000000-0005-0000-0000-000094B70000}"/>
    <cellStyle name="Percent 30 5 2 3" xfId="42368" xr:uid="{00000000-0005-0000-0000-000095B70000}"/>
    <cellStyle name="Percent 30 5 3" xfId="28704" xr:uid="{00000000-0005-0000-0000-000096B70000}"/>
    <cellStyle name="Percent 30 5 3 2" xfId="56025" xr:uid="{00000000-0005-0000-0000-000097B70000}"/>
    <cellStyle name="Percent 30 5 4" xfId="42367" xr:uid="{00000000-0005-0000-0000-000098B70000}"/>
    <cellStyle name="Percent 30 6" xfId="13175" xr:uid="{00000000-0005-0000-0000-000099B70000}"/>
    <cellStyle name="Percent 30 6 2" xfId="28706" xr:uid="{00000000-0005-0000-0000-00009AB70000}"/>
    <cellStyle name="Percent 30 6 2 2" xfId="56027" xr:uid="{00000000-0005-0000-0000-00009BB70000}"/>
    <cellStyle name="Percent 30 6 3" xfId="42369" xr:uid="{00000000-0005-0000-0000-00009CB70000}"/>
    <cellStyle name="Percent 30 7" xfId="28683" xr:uid="{00000000-0005-0000-0000-00009DB70000}"/>
    <cellStyle name="Percent 30 7 2" xfId="56004" xr:uid="{00000000-0005-0000-0000-00009EB70000}"/>
    <cellStyle name="Percent 30 8" xfId="42346" xr:uid="{00000000-0005-0000-0000-00009FB70000}"/>
    <cellStyle name="Percent 31" xfId="13176" xr:uid="{00000000-0005-0000-0000-0000A0B70000}"/>
    <cellStyle name="Percent 31 2" xfId="13177" xr:uid="{00000000-0005-0000-0000-0000A1B70000}"/>
    <cellStyle name="Percent 31 2 2" xfId="13178" xr:uid="{00000000-0005-0000-0000-0000A2B70000}"/>
    <cellStyle name="Percent 31 2 2 2" xfId="13179" xr:uid="{00000000-0005-0000-0000-0000A3B70000}"/>
    <cellStyle name="Percent 31 2 2 2 2" xfId="13180" xr:uid="{00000000-0005-0000-0000-0000A4B70000}"/>
    <cellStyle name="Percent 31 2 2 2 2 2" xfId="28711" xr:uid="{00000000-0005-0000-0000-0000A5B70000}"/>
    <cellStyle name="Percent 31 2 2 2 2 2 2" xfId="56032" xr:uid="{00000000-0005-0000-0000-0000A6B70000}"/>
    <cellStyle name="Percent 31 2 2 2 2 3" xfId="42374" xr:uid="{00000000-0005-0000-0000-0000A7B70000}"/>
    <cellStyle name="Percent 31 2 2 2 3" xfId="28710" xr:uid="{00000000-0005-0000-0000-0000A8B70000}"/>
    <cellStyle name="Percent 31 2 2 2 3 2" xfId="56031" xr:uid="{00000000-0005-0000-0000-0000A9B70000}"/>
    <cellStyle name="Percent 31 2 2 2 4" xfId="42373" xr:uid="{00000000-0005-0000-0000-0000AAB70000}"/>
    <cellStyle name="Percent 31 2 2 3" xfId="13181" xr:uid="{00000000-0005-0000-0000-0000ABB70000}"/>
    <cellStyle name="Percent 31 2 2 3 2" xfId="28712" xr:uid="{00000000-0005-0000-0000-0000ACB70000}"/>
    <cellStyle name="Percent 31 2 2 3 2 2" xfId="56033" xr:uid="{00000000-0005-0000-0000-0000ADB70000}"/>
    <cellStyle name="Percent 31 2 2 3 3" xfId="42375" xr:uid="{00000000-0005-0000-0000-0000AEB70000}"/>
    <cellStyle name="Percent 31 2 2 4" xfId="28709" xr:uid="{00000000-0005-0000-0000-0000AFB70000}"/>
    <cellStyle name="Percent 31 2 2 4 2" xfId="56030" xr:uid="{00000000-0005-0000-0000-0000B0B70000}"/>
    <cellStyle name="Percent 31 2 2 5" xfId="42372" xr:uid="{00000000-0005-0000-0000-0000B1B70000}"/>
    <cellStyle name="Percent 31 2 3" xfId="13182" xr:uid="{00000000-0005-0000-0000-0000B2B70000}"/>
    <cellStyle name="Percent 31 2 3 2" xfId="13183" xr:uid="{00000000-0005-0000-0000-0000B3B70000}"/>
    <cellStyle name="Percent 31 2 3 2 2" xfId="28714" xr:uid="{00000000-0005-0000-0000-0000B4B70000}"/>
    <cellStyle name="Percent 31 2 3 2 2 2" xfId="56035" xr:uid="{00000000-0005-0000-0000-0000B5B70000}"/>
    <cellStyle name="Percent 31 2 3 2 3" xfId="42377" xr:uid="{00000000-0005-0000-0000-0000B6B70000}"/>
    <cellStyle name="Percent 31 2 3 3" xfId="28713" xr:uid="{00000000-0005-0000-0000-0000B7B70000}"/>
    <cellStyle name="Percent 31 2 3 3 2" xfId="56034" xr:uid="{00000000-0005-0000-0000-0000B8B70000}"/>
    <cellStyle name="Percent 31 2 3 4" xfId="42376" xr:uid="{00000000-0005-0000-0000-0000B9B70000}"/>
    <cellStyle name="Percent 31 2 4" xfId="13184" xr:uid="{00000000-0005-0000-0000-0000BAB70000}"/>
    <cellStyle name="Percent 31 2 4 2" xfId="28715" xr:uid="{00000000-0005-0000-0000-0000BBB70000}"/>
    <cellStyle name="Percent 31 2 4 2 2" xfId="56036" xr:uid="{00000000-0005-0000-0000-0000BCB70000}"/>
    <cellStyle name="Percent 31 2 4 3" xfId="42378" xr:uid="{00000000-0005-0000-0000-0000BDB70000}"/>
    <cellStyle name="Percent 31 2 5" xfId="28708" xr:uid="{00000000-0005-0000-0000-0000BEB70000}"/>
    <cellStyle name="Percent 31 2 5 2" xfId="56029" xr:uid="{00000000-0005-0000-0000-0000BFB70000}"/>
    <cellStyle name="Percent 31 2 6" xfId="42371" xr:uid="{00000000-0005-0000-0000-0000C0B70000}"/>
    <cellStyle name="Percent 31 3" xfId="13185" xr:uid="{00000000-0005-0000-0000-0000C1B70000}"/>
    <cellStyle name="Percent 31 3 2" xfId="13186" xr:uid="{00000000-0005-0000-0000-0000C2B70000}"/>
    <cellStyle name="Percent 31 3 2 2" xfId="13187" xr:uid="{00000000-0005-0000-0000-0000C3B70000}"/>
    <cellStyle name="Percent 31 3 2 2 2" xfId="13188" xr:uid="{00000000-0005-0000-0000-0000C4B70000}"/>
    <cellStyle name="Percent 31 3 2 2 2 2" xfId="28719" xr:uid="{00000000-0005-0000-0000-0000C5B70000}"/>
    <cellStyle name="Percent 31 3 2 2 2 2 2" xfId="56040" xr:uid="{00000000-0005-0000-0000-0000C6B70000}"/>
    <cellStyle name="Percent 31 3 2 2 2 3" xfId="42382" xr:uid="{00000000-0005-0000-0000-0000C7B70000}"/>
    <cellStyle name="Percent 31 3 2 2 3" xfId="28718" xr:uid="{00000000-0005-0000-0000-0000C8B70000}"/>
    <cellStyle name="Percent 31 3 2 2 3 2" xfId="56039" xr:uid="{00000000-0005-0000-0000-0000C9B70000}"/>
    <cellStyle name="Percent 31 3 2 2 4" xfId="42381" xr:uid="{00000000-0005-0000-0000-0000CAB70000}"/>
    <cellStyle name="Percent 31 3 2 3" xfId="13189" xr:uid="{00000000-0005-0000-0000-0000CBB70000}"/>
    <cellStyle name="Percent 31 3 2 3 2" xfId="28720" xr:uid="{00000000-0005-0000-0000-0000CCB70000}"/>
    <cellStyle name="Percent 31 3 2 3 2 2" xfId="56041" xr:uid="{00000000-0005-0000-0000-0000CDB70000}"/>
    <cellStyle name="Percent 31 3 2 3 3" xfId="42383" xr:uid="{00000000-0005-0000-0000-0000CEB70000}"/>
    <cellStyle name="Percent 31 3 2 4" xfId="28717" xr:uid="{00000000-0005-0000-0000-0000CFB70000}"/>
    <cellStyle name="Percent 31 3 2 4 2" xfId="56038" xr:uid="{00000000-0005-0000-0000-0000D0B70000}"/>
    <cellStyle name="Percent 31 3 2 5" xfId="42380" xr:uid="{00000000-0005-0000-0000-0000D1B70000}"/>
    <cellStyle name="Percent 31 3 3" xfId="13190" xr:uid="{00000000-0005-0000-0000-0000D2B70000}"/>
    <cellStyle name="Percent 31 3 3 2" xfId="13191" xr:uid="{00000000-0005-0000-0000-0000D3B70000}"/>
    <cellStyle name="Percent 31 3 3 2 2" xfId="28722" xr:uid="{00000000-0005-0000-0000-0000D4B70000}"/>
    <cellStyle name="Percent 31 3 3 2 2 2" xfId="56043" xr:uid="{00000000-0005-0000-0000-0000D5B70000}"/>
    <cellStyle name="Percent 31 3 3 2 3" xfId="42385" xr:uid="{00000000-0005-0000-0000-0000D6B70000}"/>
    <cellStyle name="Percent 31 3 3 3" xfId="28721" xr:uid="{00000000-0005-0000-0000-0000D7B70000}"/>
    <cellStyle name="Percent 31 3 3 3 2" xfId="56042" xr:uid="{00000000-0005-0000-0000-0000D8B70000}"/>
    <cellStyle name="Percent 31 3 3 4" xfId="42384" xr:uid="{00000000-0005-0000-0000-0000D9B70000}"/>
    <cellStyle name="Percent 31 3 4" xfId="13192" xr:uid="{00000000-0005-0000-0000-0000DAB70000}"/>
    <cellStyle name="Percent 31 3 4 2" xfId="28723" xr:uid="{00000000-0005-0000-0000-0000DBB70000}"/>
    <cellStyle name="Percent 31 3 4 2 2" xfId="56044" xr:uid="{00000000-0005-0000-0000-0000DCB70000}"/>
    <cellStyle name="Percent 31 3 4 3" xfId="42386" xr:uid="{00000000-0005-0000-0000-0000DDB70000}"/>
    <cellStyle name="Percent 31 3 5" xfId="28716" xr:uid="{00000000-0005-0000-0000-0000DEB70000}"/>
    <cellStyle name="Percent 31 3 5 2" xfId="56037" xr:uid="{00000000-0005-0000-0000-0000DFB70000}"/>
    <cellStyle name="Percent 31 3 6" xfId="42379" xr:uid="{00000000-0005-0000-0000-0000E0B70000}"/>
    <cellStyle name="Percent 31 4" xfId="13193" xr:uid="{00000000-0005-0000-0000-0000E1B70000}"/>
    <cellStyle name="Percent 31 4 2" xfId="13194" xr:uid="{00000000-0005-0000-0000-0000E2B70000}"/>
    <cellStyle name="Percent 31 4 2 2" xfId="13195" xr:uid="{00000000-0005-0000-0000-0000E3B70000}"/>
    <cellStyle name="Percent 31 4 2 2 2" xfId="28726" xr:uid="{00000000-0005-0000-0000-0000E4B70000}"/>
    <cellStyle name="Percent 31 4 2 2 2 2" xfId="56047" xr:uid="{00000000-0005-0000-0000-0000E5B70000}"/>
    <cellStyle name="Percent 31 4 2 2 3" xfId="42389" xr:uid="{00000000-0005-0000-0000-0000E6B70000}"/>
    <cellStyle name="Percent 31 4 2 3" xfId="28725" xr:uid="{00000000-0005-0000-0000-0000E7B70000}"/>
    <cellStyle name="Percent 31 4 2 3 2" xfId="56046" xr:uid="{00000000-0005-0000-0000-0000E8B70000}"/>
    <cellStyle name="Percent 31 4 2 4" xfId="42388" xr:uid="{00000000-0005-0000-0000-0000E9B70000}"/>
    <cellStyle name="Percent 31 4 3" xfId="13196" xr:uid="{00000000-0005-0000-0000-0000EAB70000}"/>
    <cellStyle name="Percent 31 4 3 2" xfId="28727" xr:uid="{00000000-0005-0000-0000-0000EBB70000}"/>
    <cellStyle name="Percent 31 4 3 2 2" xfId="56048" xr:uid="{00000000-0005-0000-0000-0000ECB70000}"/>
    <cellStyle name="Percent 31 4 3 3" xfId="42390" xr:uid="{00000000-0005-0000-0000-0000EDB70000}"/>
    <cellStyle name="Percent 31 4 4" xfId="28724" xr:uid="{00000000-0005-0000-0000-0000EEB70000}"/>
    <cellStyle name="Percent 31 4 4 2" xfId="56045" xr:uid="{00000000-0005-0000-0000-0000EFB70000}"/>
    <cellStyle name="Percent 31 4 5" xfId="42387" xr:uid="{00000000-0005-0000-0000-0000F0B70000}"/>
    <cellStyle name="Percent 31 5" xfId="13197" xr:uid="{00000000-0005-0000-0000-0000F1B70000}"/>
    <cellStyle name="Percent 31 5 2" xfId="13198" xr:uid="{00000000-0005-0000-0000-0000F2B70000}"/>
    <cellStyle name="Percent 31 5 2 2" xfId="28729" xr:uid="{00000000-0005-0000-0000-0000F3B70000}"/>
    <cellStyle name="Percent 31 5 2 2 2" xfId="56050" xr:uid="{00000000-0005-0000-0000-0000F4B70000}"/>
    <cellStyle name="Percent 31 5 2 3" xfId="42392" xr:uid="{00000000-0005-0000-0000-0000F5B70000}"/>
    <cellStyle name="Percent 31 5 3" xfId="28728" xr:uid="{00000000-0005-0000-0000-0000F6B70000}"/>
    <cellStyle name="Percent 31 5 3 2" xfId="56049" xr:uid="{00000000-0005-0000-0000-0000F7B70000}"/>
    <cellStyle name="Percent 31 5 4" xfId="42391" xr:uid="{00000000-0005-0000-0000-0000F8B70000}"/>
    <cellStyle name="Percent 31 6" xfId="13199" xr:uid="{00000000-0005-0000-0000-0000F9B70000}"/>
    <cellStyle name="Percent 31 6 2" xfId="28730" xr:uid="{00000000-0005-0000-0000-0000FAB70000}"/>
    <cellStyle name="Percent 31 6 2 2" xfId="56051" xr:uid="{00000000-0005-0000-0000-0000FBB70000}"/>
    <cellStyle name="Percent 31 6 3" xfId="42393" xr:uid="{00000000-0005-0000-0000-0000FCB70000}"/>
    <cellStyle name="Percent 31 7" xfId="28707" xr:uid="{00000000-0005-0000-0000-0000FDB70000}"/>
    <cellStyle name="Percent 31 7 2" xfId="56028" xr:uid="{00000000-0005-0000-0000-0000FEB70000}"/>
    <cellStyle name="Percent 31 8" xfId="42370" xr:uid="{00000000-0005-0000-0000-0000FFB70000}"/>
    <cellStyle name="Percent 32" xfId="13200" xr:uid="{00000000-0005-0000-0000-000000B80000}"/>
    <cellStyle name="Percent 32 2" xfId="13201" xr:uid="{00000000-0005-0000-0000-000001B80000}"/>
    <cellStyle name="Percent 32 2 2" xfId="13202" xr:uid="{00000000-0005-0000-0000-000002B80000}"/>
    <cellStyle name="Percent 32 2 2 2" xfId="13203" xr:uid="{00000000-0005-0000-0000-000003B80000}"/>
    <cellStyle name="Percent 32 2 2 2 2" xfId="13204" xr:uid="{00000000-0005-0000-0000-000004B80000}"/>
    <cellStyle name="Percent 32 2 2 2 2 2" xfId="28735" xr:uid="{00000000-0005-0000-0000-000005B80000}"/>
    <cellStyle name="Percent 32 2 2 2 2 2 2" xfId="56056" xr:uid="{00000000-0005-0000-0000-000006B80000}"/>
    <cellStyle name="Percent 32 2 2 2 2 3" xfId="42398" xr:uid="{00000000-0005-0000-0000-000007B80000}"/>
    <cellStyle name="Percent 32 2 2 2 3" xfId="28734" xr:uid="{00000000-0005-0000-0000-000008B80000}"/>
    <cellStyle name="Percent 32 2 2 2 3 2" xfId="56055" xr:uid="{00000000-0005-0000-0000-000009B80000}"/>
    <cellStyle name="Percent 32 2 2 2 4" xfId="42397" xr:uid="{00000000-0005-0000-0000-00000AB80000}"/>
    <cellStyle name="Percent 32 2 2 3" xfId="13205" xr:uid="{00000000-0005-0000-0000-00000BB80000}"/>
    <cellStyle name="Percent 32 2 2 3 2" xfId="28736" xr:uid="{00000000-0005-0000-0000-00000CB80000}"/>
    <cellStyle name="Percent 32 2 2 3 2 2" xfId="56057" xr:uid="{00000000-0005-0000-0000-00000DB80000}"/>
    <cellStyle name="Percent 32 2 2 3 3" xfId="42399" xr:uid="{00000000-0005-0000-0000-00000EB80000}"/>
    <cellStyle name="Percent 32 2 2 4" xfId="28733" xr:uid="{00000000-0005-0000-0000-00000FB80000}"/>
    <cellStyle name="Percent 32 2 2 4 2" xfId="56054" xr:uid="{00000000-0005-0000-0000-000010B80000}"/>
    <cellStyle name="Percent 32 2 2 5" xfId="42396" xr:uid="{00000000-0005-0000-0000-000011B80000}"/>
    <cellStyle name="Percent 32 2 3" xfId="13206" xr:uid="{00000000-0005-0000-0000-000012B80000}"/>
    <cellStyle name="Percent 32 2 3 2" xfId="13207" xr:uid="{00000000-0005-0000-0000-000013B80000}"/>
    <cellStyle name="Percent 32 2 3 2 2" xfId="28738" xr:uid="{00000000-0005-0000-0000-000014B80000}"/>
    <cellStyle name="Percent 32 2 3 2 2 2" xfId="56059" xr:uid="{00000000-0005-0000-0000-000015B80000}"/>
    <cellStyle name="Percent 32 2 3 2 3" xfId="42401" xr:uid="{00000000-0005-0000-0000-000016B80000}"/>
    <cellStyle name="Percent 32 2 3 3" xfId="28737" xr:uid="{00000000-0005-0000-0000-000017B80000}"/>
    <cellStyle name="Percent 32 2 3 3 2" xfId="56058" xr:uid="{00000000-0005-0000-0000-000018B80000}"/>
    <cellStyle name="Percent 32 2 3 4" xfId="42400" xr:uid="{00000000-0005-0000-0000-000019B80000}"/>
    <cellStyle name="Percent 32 2 4" xfId="13208" xr:uid="{00000000-0005-0000-0000-00001AB80000}"/>
    <cellStyle name="Percent 32 2 4 2" xfId="28739" xr:uid="{00000000-0005-0000-0000-00001BB80000}"/>
    <cellStyle name="Percent 32 2 4 2 2" xfId="56060" xr:uid="{00000000-0005-0000-0000-00001CB80000}"/>
    <cellStyle name="Percent 32 2 4 3" xfId="42402" xr:uid="{00000000-0005-0000-0000-00001DB80000}"/>
    <cellStyle name="Percent 32 2 5" xfId="28732" xr:uid="{00000000-0005-0000-0000-00001EB80000}"/>
    <cellStyle name="Percent 32 2 5 2" xfId="56053" xr:uid="{00000000-0005-0000-0000-00001FB80000}"/>
    <cellStyle name="Percent 32 2 6" xfId="42395" xr:uid="{00000000-0005-0000-0000-000020B80000}"/>
    <cellStyle name="Percent 32 3" xfId="13209" xr:uid="{00000000-0005-0000-0000-000021B80000}"/>
    <cellStyle name="Percent 32 3 2" xfId="13210" xr:uid="{00000000-0005-0000-0000-000022B80000}"/>
    <cellStyle name="Percent 32 3 2 2" xfId="13211" xr:uid="{00000000-0005-0000-0000-000023B80000}"/>
    <cellStyle name="Percent 32 3 2 2 2" xfId="13212" xr:uid="{00000000-0005-0000-0000-000024B80000}"/>
    <cellStyle name="Percent 32 3 2 2 2 2" xfId="28743" xr:uid="{00000000-0005-0000-0000-000025B80000}"/>
    <cellStyle name="Percent 32 3 2 2 2 2 2" xfId="56064" xr:uid="{00000000-0005-0000-0000-000026B80000}"/>
    <cellStyle name="Percent 32 3 2 2 2 3" xfId="42406" xr:uid="{00000000-0005-0000-0000-000027B80000}"/>
    <cellStyle name="Percent 32 3 2 2 3" xfId="28742" xr:uid="{00000000-0005-0000-0000-000028B80000}"/>
    <cellStyle name="Percent 32 3 2 2 3 2" xfId="56063" xr:uid="{00000000-0005-0000-0000-000029B80000}"/>
    <cellStyle name="Percent 32 3 2 2 4" xfId="42405" xr:uid="{00000000-0005-0000-0000-00002AB80000}"/>
    <cellStyle name="Percent 32 3 2 3" xfId="13213" xr:uid="{00000000-0005-0000-0000-00002BB80000}"/>
    <cellStyle name="Percent 32 3 2 3 2" xfId="28744" xr:uid="{00000000-0005-0000-0000-00002CB80000}"/>
    <cellStyle name="Percent 32 3 2 3 2 2" xfId="56065" xr:uid="{00000000-0005-0000-0000-00002DB80000}"/>
    <cellStyle name="Percent 32 3 2 3 3" xfId="42407" xr:uid="{00000000-0005-0000-0000-00002EB80000}"/>
    <cellStyle name="Percent 32 3 2 4" xfId="28741" xr:uid="{00000000-0005-0000-0000-00002FB80000}"/>
    <cellStyle name="Percent 32 3 2 4 2" xfId="56062" xr:uid="{00000000-0005-0000-0000-000030B80000}"/>
    <cellStyle name="Percent 32 3 2 5" xfId="42404" xr:uid="{00000000-0005-0000-0000-000031B80000}"/>
    <cellStyle name="Percent 32 3 3" xfId="13214" xr:uid="{00000000-0005-0000-0000-000032B80000}"/>
    <cellStyle name="Percent 32 3 3 2" xfId="13215" xr:uid="{00000000-0005-0000-0000-000033B80000}"/>
    <cellStyle name="Percent 32 3 3 2 2" xfId="28746" xr:uid="{00000000-0005-0000-0000-000034B80000}"/>
    <cellStyle name="Percent 32 3 3 2 2 2" xfId="56067" xr:uid="{00000000-0005-0000-0000-000035B80000}"/>
    <cellStyle name="Percent 32 3 3 2 3" xfId="42409" xr:uid="{00000000-0005-0000-0000-000036B80000}"/>
    <cellStyle name="Percent 32 3 3 3" xfId="28745" xr:uid="{00000000-0005-0000-0000-000037B80000}"/>
    <cellStyle name="Percent 32 3 3 3 2" xfId="56066" xr:uid="{00000000-0005-0000-0000-000038B80000}"/>
    <cellStyle name="Percent 32 3 3 4" xfId="42408" xr:uid="{00000000-0005-0000-0000-000039B80000}"/>
    <cellStyle name="Percent 32 3 4" xfId="13216" xr:uid="{00000000-0005-0000-0000-00003AB80000}"/>
    <cellStyle name="Percent 32 3 4 2" xfId="28747" xr:uid="{00000000-0005-0000-0000-00003BB80000}"/>
    <cellStyle name="Percent 32 3 4 2 2" xfId="56068" xr:uid="{00000000-0005-0000-0000-00003CB80000}"/>
    <cellStyle name="Percent 32 3 4 3" xfId="42410" xr:uid="{00000000-0005-0000-0000-00003DB80000}"/>
    <cellStyle name="Percent 32 3 5" xfId="28740" xr:uid="{00000000-0005-0000-0000-00003EB80000}"/>
    <cellStyle name="Percent 32 3 5 2" xfId="56061" xr:uid="{00000000-0005-0000-0000-00003FB80000}"/>
    <cellStyle name="Percent 32 3 6" xfId="42403" xr:uid="{00000000-0005-0000-0000-000040B80000}"/>
    <cellStyle name="Percent 32 4" xfId="13217" xr:uid="{00000000-0005-0000-0000-000041B80000}"/>
    <cellStyle name="Percent 32 4 2" xfId="13218" xr:uid="{00000000-0005-0000-0000-000042B80000}"/>
    <cellStyle name="Percent 32 4 2 2" xfId="13219" xr:uid="{00000000-0005-0000-0000-000043B80000}"/>
    <cellStyle name="Percent 32 4 2 2 2" xfId="28750" xr:uid="{00000000-0005-0000-0000-000044B80000}"/>
    <cellStyle name="Percent 32 4 2 2 2 2" xfId="56071" xr:uid="{00000000-0005-0000-0000-000045B80000}"/>
    <cellStyle name="Percent 32 4 2 2 3" xfId="42413" xr:uid="{00000000-0005-0000-0000-000046B80000}"/>
    <cellStyle name="Percent 32 4 2 3" xfId="28749" xr:uid="{00000000-0005-0000-0000-000047B80000}"/>
    <cellStyle name="Percent 32 4 2 3 2" xfId="56070" xr:uid="{00000000-0005-0000-0000-000048B80000}"/>
    <cellStyle name="Percent 32 4 2 4" xfId="42412" xr:uid="{00000000-0005-0000-0000-000049B80000}"/>
    <cellStyle name="Percent 32 4 3" xfId="13220" xr:uid="{00000000-0005-0000-0000-00004AB80000}"/>
    <cellStyle name="Percent 32 4 3 2" xfId="28751" xr:uid="{00000000-0005-0000-0000-00004BB80000}"/>
    <cellStyle name="Percent 32 4 3 2 2" xfId="56072" xr:uid="{00000000-0005-0000-0000-00004CB80000}"/>
    <cellStyle name="Percent 32 4 3 3" xfId="42414" xr:uid="{00000000-0005-0000-0000-00004DB80000}"/>
    <cellStyle name="Percent 32 4 4" xfId="28748" xr:uid="{00000000-0005-0000-0000-00004EB80000}"/>
    <cellStyle name="Percent 32 4 4 2" xfId="56069" xr:uid="{00000000-0005-0000-0000-00004FB80000}"/>
    <cellStyle name="Percent 32 4 5" xfId="42411" xr:uid="{00000000-0005-0000-0000-000050B80000}"/>
    <cellStyle name="Percent 32 5" xfId="13221" xr:uid="{00000000-0005-0000-0000-000051B80000}"/>
    <cellStyle name="Percent 32 5 2" xfId="13222" xr:uid="{00000000-0005-0000-0000-000052B80000}"/>
    <cellStyle name="Percent 32 5 2 2" xfId="28753" xr:uid="{00000000-0005-0000-0000-000053B80000}"/>
    <cellStyle name="Percent 32 5 2 2 2" xfId="56074" xr:uid="{00000000-0005-0000-0000-000054B80000}"/>
    <cellStyle name="Percent 32 5 2 3" xfId="42416" xr:uid="{00000000-0005-0000-0000-000055B80000}"/>
    <cellStyle name="Percent 32 5 3" xfId="28752" xr:uid="{00000000-0005-0000-0000-000056B80000}"/>
    <cellStyle name="Percent 32 5 3 2" xfId="56073" xr:uid="{00000000-0005-0000-0000-000057B80000}"/>
    <cellStyle name="Percent 32 5 4" xfId="42415" xr:uid="{00000000-0005-0000-0000-000058B80000}"/>
    <cellStyle name="Percent 32 6" xfId="13223" xr:uid="{00000000-0005-0000-0000-000059B80000}"/>
    <cellStyle name="Percent 32 6 2" xfId="28754" xr:uid="{00000000-0005-0000-0000-00005AB80000}"/>
    <cellStyle name="Percent 32 6 2 2" xfId="56075" xr:uid="{00000000-0005-0000-0000-00005BB80000}"/>
    <cellStyle name="Percent 32 6 3" xfId="42417" xr:uid="{00000000-0005-0000-0000-00005CB80000}"/>
    <cellStyle name="Percent 32 7" xfId="28731" xr:uid="{00000000-0005-0000-0000-00005DB80000}"/>
    <cellStyle name="Percent 32 7 2" xfId="56052" xr:uid="{00000000-0005-0000-0000-00005EB80000}"/>
    <cellStyle name="Percent 32 8" xfId="42394" xr:uid="{00000000-0005-0000-0000-00005FB80000}"/>
    <cellStyle name="Percent 33" xfId="13224" xr:uid="{00000000-0005-0000-0000-000060B80000}"/>
    <cellStyle name="Percent 33 2" xfId="13225" xr:uid="{00000000-0005-0000-0000-000061B80000}"/>
    <cellStyle name="Percent 33 2 2" xfId="13226" xr:uid="{00000000-0005-0000-0000-000062B80000}"/>
    <cellStyle name="Percent 33 2 2 2" xfId="13227" xr:uid="{00000000-0005-0000-0000-000063B80000}"/>
    <cellStyle name="Percent 33 2 2 2 2" xfId="13228" xr:uid="{00000000-0005-0000-0000-000064B80000}"/>
    <cellStyle name="Percent 33 2 2 2 2 2" xfId="28759" xr:uid="{00000000-0005-0000-0000-000065B80000}"/>
    <cellStyle name="Percent 33 2 2 2 2 2 2" xfId="56080" xr:uid="{00000000-0005-0000-0000-000066B80000}"/>
    <cellStyle name="Percent 33 2 2 2 2 3" xfId="42422" xr:uid="{00000000-0005-0000-0000-000067B80000}"/>
    <cellStyle name="Percent 33 2 2 2 3" xfId="28758" xr:uid="{00000000-0005-0000-0000-000068B80000}"/>
    <cellStyle name="Percent 33 2 2 2 3 2" xfId="56079" xr:uid="{00000000-0005-0000-0000-000069B80000}"/>
    <cellStyle name="Percent 33 2 2 2 4" xfId="42421" xr:uid="{00000000-0005-0000-0000-00006AB80000}"/>
    <cellStyle name="Percent 33 2 2 3" xfId="13229" xr:uid="{00000000-0005-0000-0000-00006BB80000}"/>
    <cellStyle name="Percent 33 2 2 3 2" xfId="28760" xr:uid="{00000000-0005-0000-0000-00006CB80000}"/>
    <cellStyle name="Percent 33 2 2 3 2 2" xfId="56081" xr:uid="{00000000-0005-0000-0000-00006DB80000}"/>
    <cellStyle name="Percent 33 2 2 3 3" xfId="42423" xr:uid="{00000000-0005-0000-0000-00006EB80000}"/>
    <cellStyle name="Percent 33 2 2 4" xfId="28757" xr:uid="{00000000-0005-0000-0000-00006FB80000}"/>
    <cellStyle name="Percent 33 2 2 4 2" xfId="56078" xr:uid="{00000000-0005-0000-0000-000070B80000}"/>
    <cellStyle name="Percent 33 2 2 5" xfId="42420" xr:uid="{00000000-0005-0000-0000-000071B80000}"/>
    <cellStyle name="Percent 33 2 3" xfId="13230" xr:uid="{00000000-0005-0000-0000-000072B80000}"/>
    <cellStyle name="Percent 33 2 3 2" xfId="13231" xr:uid="{00000000-0005-0000-0000-000073B80000}"/>
    <cellStyle name="Percent 33 2 3 2 2" xfId="28762" xr:uid="{00000000-0005-0000-0000-000074B80000}"/>
    <cellStyle name="Percent 33 2 3 2 2 2" xfId="56083" xr:uid="{00000000-0005-0000-0000-000075B80000}"/>
    <cellStyle name="Percent 33 2 3 2 3" xfId="42425" xr:uid="{00000000-0005-0000-0000-000076B80000}"/>
    <cellStyle name="Percent 33 2 3 3" xfId="28761" xr:uid="{00000000-0005-0000-0000-000077B80000}"/>
    <cellStyle name="Percent 33 2 3 3 2" xfId="56082" xr:uid="{00000000-0005-0000-0000-000078B80000}"/>
    <cellStyle name="Percent 33 2 3 4" xfId="42424" xr:uid="{00000000-0005-0000-0000-000079B80000}"/>
    <cellStyle name="Percent 33 2 4" xfId="13232" xr:uid="{00000000-0005-0000-0000-00007AB80000}"/>
    <cellStyle name="Percent 33 2 4 2" xfId="28763" xr:uid="{00000000-0005-0000-0000-00007BB80000}"/>
    <cellStyle name="Percent 33 2 4 2 2" xfId="56084" xr:uid="{00000000-0005-0000-0000-00007CB80000}"/>
    <cellStyle name="Percent 33 2 4 3" xfId="42426" xr:uid="{00000000-0005-0000-0000-00007DB80000}"/>
    <cellStyle name="Percent 33 2 5" xfId="28756" xr:uid="{00000000-0005-0000-0000-00007EB80000}"/>
    <cellStyle name="Percent 33 2 5 2" xfId="56077" xr:uid="{00000000-0005-0000-0000-00007FB80000}"/>
    <cellStyle name="Percent 33 2 6" xfId="42419" xr:uid="{00000000-0005-0000-0000-000080B80000}"/>
    <cellStyle name="Percent 33 3" xfId="13233" xr:uid="{00000000-0005-0000-0000-000081B80000}"/>
    <cellStyle name="Percent 33 3 2" xfId="13234" xr:uid="{00000000-0005-0000-0000-000082B80000}"/>
    <cellStyle name="Percent 33 3 2 2" xfId="13235" xr:uid="{00000000-0005-0000-0000-000083B80000}"/>
    <cellStyle name="Percent 33 3 2 2 2" xfId="13236" xr:uid="{00000000-0005-0000-0000-000084B80000}"/>
    <cellStyle name="Percent 33 3 2 2 2 2" xfId="28767" xr:uid="{00000000-0005-0000-0000-000085B80000}"/>
    <cellStyle name="Percent 33 3 2 2 2 2 2" xfId="56088" xr:uid="{00000000-0005-0000-0000-000086B80000}"/>
    <cellStyle name="Percent 33 3 2 2 2 3" xfId="42430" xr:uid="{00000000-0005-0000-0000-000087B80000}"/>
    <cellStyle name="Percent 33 3 2 2 3" xfId="28766" xr:uid="{00000000-0005-0000-0000-000088B80000}"/>
    <cellStyle name="Percent 33 3 2 2 3 2" xfId="56087" xr:uid="{00000000-0005-0000-0000-000089B80000}"/>
    <cellStyle name="Percent 33 3 2 2 4" xfId="42429" xr:uid="{00000000-0005-0000-0000-00008AB80000}"/>
    <cellStyle name="Percent 33 3 2 3" xfId="13237" xr:uid="{00000000-0005-0000-0000-00008BB80000}"/>
    <cellStyle name="Percent 33 3 2 3 2" xfId="28768" xr:uid="{00000000-0005-0000-0000-00008CB80000}"/>
    <cellStyle name="Percent 33 3 2 3 2 2" xfId="56089" xr:uid="{00000000-0005-0000-0000-00008DB80000}"/>
    <cellStyle name="Percent 33 3 2 3 3" xfId="42431" xr:uid="{00000000-0005-0000-0000-00008EB80000}"/>
    <cellStyle name="Percent 33 3 2 4" xfId="28765" xr:uid="{00000000-0005-0000-0000-00008FB80000}"/>
    <cellStyle name="Percent 33 3 2 4 2" xfId="56086" xr:uid="{00000000-0005-0000-0000-000090B80000}"/>
    <cellStyle name="Percent 33 3 2 5" xfId="42428" xr:uid="{00000000-0005-0000-0000-000091B80000}"/>
    <cellStyle name="Percent 33 3 3" xfId="13238" xr:uid="{00000000-0005-0000-0000-000092B80000}"/>
    <cellStyle name="Percent 33 3 3 2" xfId="13239" xr:uid="{00000000-0005-0000-0000-000093B80000}"/>
    <cellStyle name="Percent 33 3 3 2 2" xfId="28770" xr:uid="{00000000-0005-0000-0000-000094B80000}"/>
    <cellStyle name="Percent 33 3 3 2 2 2" xfId="56091" xr:uid="{00000000-0005-0000-0000-000095B80000}"/>
    <cellStyle name="Percent 33 3 3 2 3" xfId="42433" xr:uid="{00000000-0005-0000-0000-000096B80000}"/>
    <cellStyle name="Percent 33 3 3 3" xfId="28769" xr:uid="{00000000-0005-0000-0000-000097B80000}"/>
    <cellStyle name="Percent 33 3 3 3 2" xfId="56090" xr:uid="{00000000-0005-0000-0000-000098B80000}"/>
    <cellStyle name="Percent 33 3 3 4" xfId="42432" xr:uid="{00000000-0005-0000-0000-000099B80000}"/>
    <cellStyle name="Percent 33 3 4" xfId="13240" xr:uid="{00000000-0005-0000-0000-00009AB80000}"/>
    <cellStyle name="Percent 33 3 4 2" xfId="28771" xr:uid="{00000000-0005-0000-0000-00009BB80000}"/>
    <cellStyle name="Percent 33 3 4 2 2" xfId="56092" xr:uid="{00000000-0005-0000-0000-00009CB80000}"/>
    <cellStyle name="Percent 33 3 4 3" xfId="42434" xr:uid="{00000000-0005-0000-0000-00009DB80000}"/>
    <cellStyle name="Percent 33 3 5" xfId="28764" xr:uid="{00000000-0005-0000-0000-00009EB80000}"/>
    <cellStyle name="Percent 33 3 5 2" xfId="56085" xr:uid="{00000000-0005-0000-0000-00009FB80000}"/>
    <cellStyle name="Percent 33 3 6" xfId="42427" xr:uid="{00000000-0005-0000-0000-0000A0B80000}"/>
    <cellStyle name="Percent 33 4" xfId="13241" xr:uid="{00000000-0005-0000-0000-0000A1B80000}"/>
    <cellStyle name="Percent 33 4 2" xfId="13242" xr:uid="{00000000-0005-0000-0000-0000A2B80000}"/>
    <cellStyle name="Percent 33 4 2 2" xfId="13243" xr:uid="{00000000-0005-0000-0000-0000A3B80000}"/>
    <cellStyle name="Percent 33 4 2 2 2" xfId="28774" xr:uid="{00000000-0005-0000-0000-0000A4B80000}"/>
    <cellStyle name="Percent 33 4 2 2 2 2" xfId="56095" xr:uid="{00000000-0005-0000-0000-0000A5B80000}"/>
    <cellStyle name="Percent 33 4 2 2 3" xfId="42437" xr:uid="{00000000-0005-0000-0000-0000A6B80000}"/>
    <cellStyle name="Percent 33 4 2 3" xfId="28773" xr:uid="{00000000-0005-0000-0000-0000A7B80000}"/>
    <cellStyle name="Percent 33 4 2 3 2" xfId="56094" xr:uid="{00000000-0005-0000-0000-0000A8B80000}"/>
    <cellStyle name="Percent 33 4 2 4" xfId="42436" xr:uid="{00000000-0005-0000-0000-0000A9B80000}"/>
    <cellStyle name="Percent 33 4 3" xfId="13244" xr:uid="{00000000-0005-0000-0000-0000AAB80000}"/>
    <cellStyle name="Percent 33 4 3 2" xfId="28775" xr:uid="{00000000-0005-0000-0000-0000ABB80000}"/>
    <cellStyle name="Percent 33 4 3 2 2" xfId="56096" xr:uid="{00000000-0005-0000-0000-0000ACB80000}"/>
    <cellStyle name="Percent 33 4 3 3" xfId="42438" xr:uid="{00000000-0005-0000-0000-0000ADB80000}"/>
    <cellStyle name="Percent 33 4 4" xfId="28772" xr:uid="{00000000-0005-0000-0000-0000AEB80000}"/>
    <cellStyle name="Percent 33 4 4 2" xfId="56093" xr:uid="{00000000-0005-0000-0000-0000AFB80000}"/>
    <cellStyle name="Percent 33 4 5" xfId="42435" xr:uid="{00000000-0005-0000-0000-0000B0B80000}"/>
    <cellStyle name="Percent 33 5" xfId="13245" xr:uid="{00000000-0005-0000-0000-0000B1B80000}"/>
    <cellStyle name="Percent 33 5 2" xfId="13246" xr:uid="{00000000-0005-0000-0000-0000B2B80000}"/>
    <cellStyle name="Percent 33 5 2 2" xfId="28777" xr:uid="{00000000-0005-0000-0000-0000B3B80000}"/>
    <cellStyle name="Percent 33 5 2 2 2" xfId="56098" xr:uid="{00000000-0005-0000-0000-0000B4B80000}"/>
    <cellStyle name="Percent 33 5 2 3" xfId="42440" xr:uid="{00000000-0005-0000-0000-0000B5B80000}"/>
    <cellStyle name="Percent 33 5 3" xfId="28776" xr:uid="{00000000-0005-0000-0000-0000B6B80000}"/>
    <cellStyle name="Percent 33 5 3 2" xfId="56097" xr:uid="{00000000-0005-0000-0000-0000B7B80000}"/>
    <cellStyle name="Percent 33 5 4" xfId="42439" xr:uid="{00000000-0005-0000-0000-0000B8B80000}"/>
    <cellStyle name="Percent 33 6" xfId="13247" xr:uid="{00000000-0005-0000-0000-0000B9B80000}"/>
    <cellStyle name="Percent 33 6 2" xfId="28778" xr:uid="{00000000-0005-0000-0000-0000BAB80000}"/>
    <cellStyle name="Percent 33 6 2 2" xfId="56099" xr:uid="{00000000-0005-0000-0000-0000BBB80000}"/>
    <cellStyle name="Percent 33 6 3" xfId="42441" xr:uid="{00000000-0005-0000-0000-0000BCB80000}"/>
    <cellStyle name="Percent 33 7" xfId="28755" xr:uid="{00000000-0005-0000-0000-0000BDB80000}"/>
    <cellStyle name="Percent 33 7 2" xfId="56076" xr:uid="{00000000-0005-0000-0000-0000BEB80000}"/>
    <cellStyle name="Percent 33 8" xfId="42418" xr:uid="{00000000-0005-0000-0000-0000BFB80000}"/>
    <cellStyle name="Percent 34" xfId="13248" xr:uid="{00000000-0005-0000-0000-0000C0B80000}"/>
    <cellStyle name="Percent 34 2" xfId="13249" xr:uid="{00000000-0005-0000-0000-0000C1B80000}"/>
    <cellStyle name="Percent 34 2 2" xfId="13250" xr:uid="{00000000-0005-0000-0000-0000C2B80000}"/>
    <cellStyle name="Percent 34 2 2 2" xfId="13251" xr:uid="{00000000-0005-0000-0000-0000C3B80000}"/>
    <cellStyle name="Percent 34 2 2 2 2" xfId="13252" xr:uid="{00000000-0005-0000-0000-0000C4B80000}"/>
    <cellStyle name="Percent 34 2 2 2 2 2" xfId="28783" xr:uid="{00000000-0005-0000-0000-0000C5B80000}"/>
    <cellStyle name="Percent 34 2 2 2 2 2 2" xfId="56104" xr:uid="{00000000-0005-0000-0000-0000C6B80000}"/>
    <cellStyle name="Percent 34 2 2 2 2 3" xfId="42446" xr:uid="{00000000-0005-0000-0000-0000C7B80000}"/>
    <cellStyle name="Percent 34 2 2 2 3" xfId="28782" xr:uid="{00000000-0005-0000-0000-0000C8B80000}"/>
    <cellStyle name="Percent 34 2 2 2 3 2" xfId="56103" xr:uid="{00000000-0005-0000-0000-0000C9B80000}"/>
    <cellStyle name="Percent 34 2 2 2 4" xfId="42445" xr:uid="{00000000-0005-0000-0000-0000CAB80000}"/>
    <cellStyle name="Percent 34 2 2 3" xfId="13253" xr:uid="{00000000-0005-0000-0000-0000CBB80000}"/>
    <cellStyle name="Percent 34 2 2 3 2" xfId="28784" xr:uid="{00000000-0005-0000-0000-0000CCB80000}"/>
    <cellStyle name="Percent 34 2 2 3 2 2" xfId="56105" xr:uid="{00000000-0005-0000-0000-0000CDB80000}"/>
    <cellStyle name="Percent 34 2 2 3 3" xfId="42447" xr:uid="{00000000-0005-0000-0000-0000CEB80000}"/>
    <cellStyle name="Percent 34 2 2 4" xfId="28781" xr:uid="{00000000-0005-0000-0000-0000CFB80000}"/>
    <cellStyle name="Percent 34 2 2 4 2" xfId="56102" xr:uid="{00000000-0005-0000-0000-0000D0B80000}"/>
    <cellStyle name="Percent 34 2 2 5" xfId="42444" xr:uid="{00000000-0005-0000-0000-0000D1B80000}"/>
    <cellStyle name="Percent 34 2 3" xfId="13254" xr:uid="{00000000-0005-0000-0000-0000D2B80000}"/>
    <cellStyle name="Percent 34 2 3 2" xfId="13255" xr:uid="{00000000-0005-0000-0000-0000D3B80000}"/>
    <cellStyle name="Percent 34 2 3 2 2" xfId="28786" xr:uid="{00000000-0005-0000-0000-0000D4B80000}"/>
    <cellStyle name="Percent 34 2 3 2 2 2" xfId="56107" xr:uid="{00000000-0005-0000-0000-0000D5B80000}"/>
    <cellStyle name="Percent 34 2 3 2 3" xfId="42449" xr:uid="{00000000-0005-0000-0000-0000D6B80000}"/>
    <cellStyle name="Percent 34 2 3 3" xfId="28785" xr:uid="{00000000-0005-0000-0000-0000D7B80000}"/>
    <cellStyle name="Percent 34 2 3 3 2" xfId="56106" xr:uid="{00000000-0005-0000-0000-0000D8B80000}"/>
    <cellStyle name="Percent 34 2 3 4" xfId="42448" xr:uid="{00000000-0005-0000-0000-0000D9B80000}"/>
    <cellStyle name="Percent 34 2 4" xfId="13256" xr:uid="{00000000-0005-0000-0000-0000DAB80000}"/>
    <cellStyle name="Percent 34 2 4 2" xfId="28787" xr:uid="{00000000-0005-0000-0000-0000DBB80000}"/>
    <cellStyle name="Percent 34 2 4 2 2" xfId="56108" xr:uid="{00000000-0005-0000-0000-0000DCB80000}"/>
    <cellStyle name="Percent 34 2 4 3" xfId="42450" xr:uid="{00000000-0005-0000-0000-0000DDB80000}"/>
    <cellStyle name="Percent 34 2 5" xfId="28780" xr:uid="{00000000-0005-0000-0000-0000DEB80000}"/>
    <cellStyle name="Percent 34 2 5 2" xfId="56101" xr:uid="{00000000-0005-0000-0000-0000DFB80000}"/>
    <cellStyle name="Percent 34 2 6" xfId="42443" xr:uid="{00000000-0005-0000-0000-0000E0B80000}"/>
    <cellStyle name="Percent 34 3" xfId="13257" xr:uid="{00000000-0005-0000-0000-0000E1B80000}"/>
    <cellStyle name="Percent 34 3 2" xfId="13258" xr:uid="{00000000-0005-0000-0000-0000E2B80000}"/>
    <cellStyle name="Percent 34 3 2 2" xfId="13259" xr:uid="{00000000-0005-0000-0000-0000E3B80000}"/>
    <cellStyle name="Percent 34 3 2 2 2" xfId="13260" xr:uid="{00000000-0005-0000-0000-0000E4B80000}"/>
    <cellStyle name="Percent 34 3 2 2 2 2" xfId="28791" xr:uid="{00000000-0005-0000-0000-0000E5B80000}"/>
    <cellStyle name="Percent 34 3 2 2 2 2 2" xfId="56112" xr:uid="{00000000-0005-0000-0000-0000E6B80000}"/>
    <cellStyle name="Percent 34 3 2 2 2 3" xfId="42454" xr:uid="{00000000-0005-0000-0000-0000E7B80000}"/>
    <cellStyle name="Percent 34 3 2 2 3" xfId="28790" xr:uid="{00000000-0005-0000-0000-0000E8B80000}"/>
    <cellStyle name="Percent 34 3 2 2 3 2" xfId="56111" xr:uid="{00000000-0005-0000-0000-0000E9B80000}"/>
    <cellStyle name="Percent 34 3 2 2 4" xfId="42453" xr:uid="{00000000-0005-0000-0000-0000EAB80000}"/>
    <cellStyle name="Percent 34 3 2 3" xfId="13261" xr:uid="{00000000-0005-0000-0000-0000EBB80000}"/>
    <cellStyle name="Percent 34 3 2 3 2" xfId="28792" xr:uid="{00000000-0005-0000-0000-0000ECB80000}"/>
    <cellStyle name="Percent 34 3 2 3 2 2" xfId="56113" xr:uid="{00000000-0005-0000-0000-0000EDB80000}"/>
    <cellStyle name="Percent 34 3 2 3 3" xfId="42455" xr:uid="{00000000-0005-0000-0000-0000EEB80000}"/>
    <cellStyle name="Percent 34 3 2 4" xfId="28789" xr:uid="{00000000-0005-0000-0000-0000EFB80000}"/>
    <cellStyle name="Percent 34 3 2 4 2" xfId="56110" xr:uid="{00000000-0005-0000-0000-0000F0B80000}"/>
    <cellStyle name="Percent 34 3 2 5" xfId="42452" xr:uid="{00000000-0005-0000-0000-0000F1B80000}"/>
    <cellStyle name="Percent 34 3 3" xfId="13262" xr:uid="{00000000-0005-0000-0000-0000F2B80000}"/>
    <cellStyle name="Percent 34 3 3 2" xfId="13263" xr:uid="{00000000-0005-0000-0000-0000F3B80000}"/>
    <cellStyle name="Percent 34 3 3 2 2" xfId="28794" xr:uid="{00000000-0005-0000-0000-0000F4B80000}"/>
    <cellStyle name="Percent 34 3 3 2 2 2" xfId="56115" xr:uid="{00000000-0005-0000-0000-0000F5B80000}"/>
    <cellStyle name="Percent 34 3 3 2 3" xfId="42457" xr:uid="{00000000-0005-0000-0000-0000F6B80000}"/>
    <cellStyle name="Percent 34 3 3 3" xfId="28793" xr:uid="{00000000-0005-0000-0000-0000F7B80000}"/>
    <cellStyle name="Percent 34 3 3 3 2" xfId="56114" xr:uid="{00000000-0005-0000-0000-0000F8B80000}"/>
    <cellStyle name="Percent 34 3 3 4" xfId="42456" xr:uid="{00000000-0005-0000-0000-0000F9B80000}"/>
    <cellStyle name="Percent 34 3 4" xfId="13264" xr:uid="{00000000-0005-0000-0000-0000FAB80000}"/>
    <cellStyle name="Percent 34 3 4 2" xfId="28795" xr:uid="{00000000-0005-0000-0000-0000FBB80000}"/>
    <cellStyle name="Percent 34 3 4 2 2" xfId="56116" xr:uid="{00000000-0005-0000-0000-0000FCB80000}"/>
    <cellStyle name="Percent 34 3 4 3" xfId="42458" xr:uid="{00000000-0005-0000-0000-0000FDB80000}"/>
    <cellStyle name="Percent 34 3 5" xfId="28788" xr:uid="{00000000-0005-0000-0000-0000FEB80000}"/>
    <cellStyle name="Percent 34 3 5 2" xfId="56109" xr:uid="{00000000-0005-0000-0000-0000FFB80000}"/>
    <cellStyle name="Percent 34 3 6" xfId="42451" xr:uid="{00000000-0005-0000-0000-000000B90000}"/>
    <cellStyle name="Percent 34 4" xfId="13265" xr:uid="{00000000-0005-0000-0000-000001B90000}"/>
    <cellStyle name="Percent 34 4 2" xfId="13266" xr:uid="{00000000-0005-0000-0000-000002B90000}"/>
    <cellStyle name="Percent 34 4 2 2" xfId="13267" xr:uid="{00000000-0005-0000-0000-000003B90000}"/>
    <cellStyle name="Percent 34 4 2 2 2" xfId="28798" xr:uid="{00000000-0005-0000-0000-000004B90000}"/>
    <cellStyle name="Percent 34 4 2 2 2 2" xfId="56119" xr:uid="{00000000-0005-0000-0000-000005B90000}"/>
    <cellStyle name="Percent 34 4 2 2 3" xfId="42461" xr:uid="{00000000-0005-0000-0000-000006B90000}"/>
    <cellStyle name="Percent 34 4 2 3" xfId="28797" xr:uid="{00000000-0005-0000-0000-000007B90000}"/>
    <cellStyle name="Percent 34 4 2 3 2" xfId="56118" xr:uid="{00000000-0005-0000-0000-000008B90000}"/>
    <cellStyle name="Percent 34 4 2 4" xfId="42460" xr:uid="{00000000-0005-0000-0000-000009B90000}"/>
    <cellStyle name="Percent 34 4 3" xfId="13268" xr:uid="{00000000-0005-0000-0000-00000AB90000}"/>
    <cellStyle name="Percent 34 4 3 2" xfId="28799" xr:uid="{00000000-0005-0000-0000-00000BB90000}"/>
    <cellStyle name="Percent 34 4 3 2 2" xfId="56120" xr:uid="{00000000-0005-0000-0000-00000CB90000}"/>
    <cellStyle name="Percent 34 4 3 3" xfId="42462" xr:uid="{00000000-0005-0000-0000-00000DB90000}"/>
    <cellStyle name="Percent 34 4 4" xfId="28796" xr:uid="{00000000-0005-0000-0000-00000EB90000}"/>
    <cellStyle name="Percent 34 4 4 2" xfId="56117" xr:uid="{00000000-0005-0000-0000-00000FB90000}"/>
    <cellStyle name="Percent 34 4 5" xfId="42459" xr:uid="{00000000-0005-0000-0000-000010B90000}"/>
    <cellStyle name="Percent 34 5" xfId="13269" xr:uid="{00000000-0005-0000-0000-000011B90000}"/>
    <cellStyle name="Percent 34 5 2" xfId="13270" xr:uid="{00000000-0005-0000-0000-000012B90000}"/>
    <cellStyle name="Percent 34 5 2 2" xfId="28801" xr:uid="{00000000-0005-0000-0000-000013B90000}"/>
    <cellStyle name="Percent 34 5 2 2 2" xfId="56122" xr:uid="{00000000-0005-0000-0000-000014B90000}"/>
    <cellStyle name="Percent 34 5 2 3" xfId="42464" xr:uid="{00000000-0005-0000-0000-000015B90000}"/>
    <cellStyle name="Percent 34 5 3" xfId="28800" xr:uid="{00000000-0005-0000-0000-000016B90000}"/>
    <cellStyle name="Percent 34 5 3 2" xfId="56121" xr:uid="{00000000-0005-0000-0000-000017B90000}"/>
    <cellStyle name="Percent 34 5 4" xfId="42463" xr:uid="{00000000-0005-0000-0000-000018B90000}"/>
    <cellStyle name="Percent 34 6" xfId="13271" xr:uid="{00000000-0005-0000-0000-000019B90000}"/>
    <cellStyle name="Percent 34 6 2" xfId="28802" xr:uid="{00000000-0005-0000-0000-00001AB90000}"/>
    <cellStyle name="Percent 34 6 2 2" xfId="56123" xr:uid="{00000000-0005-0000-0000-00001BB90000}"/>
    <cellStyle name="Percent 34 6 3" xfId="42465" xr:uid="{00000000-0005-0000-0000-00001CB90000}"/>
    <cellStyle name="Percent 34 7" xfId="28779" xr:uid="{00000000-0005-0000-0000-00001DB90000}"/>
    <cellStyle name="Percent 34 7 2" xfId="56100" xr:uid="{00000000-0005-0000-0000-00001EB90000}"/>
    <cellStyle name="Percent 34 8" xfId="42442" xr:uid="{00000000-0005-0000-0000-00001FB90000}"/>
    <cellStyle name="Percent 35" xfId="13272" xr:uid="{00000000-0005-0000-0000-000020B90000}"/>
    <cellStyle name="Percent 35 2" xfId="13273" xr:uid="{00000000-0005-0000-0000-000021B90000}"/>
    <cellStyle name="Percent 35 2 2" xfId="13274" xr:uid="{00000000-0005-0000-0000-000022B90000}"/>
    <cellStyle name="Percent 35 2 2 2" xfId="13275" xr:uid="{00000000-0005-0000-0000-000023B90000}"/>
    <cellStyle name="Percent 35 2 2 2 2" xfId="13276" xr:uid="{00000000-0005-0000-0000-000024B90000}"/>
    <cellStyle name="Percent 35 2 2 2 2 2" xfId="28807" xr:uid="{00000000-0005-0000-0000-000025B90000}"/>
    <cellStyle name="Percent 35 2 2 2 2 2 2" xfId="56128" xr:uid="{00000000-0005-0000-0000-000026B90000}"/>
    <cellStyle name="Percent 35 2 2 2 2 3" xfId="42470" xr:uid="{00000000-0005-0000-0000-000027B90000}"/>
    <cellStyle name="Percent 35 2 2 2 3" xfId="28806" xr:uid="{00000000-0005-0000-0000-000028B90000}"/>
    <cellStyle name="Percent 35 2 2 2 3 2" xfId="56127" xr:uid="{00000000-0005-0000-0000-000029B90000}"/>
    <cellStyle name="Percent 35 2 2 2 4" xfId="42469" xr:uid="{00000000-0005-0000-0000-00002AB90000}"/>
    <cellStyle name="Percent 35 2 2 3" xfId="13277" xr:uid="{00000000-0005-0000-0000-00002BB90000}"/>
    <cellStyle name="Percent 35 2 2 3 2" xfId="28808" xr:uid="{00000000-0005-0000-0000-00002CB90000}"/>
    <cellStyle name="Percent 35 2 2 3 2 2" xfId="56129" xr:uid="{00000000-0005-0000-0000-00002DB90000}"/>
    <cellStyle name="Percent 35 2 2 3 3" xfId="42471" xr:uid="{00000000-0005-0000-0000-00002EB90000}"/>
    <cellStyle name="Percent 35 2 2 4" xfId="28805" xr:uid="{00000000-0005-0000-0000-00002FB90000}"/>
    <cellStyle name="Percent 35 2 2 4 2" xfId="56126" xr:uid="{00000000-0005-0000-0000-000030B90000}"/>
    <cellStyle name="Percent 35 2 2 5" xfId="42468" xr:uid="{00000000-0005-0000-0000-000031B90000}"/>
    <cellStyle name="Percent 35 2 3" xfId="13278" xr:uid="{00000000-0005-0000-0000-000032B90000}"/>
    <cellStyle name="Percent 35 2 3 2" xfId="13279" xr:uid="{00000000-0005-0000-0000-000033B90000}"/>
    <cellStyle name="Percent 35 2 3 2 2" xfId="28810" xr:uid="{00000000-0005-0000-0000-000034B90000}"/>
    <cellStyle name="Percent 35 2 3 2 2 2" xfId="56131" xr:uid="{00000000-0005-0000-0000-000035B90000}"/>
    <cellStyle name="Percent 35 2 3 2 3" xfId="42473" xr:uid="{00000000-0005-0000-0000-000036B90000}"/>
    <cellStyle name="Percent 35 2 3 3" xfId="28809" xr:uid="{00000000-0005-0000-0000-000037B90000}"/>
    <cellStyle name="Percent 35 2 3 3 2" xfId="56130" xr:uid="{00000000-0005-0000-0000-000038B90000}"/>
    <cellStyle name="Percent 35 2 3 4" xfId="42472" xr:uid="{00000000-0005-0000-0000-000039B90000}"/>
    <cellStyle name="Percent 35 2 4" xfId="13280" xr:uid="{00000000-0005-0000-0000-00003AB90000}"/>
    <cellStyle name="Percent 35 2 4 2" xfId="28811" xr:uid="{00000000-0005-0000-0000-00003BB90000}"/>
    <cellStyle name="Percent 35 2 4 2 2" xfId="56132" xr:uid="{00000000-0005-0000-0000-00003CB90000}"/>
    <cellStyle name="Percent 35 2 4 3" xfId="42474" xr:uid="{00000000-0005-0000-0000-00003DB90000}"/>
    <cellStyle name="Percent 35 2 5" xfId="28804" xr:uid="{00000000-0005-0000-0000-00003EB90000}"/>
    <cellStyle name="Percent 35 2 5 2" xfId="56125" xr:uid="{00000000-0005-0000-0000-00003FB90000}"/>
    <cellStyle name="Percent 35 2 6" xfId="42467" xr:uid="{00000000-0005-0000-0000-000040B90000}"/>
    <cellStyle name="Percent 35 3" xfId="13281" xr:uid="{00000000-0005-0000-0000-000041B90000}"/>
    <cellStyle name="Percent 35 3 2" xfId="13282" xr:uid="{00000000-0005-0000-0000-000042B90000}"/>
    <cellStyle name="Percent 35 3 2 2" xfId="13283" xr:uid="{00000000-0005-0000-0000-000043B90000}"/>
    <cellStyle name="Percent 35 3 2 2 2" xfId="13284" xr:uid="{00000000-0005-0000-0000-000044B90000}"/>
    <cellStyle name="Percent 35 3 2 2 2 2" xfId="28815" xr:uid="{00000000-0005-0000-0000-000045B90000}"/>
    <cellStyle name="Percent 35 3 2 2 2 2 2" xfId="56136" xr:uid="{00000000-0005-0000-0000-000046B90000}"/>
    <cellStyle name="Percent 35 3 2 2 2 3" xfId="42478" xr:uid="{00000000-0005-0000-0000-000047B90000}"/>
    <cellStyle name="Percent 35 3 2 2 3" xfId="28814" xr:uid="{00000000-0005-0000-0000-000048B90000}"/>
    <cellStyle name="Percent 35 3 2 2 3 2" xfId="56135" xr:uid="{00000000-0005-0000-0000-000049B90000}"/>
    <cellStyle name="Percent 35 3 2 2 4" xfId="42477" xr:uid="{00000000-0005-0000-0000-00004AB90000}"/>
    <cellStyle name="Percent 35 3 2 3" xfId="13285" xr:uid="{00000000-0005-0000-0000-00004BB90000}"/>
    <cellStyle name="Percent 35 3 2 3 2" xfId="28816" xr:uid="{00000000-0005-0000-0000-00004CB90000}"/>
    <cellStyle name="Percent 35 3 2 3 2 2" xfId="56137" xr:uid="{00000000-0005-0000-0000-00004DB90000}"/>
    <cellStyle name="Percent 35 3 2 3 3" xfId="42479" xr:uid="{00000000-0005-0000-0000-00004EB90000}"/>
    <cellStyle name="Percent 35 3 2 4" xfId="28813" xr:uid="{00000000-0005-0000-0000-00004FB90000}"/>
    <cellStyle name="Percent 35 3 2 4 2" xfId="56134" xr:uid="{00000000-0005-0000-0000-000050B90000}"/>
    <cellStyle name="Percent 35 3 2 5" xfId="42476" xr:uid="{00000000-0005-0000-0000-000051B90000}"/>
    <cellStyle name="Percent 35 3 3" xfId="13286" xr:uid="{00000000-0005-0000-0000-000052B90000}"/>
    <cellStyle name="Percent 35 3 3 2" xfId="13287" xr:uid="{00000000-0005-0000-0000-000053B90000}"/>
    <cellStyle name="Percent 35 3 3 2 2" xfId="28818" xr:uid="{00000000-0005-0000-0000-000054B90000}"/>
    <cellStyle name="Percent 35 3 3 2 2 2" xfId="56139" xr:uid="{00000000-0005-0000-0000-000055B90000}"/>
    <cellStyle name="Percent 35 3 3 2 3" xfId="42481" xr:uid="{00000000-0005-0000-0000-000056B90000}"/>
    <cellStyle name="Percent 35 3 3 3" xfId="28817" xr:uid="{00000000-0005-0000-0000-000057B90000}"/>
    <cellStyle name="Percent 35 3 3 3 2" xfId="56138" xr:uid="{00000000-0005-0000-0000-000058B90000}"/>
    <cellStyle name="Percent 35 3 3 4" xfId="42480" xr:uid="{00000000-0005-0000-0000-000059B90000}"/>
    <cellStyle name="Percent 35 3 4" xfId="13288" xr:uid="{00000000-0005-0000-0000-00005AB90000}"/>
    <cellStyle name="Percent 35 3 4 2" xfId="28819" xr:uid="{00000000-0005-0000-0000-00005BB90000}"/>
    <cellStyle name="Percent 35 3 4 2 2" xfId="56140" xr:uid="{00000000-0005-0000-0000-00005CB90000}"/>
    <cellStyle name="Percent 35 3 4 3" xfId="42482" xr:uid="{00000000-0005-0000-0000-00005DB90000}"/>
    <cellStyle name="Percent 35 3 5" xfId="28812" xr:uid="{00000000-0005-0000-0000-00005EB90000}"/>
    <cellStyle name="Percent 35 3 5 2" xfId="56133" xr:uid="{00000000-0005-0000-0000-00005FB90000}"/>
    <cellStyle name="Percent 35 3 6" xfId="42475" xr:uid="{00000000-0005-0000-0000-000060B90000}"/>
    <cellStyle name="Percent 35 4" xfId="13289" xr:uid="{00000000-0005-0000-0000-000061B90000}"/>
    <cellStyle name="Percent 35 4 2" xfId="13290" xr:uid="{00000000-0005-0000-0000-000062B90000}"/>
    <cellStyle name="Percent 35 4 2 2" xfId="13291" xr:uid="{00000000-0005-0000-0000-000063B90000}"/>
    <cellStyle name="Percent 35 4 2 2 2" xfId="28822" xr:uid="{00000000-0005-0000-0000-000064B90000}"/>
    <cellStyle name="Percent 35 4 2 2 2 2" xfId="56143" xr:uid="{00000000-0005-0000-0000-000065B90000}"/>
    <cellStyle name="Percent 35 4 2 2 3" xfId="42485" xr:uid="{00000000-0005-0000-0000-000066B90000}"/>
    <cellStyle name="Percent 35 4 2 3" xfId="28821" xr:uid="{00000000-0005-0000-0000-000067B90000}"/>
    <cellStyle name="Percent 35 4 2 3 2" xfId="56142" xr:uid="{00000000-0005-0000-0000-000068B90000}"/>
    <cellStyle name="Percent 35 4 2 4" xfId="42484" xr:uid="{00000000-0005-0000-0000-000069B90000}"/>
    <cellStyle name="Percent 35 4 3" xfId="13292" xr:uid="{00000000-0005-0000-0000-00006AB90000}"/>
    <cellStyle name="Percent 35 4 3 2" xfId="28823" xr:uid="{00000000-0005-0000-0000-00006BB90000}"/>
    <cellStyle name="Percent 35 4 3 2 2" xfId="56144" xr:uid="{00000000-0005-0000-0000-00006CB90000}"/>
    <cellStyle name="Percent 35 4 3 3" xfId="42486" xr:uid="{00000000-0005-0000-0000-00006DB90000}"/>
    <cellStyle name="Percent 35 4 4" xfId="28820" xr:uid="{00000000-0005-0000-0000-00006EB90000}"/>
    <cellStyle name="Percent 35 4 4 2" xfId="56141" xr:uid="{00000000-0005-0000-0000-00006FB90000}"/>
    <cellStyle name="Percent 35 4 5" xfId="42483" xr:uid="{00000000-0005-0000-0000-000070B90000}"/>
    <cellStyle name="Percent 35 5" xfId="13293" xr:uid="{00000000-0005-0000-0000-000071B90000}"/>
    <cellStyle name="Percent 35 5 2" xfId="13294" xr:uid="{00000000-0005-0000-0000-000072B90000}"/>
    <cellStyle name="Percent 35 5 2 2" xfId="28825" xr:uid="{00000000-0005-0000-0000-000073B90000}"/>
    <cellStyle name="Percent 35 5 2 2 2" xfId="56146" xr:uid="{00000000-0005-0000-0000-000074B90000}"/>
    <cellStyle name="Percent 35 5 2 3" xfId="42488" xr:uid="{00000000-0005-0000-0000-000075B90000}"/>
    <cellStyle name="Percent 35 5 3" xfId="28824" xr:uid="{00000000-0005-0000-0000-000076B90000}"/>
    <cellStyle name="Percent 35 5 3 2" xfId="56145" xr:uid="{00000000-0005-0000-0000-000077B90000}"/>
    <cellStyle name="Percent 35 5 4" xfId="42487" xr:uid="{00000000-0005-0000-0000-000078B90000}"/>
    <cellStyle name="Percent 35 6" xfId="13295" xr:uid="{00000000-0005-0000-0000-000079B90000}"/>
    <cellStyle name="Percent 35 6 2" xfId="28826" xr:uid="{00000000-0005-0000-0000-00007AB90000}"/>
    <cellStyle name="Percent 35 6 2 2" xfId="56147" xr:uid="{00000000-0005-0000-0000-00007BB90000}"/>
    <cellStyle name="Percent 35 6 3" xfId="42489" xr:uid="{00000000-0005-0000-0000-00007CB90000}"/>
    <cellStyle name="Percent 35 7" xfId="28803" xr:uid="{00000000-0005-0000-0000-00007DB90000}"/>
    <cellStyle name="Percent 35 7 2" xfId="56124" xr:uid="{00000000-0005-0000-0000-00007EB90000}"/>
    <cellStyle name="Percent 35 8" xfId="42466" xr:uid="{00000000-0005-0000-0000-00007FB90000}"/>
    <cellStyle name="Percent 36" xfId="13296" xr:uid="{00000000-0005-0000-0000-000080B90000}"/>
    <cellStyle name="Percent 36 2" xfId="13297" xr:uid="{00000000-0005-0000-0000-000081B90000}"/>
    <cellStyle name="Percent 36 2 2" xfId="13298" xr:uid="{00000000-0005-0000-0000-000082B90000}"/>
    <cellStyle name="Percent 36 2 2 2" xfId="13299" xr:uid="{00000000-0005-0000-0000-000083B90000}"/>
    <cellStyle name="Percent 36 2 2 2 2" xfId="13300" xr:uid="{00000000-0005-0000-0000-000084B90000}"/>
    <cellStyle name="Percent 36 2 2 2 2 2" xfId="28831" xr:uid="{00000000-0005-0000-0000-000085B90000}"/>
    <cellStyle name="Percent 36 2 2 2 2 2 2" xfId="56152" xr:uid="{00000000-0005-0000-0000-000086B90000}"/>
    <cellStyle name="Percent 36 2 2 2 2 3" xfId="42494" xr:uid="{00000000-0005-0000-0000-000087B90000}"/>
    <cellStyle name="Percent 36 2 2 2 3" xfId="28830" xr:uid="{00000000-0005-0000-0000-000088B90000}"/>
    <cellStyle name="Percent 36 2 2 2 3 2" xfId="56151" xr:uid="{00000000-0005-0000-0000-000089B90000}"/>
    <cellStyle name="Percent 36 2 2 2 4" xfId="42493" xr:uid="{00000000-0005-0000-0000-00008AB90000}"/>
    <cellStyle name="Percent 36 2 2 3" xfId="13301" xr:uid="{00000000-0005-0000-0000-00008BB90000}"/>
    <cellStyle name="Percent 36 2 2 3 2" xfId="28832" xr:uid="{00000000-0005-0000-0000-00008CB90000}"/>
    <cellStyle name="Percent 36 2 2 3 2 2" xfId="56153" xr:uid="{00000000-0005-0000-0000-00008DB90000}"/>
    <cellStyle name="Percent 36 2 2 3 3" xfId="42495" xr:uid="{00000000-0005-0000-0000-00008EB90000}"/>
    <cellStyle name="Percent 36 2 2 4" xfId="28829" xr:uid="{00000000-0005-0000-0000-00008FB90000}"/>
    <cellStyle name="Percent 36 2 2 4 2" xfId="56150" xr:uid="{00000000-0005-0000-0000-000090B90000}"/>
    <cellStyle name="Percent 36 2 2 5" xfId="42492" xr:uid="{00000000-0005-0000-0000-000091B90000}"/>
    <cellStyle name="Percent 36 2 3" xfId="13302" xr:uid="{00000000-0005-0000-0000-000092B90000}"/>
    <cellStyle name="Percent 36 2 3 2" xfId="13303" xr:uid="{00000000-0005-0000-0000-000093B90000}"/>
    <cellStyle name="Percent 36 2 3 2 2" xfId="28834" xr:uid="{00000000-0005-0000-0000-000094B90000}"/>
    <cellStyle name="Percent 36 2 3 2 2 2" xfId="56155" xr:uid="{00000000-0005-0000-0000-000095B90000}"/>
    <cellStyle name="Percent 36 2 3 2 3" xfId="42497" xr:uid="{00000000-0005-0000-0000-000096B90000}"/>
    <cellStyle name="Percent 36 2 3 3" xfId="28833" xr:uid="{00000000-0005-0000-0000-000097B90000}"/>
    <cellStyle name="Percent 36 2 3 3 2" xfId="56154" xr:uid="{00000000-0005-0000-0000-000098B90000}"/>
    <cellStyle name="Percent 36 2 3 4" xfId="42496" xr:uid="{00000000-0005-0000-0000-000099B90000}"/>
    <cellStyle name="Percent 36 2 4" xfId="13304" xr:uid="{00000000-0005-0000-0000-00009AB90000}"/>
    <cellStyle name="Percent 36 2 4 2" xfId="28835" xr:uid="{00000000-0005-0000-0000-00009BB90000}"/>
    <cellStyle name="Percent 36 2 4 2 2" xfId="56156" xr:uid="{00000000-0005-0000-0000-00009CB90000}"/>
    <cellStyle name="Percent 36 2 4 3" xfId="42498" xr:uid="{00000000-0005-0000-0000-00009DB90000}"/>
    <cellStyle name="Percent 36 2 5" xfId="28828" xr:uid="{00000000-0005-0000-0000-00009EB90000}"/>
    <cellStyle name="Percent 36 2 5 2" xfId="56149" xr:uid="{00000000-0005-0000-0000-00009FB90000}"/>
    <cellStyle name="Percent 36 2 6" xfId="42491" xr:uid="{00000000-0005-0000-0000-0000A0B90000}"/>
    <cellStyle name="Percent 36 3" xfId="13305" xr:uid="{00000000-0005-0000-0000-0000A1B90000}"/>
    <cellStyle name="Percent 36 3 2" xfId="13306" xr:uid="{00000000-0005-0000-0000-0000A2B90000}"/>
    <cellStyle name="Percent 36 3 2 2" xfId="13307" xr:uid="{00000000-0005-0000-0000-0000A3B90000}"/>
    <cellStyle name="Percent 36 3 2 2 2" xfId="13308" xr:uid="{00000000-0005-0000-0000-0000A4B90000}"/>
    <cellStyle name="Percent 36 3 2 2 2 2" xfId="28839" xr:uid="{00000000-0005-0000-0000-0000A5B90000}"/>
    <cellStyle name="Percent 36 3 2 2 2 2 2" xfId="56160" xr:uid="{00000000-0005-0000-0000-0000A6B90000}"/>
    <cellStyle name="Percent 36 3 2 2 2 3" xfId="42502" xr:uid="{00000000-0005-0000-0000-0000A7B90000}"/>
    <cellStyle name="Percent 36 3 2 2 3" xfId="28838" xr:uid="{00000000-0005-0000-0000-0000A8B90000}"/>
    <cellStyle name="Percent 36 3 2 2 3 2" xfId="56159" xr:uid="{00000000-0005-0000-0000-0000A9B90000}"/>
    <cellStyle name="Percent 36 3 2 2 4" xfId="42501" xr:uid="{00000000-0005-0000-0000-0000AAB90000}"/>
    <cellStyle name="Percent 36 3 2 3" xfId="13309" xr:uid="{00000000-0005-0000-0000-0000ABB90000}"/>
    <cellStyle name="Percent 36 3 2 3 2" xfId="28840" xr:uid="{00000000-0005-0000-0000-0000ACB90000}"/>
    <cellStyle name="Percent 36 3 2 3 2 2" xfId="56161" xr:uid="{00000000-0005-0000-0000-0000ADB90000}"/>
    <cellStyle name="Percent 36 3 2 3 3" xfId="42503" xr:uid="{00000000-0005-0000-0000-0000AEB90000}"/>
    <cellStyle name="Percent 36 3 2 4" xfId="28837" xr:uid="{00000000-0005-0000-0000-0000AFB90000}"/>
    <cellStyle name="Percent 36 3 2 4 2" xfId="56158" xr:uid="{00000000-0005-0000-0000-0000B0B90000}"/>
    <cellStyle name="Percent 36 3 2 5" xfId="42500" xr:uid="{00000000-0005-0000-0000-0000B1B90000}"/>
    <cellStyle name="Percent 36 3 3" xfId="13310" xr:uid="{00000000-0005-0000-0000-0000B2B90000}"/>
    <cellStyle name="Percent 36 3 3 2" xfId="13311" xr:uid="{00000000-0005-0000-0000-0000B3B90000}"/>
    <cellStyle name="Percent 36 3 3 2 2" xfId="28842" xr:uid="{00000000-0005-0000-0000-0000B4B90000}"/>
    <cellStyle name="Percent 36 3 3 2 2 2" xfId="56163" xr:uid="{00000000-0005-0000-0000-0000B5B90000}"/>
    <cellStyle name="Percent 36 3 3 2 3" xfId="42505" xr:uid="{00000000-0005-0000-0000-0000B6B90000}"/>
    <cellStyle name="Percent 36 3 3 3" xfId="28841" xr:uid="{00000000-0005-0000-0000-0000B7B90000}"/>
    <cellStyle name="Percent 36 3 3 3 2" xfId="56162" xr:uid="{00000000-0005-0000-0000-0000B8B90000}"/>
    <cellStyle name="Percent 36 3 3 4" xfId="42504" xr:uid="{00000000-0005-0000-0000-0000B9B90000}"/>
    <cellStyle name="Percent 36 3 4" xfId="13312" xr:uid="{00000000-0005-0000-0000-0000BAB90000}"/>
    <cellStyle name="Percent 36 3 4 2" xfId="28843" xr:uid="{00000000-0005-0000-0000-0000BBB90000}"/>
    <cellStyle name="Percent 36 3 4 2 2" xfId="56164" xr:uid="{00000000-0005-0000-0000-0000BCB90000}"/>
    <cellStyle name="Percent 36 3 4 3" xfId="42506" xr:uid="{00000000-0005-0000-0000-0000BDB90000}"/>
    <cellStyle name="Percent 36 3 5" xfId="28836" xr:uid="{00000000-0005-0000-0000-0000BEB90000}"/>
    <cellStyle name="Percent 36 3 5 2" xfId="56157" xr:uid="{00000000-0005-0000-0000-0000BFB90000}"/>
    <cellStyle name="Percent 36 3 6" xfId="42499" xr:uid="{00000000-0005-0000-0000-0000C0B90000}"/>
    <cellStyle name="Percent 36 4" xfId="13313" xr:uid="{00000000-0005-0000-0000-0000C1B90000}"/>
    <cellStyle name="Percent 36 4 2" xfId="13314" xr:uid="{00000000-0005-0000-0000-0000C2B90000}"/>
    <cellStyle name="Percent 36 4 2 2" xfId="13315" xr:uid="{00000000-0005-0000-0000-0000C3B90000}"/>
    <cellStyle name="Percent 36 4 2 2 2" xfId="28846" xr:uid="{00000000-0005-0000-0000-0000C4B90000}"/>
    <cellStyle name="Percent 36 4 2 2 2 2" xfId="56167" xr:uid="{00000000-0005-0000-0000-0000C5B90000}"/>
    <cellStyle name="Percent 36 4 2 2 3" xfId="42509" xr:uid="{00000000-0005-0000-0000-0000C6B90000}"/>
    <cellStyle name="Percent 36 4 2 3" xfId="28845" xr:uid="{00000000-0005-0000-0000-0000C7B90000}"/>
    <cellStyle name="Percent 36 4 2 3 2" xfId="56166" xr:uid="{00000000-0005-0000-0000-0000C8B90000}"/>
    <cellStyle name="Percent 36 4 2 4" xfId="42508" xr:uid="{00000000-0005-0000-0000-0000C9B90000}"/>
    <cellStyle name="Percent 36 4 3" xfId="13316" xr:uid="{00000000-0005-0000-0000-0000CAB90000}"/>
    <cellStyle name="Percent 36 4 3 2" xfId="28847" xr:uid="{00000000-0005-0000-0000-0000CBB90000}"/>
    <cellStyle name="Percent 36 4 3 2 2" xfId="56168" xr:uid="{00000000-0005-0000-0000-0000CCB90000}"/>
    <cellStyle name="Percent 36 4 3 3" xfId="42510" xr:uid="{00000000-0005-0000-0000-0000CDB90000}"/>
    <cellStyle name="Percent 36 4 4" xfId="28844" xr:uid="{00000000-0005-0000-0000-0000CEB90000}"/>
    <cellStyle name="Percent 36 4 4 2" xfId="56165" xr:uid="{00000000-0005-0000-0000-0000CFB90000}"/>
    <cellStyle name="Percent 36 4 5" xfId="42507" xr:uid="{00000000-0005-0000-0000-0000D0B90000}"/>
    <cellStyle name="Percent 36 5" xfId="13317" xr:uid="{00000000-0005-0000-0000-0000D1B90000}"/>
    <cellStyle name="Percent 36 5 2" xfId="13318" xr:uid="{00000000-0005-0000-0000-0000D2B90000}"/>
    <cellStyle name="Percent 36 5 2 2" xfId="28849" xr:uid="{00000000-0005-0000-0000-0000D3B90000}"/>
    <cellStyle name="Percent 36 5 2 2 2" xfId="56170" xr:uid="{00000000-0005-0000-0000-0000D4B90000}"/>
    <cellStyle name="Percent 36 5 2 3" xfId="42512" xr:uid="{00000000-0005-0000-0000-0000D5B90000}"/>
    <cellStyle name="Percent 36 5 3" xfId="28848" xr:uid="{00000000-0005-0000-0000-0000D6B90000}"/>
    <cellStyle name="Percent 36 5 3 2" xfId="56169" xr:uid="{00000000-0005-0000-0000-0000D7B90000}"/>
    <cellStyle name="Percent 36 5 4" xfId="42511" xr:uid="{00000000-0005-0000-0000-0000D8B90000}"/>
    <cellStyle name="Percent 36 6" xfId="13319" xr:uid="{00000000-0005-0000-0000-0000D9B90000}"/>
    <cellStyle name="Percent 36 6 2" xfId="28850" xr:uid="{00000000-0005-0000-0000-0000DAB90000}"/>
    <cellStyle name="Percent 36 6 2 2" xfId="56171" xr:uid="{00000000-0005-0000-0000-0000DBB90000}"/>
    <cellStyle name="Percent 36 6 3" xfId="42513" xr:uid="{00000000-0005-0000-0000-0000DCB90000}"/>
    <cellStyle name="Percent 36 7" xfId="28827" xr:uid="{00000000-0005-0000-0000-0000DDB90000}"/>
    <cellStyle name="Percent 36 7 2" xfId="56148" xr:uid="{00000000-0005-0000-0000-0000DEB90000}"/>
    <cellStyle name="Percent 36 8" xfId="42490" xr:uid="{00000000-0005-0000-0000-0000DFB90000}"/>
    <cellStyle name="Percent 37" xfId="13320" xr:uid="{00000000-0005-0000-0000-0000E0B90000}"/>
    <cellStyle name="Percent 37 2" xfId="13321" xr:uid="{00000000-0005-0000-0000-0000E1B90000}"/>
    <cellStyle name="Percent 37 2 2" xfId="13322" xr:uid="{00000000-0005-0000-0000-0000E2B90000}"/>
    <cellStyle name="Percent 37 2 2 2" xfId="13323" xr:uid="{00000000-0005-0000-0000-0000E3B90000}"/>
    <cellStyle name="Percent 37 2 2 2 2" xfId="13324" xr:uid="{00000000-0005-0000-0000-0000E4B90000}"/>
    <cellStyle name="Percent 37 2 2 2 2 2" xfId="28855" xr:uid="{00000000-0005-0000-0000-0000E5B90000}"/>
    <cellStyle name="Percent 37 2 2 2 2 2 2" xfId="56176" xr:uid="{00000000-0005-0000-0000-0000E6B90000}"/>
    <cellStyle name="Percent 37 2 2 2 2 3" xfId="42518" xr:uid="{00000000-0005-0000-0000-0000E7B90000}"/>
    <cellStyle name="Percent 37 2 2 2 3" xfId="28854" xr:uid="{00000000-0005-0000-0000-0000E8B90000}"/>
    <cellStyle name="Percent 37 2 2 2 3 2" xfId="56175" xr:uid="{00000000-0005-0000-0000-0000E9B90000}"/>
    <cellStyle name="Percent 37 2 2 2 4" xfId="42517" xr:uid="{00000000-0005-0000-0000-0000EAB90000}"/>
    <cellStyle name="Percent 37 2 2 3" xfId="13325" xr:uid="{00000000-0005-0000-0000-0000EBB90000}"/>
    <cellStyle name="Percent 37 2 2 3 2" xfId="28856" xr:uid="{00000000-0005-0000-0000-0000ECB90000}"/>
    <cellStyle name="Percent 37 2 2 3 2 2" xfId="56177" xr:uid="{00000000-0005-0000-0000-0000EDB90000}"/>
    <cellStyle name="Percent 37 2 2 3 3" xfId="42519" xr:uid="{00000000-0005-0000-0000-0000EEB90000}"/>
    <cellStyle name="Percent 37 2 2 4" xfId="28853" xr:uid="{00000000-0005-0000-0000-0000EFB90000}"/>
    <cellStyle name="Percent 37 2 2 4 2" xfId="56174" xr:uid="{00000000-0005-0000-0000-0000F0B90000}"/>
    <cellStyle name="Percent 37 2 2 5" xfId="42516" xr:uid="{00000000-0005-0000-0000-0000F1B90000}"/>
    <cellStyle name="Percent 37 2 3" xfId="13326" xr:uid="{00000000-0005-0000-0000-0000F2B90000}"/>
    <cellStyle name="Percent 37 2 3 2" xfId="13327" xr:uid="{00000000-0005-0000-0000-0000F3B90000}"/>
    <cellStyle name="Percent 37 2 3 2 2" xfId="28858" xr:uid="{00000000-0005-0000-0000-0000F4B90000}"/>
    <cellStyle name="Percent 37 2 3 2 2 2" xfId="56179" xr:uid="{00000000-0005-0000-0000-0000F5B90000}"/>
    <cellStyle name="Percent 37 2 3 2 3" xfId="42521" xr:uid="{00000000-0005-0000-0000-0000F6B90000}"/>
    <cellStyle name="Percent 37 2 3 3" xfId="28857" xr:uid="{00000000-0005-0000-0000-0000F7B90000}"/>
    <cellStyle name="Percent 37 2 3 3 2" xfId="56178" xr:uid="{00000000-0005-0000-0000-0000F8B90000}"/>
    <cellStyle name="Percent 37 2 3 4" xfId="42520" xr:uid="{00000000-0005-0000-0000-0000F9B90000}"/>
    <cellStyle name="Percent 37 2 4" xfId="13328" xr:uid="{00000000-0005-0000-0000-0000FAB90000}"/>
    <cellStyle name="Percent 37 2 4 2" xfId="28859" xr:uid="{00000000-0005-0000-0000-0000FBB90000}"/>
    <cellStyle name="Percent 37 2 4 2 2" xfId="56180" xr:uid="{00000000-0005-0000-0000-0000FCB90000}"/>
    <cellStyle name="Percent 37 2 4 3" xfId="42522" xr:uid="{00000000-0005-0000-0000-0000FDB90000}"/>
    <cellStyle name="Percent 37 2 5" xfId="28852" xr:uid="{00000000-0005-0000-0000-0000FEB90000}"/>
    <cellStyle name="Percent 37 2 5 2" xfId="56173" xr:uid="{00000000-0005-0000-0000-0000FFB90000}"/>
    <cellStyle name="Percent 37 2 6" xfId="42515" xr:uid="{00000000-0005-0000-0000-000000BA0000}"/>
    <cellStyle name="Percent 37 3" xfId="13329" xr:uid="{00000000-0005-0000-0000-000001BA0000}"/>
    <cellStyle name="Percent 37 3 2" xfId="13330" xr:uid="{00000000-0005-0000-0000-000002BA0000}"/>
    <cellStyle name="Percent 37 3 2 2" xfId="13331" xr:uid="{00000000-0005-0000-0000-000003BA0000}"/>
    <cellStyle name="Percent 37 3 2 2 2" xfId="13332" xr:uid="{00000000-0005-0000-0000-000004BA0000}"/>
    <cellStyle name="Percent 37 3 2 2 2 2" xfId="28863" xr:uid="{00000000-0005-0000-0000-000005BA0000}"/>
    <cellStyle name="Percent 37 3 2 2 2 2 2" xfId="56184" xr:uid="{00000000-0005-0000-0000-000006BA0000}"/>
    <cellStyle name="Percent 37 3 2 2 2 3" xfId="42526" xr:uid="{00000000-0005-0000-0000-000007BA0000}"/>
    <cellStyle name="Percent 37 3 2 2 3" xfId="28862" xr:uid="{00000000-0005-0000-0000-000008BA0000}"/>
    <cellStyle name="Percent 37 3 2 2 3 2" xfId="56183" xr:uid="{00000000-0005-0000-0000-000009BA0000}"/>
    <cellStyle name="Percent 37 3 2 2 4" xfId="42525" xr:uid="{00000000-0005-0000-0000-00000ABA0000}"/>
    <cellStyle name="Percent 37 3 2 3" xfId="13333" xr:uid="{00000000-0005-0000-0000-00000BBA0000}"/>
    <cellStyle name="Percent 37 3 2 3 2" xfId="28864" xr:uid="{00000000-0005-0000-0000-00000CBA0000}"/>
    <cellStyle name="Percent 37 3 2 3 2 2" xfId="56185" xr:uid="{00000000-0005-0000-0000-00000DBA0000}"/>
    <cellStyle name="Percent 37 3 2 3 3" xfId="42527" xr:uid="{00000000-0005-0000-0000-00000EBA0000}"/>
    <cellStyle name="Percent 37 3 2 4" xfId="28861" xr:uid="{00000000-0005-0000-0000-00000FBA0000}"/>
    <cellStyle name="Percent 37 3 2 4 2" xfId="56182" xr:uid="{00000000-0005-0000-0000-000010BA0000}"/>
    <cellStyle name="Percent 37 3 2 5" xfId="42524" xr:uid="{00000000-0005-0000-0000-000011BA0000}"/>
    <cellStyle name="Percent 37 3 3" xfId="13334" xr:uid="{00000000-0005-0000-0000-000012BA0000}"/>
    <cellStyle name="Percent 37 3 3 2" xfId="13335" xr:uid="{00000000-0005-0000-0000-000013BA0000}"/>
    <cellStyle name="Percent 37 3 3 2 2" xfId="28866" xr:uid="{00000000-0005-0000-0000-000014BA0000}"/>
    <cellStyle name="Percent 37 3 3 2 2 2" xfId="56187" xr:uid="{00000000-0005-0000-0000-000015BA0000}"/>
    <cellStyle name="Percent 37 3 3 2 3" xfId="42529" xr:uid="{00000000-0005-0000-0000-000016BA0000}"/>
    <cellStyle name="Percent 37 3 3 3" xfId="28865" xr:uid="{00000000-0005-0000-0000-000017BA0000}"/>
    <cellStyle name="Percent 37 3 3 3 2" xfId="56186" xr:uid="{00000000-0005-0000-0000-000018BA0000}"/>
    <cellStyle name="Percent 37 3 3 4" xfId="42528" xr:uid="{00000000-0005-0000-0000-000019BA0000}"/>
    <cellStyle name="Percent 37 3 4" xfId="13336" xr:uid="{00000000-0005-0000-0000-00001ABA0000}"/>
    <cellStyle name="Percent 37 3 4 2" xfId="28867" xr:uid="{00000000-0005-0000-0000-00001BBA0000}"/>
    <cellStyle name="Percent 37 3 4 2 2" xfId="56188" xr:uid="{00000000-0005-0000-0000-00001CBA0000}"/>
    <cellStyle name="Percent 37 3 4 3" xfId="42530" xr:uid="{00000000-0005-0000-0000-00001DBA0000}"/>
    <cellStyle name="Percent 37 3 5" xfId="28860" xr:uid="{00000000-0005-0000-0000-00001EBA0000}"/>
    <cellStyle name="Percent 37 3 5 2" xfId="56181" xr:uid="{00000000-0005-0000-0000-00001FBA0000}"/>
    <cellStyle name="Percent 37 3 6" xfId="42523" xr:uid="{00000000-0005-0000-0000-000020BA0000}"/>
    <cellStyle name="Percent 37 4" xfId="13337" xr:uid="{00000000-0005-0000-0000-000021BA0000}"/>
    <cellStyle name="Percent 37 4 2" xfId="13338" xr:uid="{00000000-0005-0000-0000-000022BA0000}"/>
    <cellStyle name="Percent 37 4 2 2" xfId="13339" xr:uid="{00000000-0005-0000-0000-000023BA0000}"/>
    <cellStyle name="Percent 37 4 2 2 2" xfId="28870" xr:uid="{00000000-0005-0000-0000-000024BA0000}"/>
    <cellStyle name="Percent 37 4 2 2 2 2" xfId="56191" xr:uid="{00000000-0005-0000-0000-000025BA0000}"/>
    <cellStyle name="Percent 37 4 2 2 3" xfId="42533" xr:uid="{00000000-0005-0000-0000-000026BA0000}"/>
    <cellStyle name="Percent 37 4 2 3" xfId="28869" xr:uid="{00000000-0005-0000-0000-000027BA0000}"/>
    <cellStyle name="Percent 37 4 2 3 2" xfId="56190" xr:uid="{00000000-0005-0000-0000-000028BA0000}"/>
    <cellStyle name="Percent 37 4 2 4" xfId="42532" xr:uid="{00000000-0005-0000-0000-000029BA0000}"/>
    <cellStyle name="Percent 37 4 3" xfId="13340" xr:uid="{00000000-0005-0000-0000-00002ABA0000}"/>
    <cellStyle name="Percent 37 4 3 2" xfId="28871" xr:uid="{00000000-0005-0000-0000-00002BBA0000}"/>
    <cellStyle name="Percent 37 4 3 2 2" xfId="56192" xr:uid="{00000000-0005-0000-0000-00002CBA0000}"/>
    <cellStyle name="Percent 37 4 3 3" xfId="42534" xr:uid="{00000000-0005-0000-0000-00002DBA0000}"/>
    <cellStyle name="Percent 37 4 4" xfId="28868" xr:uid="{00000000-0005-0000-0000-00002EBA0000}"/>
    <cellStyle name="Percent 37 4 4 2" xfId="56189" xr:uid="{00000000-0005-0000-0000-00002FBA0000}"/>
    <cellStyle name="Percent 37 4 5" xfId="42531" xr:uid="{00000000-0005-0000-0000-000030BA0000}"/>
    <cellStyle name="Percent 37 5" xfId="13341" xr:uid="{00000000-0005-0000-0000-000031BA0000}"/>
    <cellStyle name="Percent 37 5 2" xfId="13342" xr:uid="{00000000-0005-0000-0000-000032BA0000}"/>
    <cellStyle name="Percent 37 5 2 2" xfId="28873" xr:uid="{00000000-0005-0000-0000-000033BA0000}"/>
    <cellStyle name="Percent 37 5 2 2 2" xfId="56194" xr:uid="{00000000-0005-0000-0000-000034BA0000}"/>
    <cellStyle name="Percent 37 5 2 3" xfId="42536" xr:uid="{00000000-0005-0000-0000-000035BA0000}"/>
    <cellStyle name="Percent 37 5 3" xfId="28872" xr:uid="{00000000-0005-0000-0000-000036BA0000}"/>
    <cellStyle name="Percent 37 5 3 2" xfId="56193" xr:uid="{00000000-0005-0000-0000-000037BA0000}"/>
    <cellStyle name="Percent 37 5 4" xfId="42535" xr:uid="{00000000-0005-0000-0000-000038BA0000}"/>
    <cellStyle name="Percent 37 6" xfId="13343" xr:uid="{00000000-0005-0000-0000-000039BA0000}"/>
    <cellStyle name="Percent 37 6 2" xfId="28874" xr:uid="{00000000-0005-0000-0000-00003ABA0000}"/>
    <cellStyle name="Percent 37 6 2 2" xfId="56195" xr:uid="{00000000-0005-0000-0000-00003BBA0000}"/>
    <cellStyle name="Percent 37 6 3" xfId="42537" xr:uid="{00000000-0005-0000-0000-00003CBA0000}"/>
    <cellStyle name="Percent 37 7" xfId="28851" xr:uid="{00000000-0005-0000-0000-00003DBA0000}"/>
    <cellStyle name="Percent 37 7 2" xfId="56172" xr:uid="{00000000-0005-0000-0000-00003EBA0000}"/>
    <cellStyle name="Percent 37 8" xfId="42514" xr:uid="{00000000-0005-0000-0000-00003FBA0000}"/>
    <cellStyle name="Percent 38" xfId="13344" xr:uid="{00000000-0005-0000-0000-000040BA0000}"/>
    <cellStyle name="Percent 38 2" xfId="13345" xr:uid="{00000000-0005-0000-0000-000041BA0000}"/>
    <cellStyle name="Percent 38 2 2" xfId="13346" xr:uid="{00000000-0005-0000-0000-000042BA0000}"/>
    <cellStyle name="Percent 38 2 2 2" xfId="13347" xr:uid="{00000000-0005-0000-0000-000043BA0000}"/>
    <cellStyle name="Percent 38 2 2 2 2" xfId="13348" xr:uid="{00000000-0005-0000-0000-000044BA0000}"/>
    <cellStyle name="Percent 38 2 2 2 2 2" xfId="28879" xr:uid="{00000000-0005-0000-0000-000045BA0000}"/>
    <cellStyle name="Percent 38 2 2 2 2 2 2" xfId="56200" xr:uid="{00000000-0005-0000-0000-000046BA0000}"/>
    <cellStyle name="Percent 38 2 2 2 2 3" xfId="42542" xr:uid="{00000000-0005-0000-0000-000047BA0000}"/>
    <cellStyle name="Percent 38 2 2 2 3" xfId="28878" xr:uid="{00000000-0005-0000-0000-000048BA0000}"/>
    <cellStyle name="Percent 38 2 2 2 3 2" xfId="56199" xr:uid="{00000000-0005-0000-0000-000049BA0000}"/>
    <cellStyle name="Percent 38 2 2 2 4" xfId="42541" xr:uid="{00000000-0005-0000-0000-00004ABA0000}"/>
    <cellStyle name="Percent 38 2 2 3" xfId="13349" xr:uid="{00000000-0005-0000-0000-00004BBA0000}"/>
    <cellStyle name="Percent 38 2 2 3 2" xfId="28880" xr:uid="{00000000-0005-0000-0000-00004CBA0000}"/>
    <cellStyle name="Percent 38 2 2 3 2 2" xfId="56201" xr:uid="{00000000-0005-0000-0000-00004DBA0000}"/>
    <cellStyle name="Percent 38 2 2 3 3" xfId="42543" xr:uid="{00000000-0005-0000-0000-00004EBA0000}"/>
    <cellStyle name="Percent 38 2 2 4" xfId="28877" xr:uid="{00000000-0005-0000-0000-00004FBA0000}"/>
    <cellStyle name="Percent 38 2 2 4 2" xfId="56198" xr:uid="{00000000-0005-0000-0000-000050BA0000}"/>
    <cellStyle name="Percent 38 2 2 5" xfId="42540" xr:uid="{00000000-0005-0000-0000-000051BA0000}"/>
    <cellStyle name="Percent 38 2 3" xfId="13350" xr:uid="{00000000-0005-0000-0000-000052BA0000}"/>
    <cellStyle name="Percent 38 2 3 2" xfId="13351" xr:uid="{00000000-0005-0000-0000-000053BA0000}"/>
    <cellStyle name="Percent 38 2 3 2 2" xfId="28882" xr:uid="{00000000-0005-0000-0000-000054BA0000}"/>
    <cellStyle name="Percent 38 2 3 2 2 2" xfId="56203" xr:uid="{00000000-0005-0000-0000-000055BA0000}"/>
    <cellStyle name="Percent 38 2 3 2 3" xfId="42545" xr:uid="{00000000-0005-0000-0000-000056BA0000}"/>
    <cellStyle name="Percent 38 2 3 3" xfId="28881" xr:uid="{00000000-0005-0000-0000-000057BA0000}"/>
    <cellStyle name="Percent 38 2 3 3 2" xfId="56202" xr:uid="{00000000-0005-0000-0000-000058BA0000}"/>
    <cellStyle name="Percent 38 2 3 4" xfId="42544" xr:uid="{00000000-0005-0000-0000-000059BA0000}"/>
    <cellStyle name="Percent 38 2 4" xfId="13352" xr:uid="{00000000-0005-0000-0000-00005ABA0000}"/>
    <cellStyle name="Percent 38 2 4 2" xfId="28883" xr:uid="{00000000-0005-0000-0000-00005BBA0000}"/>
    <cellStyle name="Percent 38 2 4 2 2" xfId="56204" xr:uid="{00000000-0005-0000-0000-00005CBA0000}"/>
    <cellStyle name="Percent 38 2 4 3" xfId="42546" xr:uid="{00000000-0005-0000-0000-00005DBA0000}"/>
    <cellStyle name="Percent 38 2 5" xfId="28876" xr:uid="{00000000-0005-0000-0000-00005EBA0000}"/>
    <cellStyle name="Percent 38 2 5 2" xfId="56197" xr:uid="{00000000-0005-0000-0000-00005FBA0000}"/>
    <cellStyle name="Percent 38 2 6" xfId="42539" xr:uid="{00000000-0005-0000-0000-000060BA0000}"/>
    <cellStyle name="Percent 38 3" xfId="13353" xr:uid="{00000000-0005-0000-0000-000061BA0000}"/>
    <cellStyle name="Percent 38 3 2" xfId="13354" xr:uid="{00000000-0005-0000-0000-000062BA0000}"/>
    <cellStyle name="Percent 38 3 2 2" xfId="13355" xr:uid="{00000000-0005-0000-0000-000063BA0000}"/>
    <cellStyle name="Percent 38 3 2 2 2" xfId="13356" xr:uid="{00000000-0005-0000-0000-000064BA0000}"/>
    <cellStyle name="Percent 38 3 2 2 2 2" xfId="28887" xr:uid="{00000000-0005-0000-0000-000065BA0000}"/>
    <cellStyle name="Percent 38 3 2 2 2 2 2" xfId="56208" xr:uid="{00000000-0005-0000-0000-000066BA0000}"/>
    <cellStyle name="Percent 38 3 2 2 2 3" xfId="42550" xr:uid="{00000000-0005-0000-0000-000067BA0000}"/>
    <cellStyle name="Percent 38 3 2 2 3" xfId="28886" xr:uid="{00000000-0005-0000-0000-000068BA0000}"/>
    <cellStyle name="Percent 38 3 2 2 3 2" xfId="56207" xr:uid="{00000000-0005-0000-0000-000069BA0000}"/>
    <cellStyle name="Percent 38 3 2 2 4" xfId="42549" xr:uid="{00000000-0005-0000-0000-00006ABA0000}"/>
    <cellStyle name="Percent 38 3 2 3" xfId="13357" xr:uid="{00000000-0005-0000-0000-00006BBA0000}"/>
    <cellStyle name="Percent 38 3 2 3 2" xfId="28888" xr:uid="{00000000-0005-0000-0000-00006CBA0000}"/>
    <cellStyle name="Percent 38 3 2 3 2 2" xfId="56209" xr:uid="{00000000-0005-0000-0000-00006DBA0000}"/>
    <cellStyle name="Percent 38 3 2 3 3" xfId="42551" xr:uid="{00000000-0005-0000-0000-00006EBA0000}"/>
    <cellStyle name="Percent 38 3 2 4" xfId="28885" xr:uid="{00000000-0005-0000-0000-00006FBA0000}"/>
    <cellStyle name="Percent 38 3 2 4 2" xfId="56206" xr:uid="{00000000-0005-0000-0000-000070BA0000}"/>
    <cellStyle name="Percent 38 3 2 5" xfId="42548" xr:uid="{00000000-0005-0000-0000-000071BA0000}"/>
    <cellStyle name="Percent 38 3 3" xfId="13358" xr:uid="{00000000-0005-0000-0000-000072BA0000}"/>
    <cellStyle name="Percent 38 3 3 2" xfId="13359" xr:uid="{00000000-0005-0000-0000-000073BA0000}"/>
    <cellStyle name="Percent 38 3 3 2 2" xfId="28890" xr:uid="{00000000-0005-0000-0000-000074BA0000}"/>
    <cellStyle name="Percent 38 3 3 2 2 2" xfId="56211" xr:uid="{00000000-0005-0000-0000-000075BA0000}"/>
    <cellStyle name="Percent 38 3 3 2 3" xfId="42553" xr:uid="{00000000-0005-0000-0000-000076BA0000}"/>
    <cellStyle name="Percent 38 3 3 3" xfId="28889" xr:uid="{00000000-0005-0000-0000-000077BA0000}"/>
    <cellStyle name="Percent 38 3 3 3 2" xfId="56210" xr:uid="{00000000-0005-0000-0000-000078BA0000}"/>
    <cellStyle name="Percent 38 3 3 4" xfId="42552" xr:uid="{00000000-0005-0000-0000-000079BA0000}"/>
    <cellStyle name="Percent 38 3 4" xfId="13360" xr:uid="{00000000-0005-0000-0000-00007ABA0000}"/>
    <cellStyle name="Percent 38 3 4 2" xfId="28891" xr:uid="{00000000-0005-0000-0000-00007BBA0000}"/>
    <cellStyle name="Percent 38 3 4 2 2" xfId="56212" xr:uid="{00000000-0005-0000-0000-00007CBA0000}"/>
    <cellStyle name="Percent 38 3 4 3" xfId="42554" xr:uid="{00000000-0005-0000-0000-00007DBA0000}"/>
    <cellStyle name="Percent 38 3 5" xfId="28884" xr:uid="{00000000-0005-0000-0000-00007EBA0000}"/>
    <cellStyle name="Percent 38 3 5 2" xfId="56205" xr:uid="{00000000-0005-0000-0000-00007FBA0000}"/>
    <cellStyle name="Percent 38 3 6" xfId="42547" xr:uid="{00000000-0005-0000-0000-000080BA0000}"/>
    <cellStyle name="Percent 38 4" xfId="13361" xr:uid="{00000000-0005-0000-0000-000081BA0000}"/>
    <cellStyle name="Percent 38 4 2" xfId="13362" xr:uid="{00000000-0005-0000-0000-000082BA0000}"/>
    <cellStyle name="Percent 38 4 2 2" xfId="13363" xr:uid="{00000000-0005-0000-0000-000083BA0000}"/>
    <cellStyle name="Percent 38 4 2 2 2" xfId="28894" xr:uid="{00000000-0005-0000-0000-000084BA0000}"/>
    <cellStyle name="Percent 38 4 2 2 2 2" xfId="56215" xr:uid="{00000000-0005-0000-0000-000085BA0000}"/>
    <cellStyle name="Percent 38 4 2 2 3" xfId="42557" xr:uid="{00000000-0005-0000-0000-000086BA0000}"/>
    <cellStyle name="Percent 38 4 2 3" xfId="28893" xr:uid="{00000000-0005-0000-0000-000087BA0000}"/>
    <cellStyle name="Percent 38 4 2 3 2" xfId="56214" xr:uid="{00000000-0005-0000-0000-000088BA0000}"/>
    <cellStyle name="Percent 38 4 2 4" xfId="42556" xr:uid="{00000000-0005-0000-0000-000089BA0000}"/>
    <cellStyle name="Percent 38 4 3" xfId="13364" xr:uid="{00000000-0005-0000-0000-00008ABA0000}"/>
    <cellStyle name="Percent 38 4 3 2" xfId="28895" xr:uid="{00000000-0005-0000-0000-00008BBA0000}"/>
    <cellStyle name="Percent 38 4 3 2 2" xfId="56216" xr:uid="{00000000-0005-0000-0000-00008CBA0000}"/>
    <cellStyle name="Percent 38 4 3 3" xfId="42558" xr:uid="{00000000-0005-0000-0000-00008DBA0000}"/>
    <cellStyle name="Percent 38 4 4" xfId="28892" xr:uid="{00000000-0005-0000-0000-00008EBA0000}"/>
    <cellStyle name="Percent 38 4 4 2" xfId="56213" xr:uid="{00000000-0005-0000-0000-00008FBA0000}"/>
    <cellStyle name="Percent 38 4 5" xfId="42555" xr:uid="{00000000-0005-0000-0000-000090BA0000}"/>
    <cellStyle name="Percent 38 5" xfId="13365" xr:uid="{00000000-0005-0000-0000-000091BA0000}"/>
    <cellStyle name="Percent 38 5 2" xfId="13366" xr:uid="{00000000-0005-0000-0000-000092BA0000}"/>
    <cellStyle name="Percent 38 5 2 2" xfId="28897" xr:uid="{00000000-0005-0000-0000-000093BA0000}"/>
    <cellStyle name="Percent 38 5 2 2 2" xfId="56218" xr:uid="{00000000-0005-0000-0000-000094BA0000}"/>
    <cellStyle name="Percent 38 5 2 3" xfId="42560" xr:uid="{00000000-0005-0000-0000-000095BA0000}"/>
    <cellStyle name="Percent 38 5 3" xfId="28896" xr:uid="{00000000-0005-0000-0000-000096BA0000}"/>
    <cellStyle name="Percent 38 5 3 2" xfId="56217" xr:uid="{00000000-0005-0000-0000-000097BA0000}"/>
    <cellStyle name="Percent 38 5 4" xfId="42559" xr:uid="{00000000-0005-0000-0000-000098BA0000}"/>
    <cellStyle name="Percent 38 6" xfId="13367" xr:uid="{00000000-0005-0000-0000-000099BA0000}"/>
    <cellStyle name="Percent 38 6 2" xfId="28898" xr:uid="{00000000-0005-0000-0000-00009ABA0000}"/>
    <cellStyle name="Percent 38 6 2 2" xfId="56219" xr:uid="{00000000-0005-0000-0000-00009BBA0000}"/>
    <cellStyle name="Percent 38 6 3" xfId="42561" xr:uid="{00000000-0005-0000-0000-00009CBA0000}"/>
    <cellStyle name="Percent 38 7" xfId="28875" xr:uid="{00000000-0005-0000-0000-00009DBA0000}"/>
    <cellStyle name="Percent 38 7 2" xfId="56196" xr:uid="{00000000-0005-0000-0000-00009EBA0000}"/>
    <cellStyle name="Percent 38 8" xfId="42538" xr:uid="{00000000-0005-0000-0000-00009FBA0000}"/>
    <cellStyle name="Percent 39" xfId="13368" xr:uid="{00000000-0005-0000-0000-0000A0BA0000}"/>
    <cellStyle name="Percent 39 2" xfId="13369" xr:uid="{00000000-0005-0000-0000-0000A1BA0000}"/>
    <cellStyle name="Percent 39 2 2" xfId="13370" xr:uid="{00000000-0005-0000-0000-0000A2BA0000}"/>
    <cellStyle name="Percent 39 2 2 2" xfId="13371" xr:uid="{00000000-0005-0000-0000-0000A3BA0000}"/>
    <cellStyle name="Percent 39 2 2 2 2" xfId="13372" xr:uid="{00000000-0005-0000-0000-0000A4BA0000}"/>
    <cellStyle name="Percent 39 2 2 2 2 2" xfId="28903" xr:uid="{00000000-0005-0000-0000-0000A5BA0000}"/>
    <cellStyle name="Percent 39 2 2 2 2 2 2" xfId="56224" xr:uid="{00000000-0005-0000-0000-0000A6BA0000}"/>
    <cellStyle name="Percent 39 2 2 2 2 3" xfId="42566" xr:uid="{00000000-0005-0000-0000-0000A7BA0000}"/>
    <cellStyle name="Percent 39 2 2 2 3" xfId="28902" xr:uid="{00000000-0005-0000-0000-0000A8BA0000}"/>
    <cellStyle name="Percent 39 2 2 2 3 2" xfId="56223" xr:uid="{00000000-0005-0000-0000-0000A9BA0000}"/>
    <cellStyle name="Percent 39 2 2 2 4" xfId="42565" xr:uid="{00000000-0005-0000-0000-0000AABA0000}"/>
    <cellStyle name="Percent 39 2 2 3" xfId="13373" xr:uid="{00000000-0005-0000-0000-0000ABBA0000}"/>
    <cellStyle name="Percent 39 2 2 3 2" xfId="28904" xr:uid="{00000000-0005-0000-0000-0000ACBA0000}"/>
    <cellStyle name="Percent 39 2 2 3 2 2" xfId="56225" xr:uid="{00000000-0005-0000-0000-0000ADBA0000}"/>
    <cellStyle name="Percent 39 2 2 3 3" xfId="42567" xr:uid="{00000000-0005-0000-0000-0000AEBA0000}"/>
    <cellStyle name="Percent 39 2 2 4" xfId="28901" xr:uid="{00000000-0005-0000-0000-0000AFBA0000}"/>
    <cellStyle name="Percent 39 2 2 4 2" xfId="56222" xr:uid="{00000000-0005-0000-0000-0000B0BA0000}"/>
    <cellStyle name="Percent 39 2 2 5" xfId="42564" xr:uid="{00000000-0005-0000-0000-0000B1BA0000}"/>
    <cellStyle name="Percent 39 2 3" xfId="13374" xr:uid="{00000000-0005-0000-0000-0000B2BA0000}"/>
    <cellStyle name="Percent 39 2 3 2" xfId="13375" xr:uid="{00000000-0005-0000-0000-0000B3BA0000}"/>
    <cellStyle name="Percent 39 2 3 2 2" xfId="28906" xr:uid="{00000000-0005-0000-0000-0000B4BA0000}"/>
    <cellStyle name="Percent 39 2 3 2 2 2" xfId="56227" xr:uid="{00000000-0005-0000-0000-0000B5BA0000}"/>
    <cellStyle name="Percent 39 2 3 2 3" xfId="42569" xr:uid="{00000000-0005-0000-0000-0000B6BA0000}"/>
    <cellStyle name="Percent 39 2 3 3" xfId="28905" xr:uid="{00000000-0005-0000-0000-0000B7BA0000}"/>
    <cellStyle name="Percent 39 2 3 3 2" xfId="56226" xr:uid="{00000000-0005-0000-0000-0000B8BA0000}"/>
    <cellStyle name="Percent 39 2 3 4" xfId="42568" xr:uid="{00000000-0005-0000-0000-0000B9BA0000}"/>
    <cellStyle name="Percent 39 2 4" xfId="13376" xr:uid="{00000000-0005-0000-0000-0000BABA0000}"/>
    <cellStyle name="Percent 39 2 4 2" xfId="28907" xr:uid="{00000000-0005-0000-0000-0000BBBA0000}"/>
    <cellStyle name="Percent 39 2 4 2 2" xfId="56228" xr:uid="{00000000-0005-0000-0000-0000BCBA0000}"/>
    <cellStyle name="Percent 39 2 4 3" xfId="42570" xr:uid="{00000000-0005-0000-0000-0000BDBA0000}"/>
    <cellStyle name="Percent 39 2 5" xfId="28900" xr:uid="{00000000-0005-0000-0000-0000BEBA0000}"/>
    <cellStyle name="Percent 39 2 5 2" xfId="56221" xr:uid="{00000000-0005-0000-0000-0000BFBA0000}"/>
    <cellStyle name="Percent 39 2 6" xfId="42563" xr:uid="{00000000-0005-0000-0000-0000C0BA0000}"/>
    <cellStyle name="Percent 39 3" xfId="13377" xr:uid="{00000000-0005-0000-0000-0000C1BA0000}"/>
    <cellStyle name="Percent 39 3 2" xfId="13378" xr:uid="{00000000-0005-0000-0000-0000C2BA0000}"/>
    <cellStyle name="Percent 39 3 2 2" xfId="13379" xr:uid="{00000000-0005-0000-0000-0000C3BA0000}"/>
    <cellStyle name="Percent 39 3 2 2 2" xfId="13380" xr:uid="{00000000-0005-0000-0000-0000C4BA0000}"/>
    <cellStyle name="Percent 39 3 2 2 2 2" xfId="28911" xr:uid="{00000000-0005-0000-0000-0000C5BA0000}"/>
    <cellStyle name="Percent 39 3 2 2 2 2 2" xfId="56232" xr:uid="{00000000-0005-0000-0000-0000C6BA0000}"/>
    <cellStyle name="Percent 39 3 2 2 2 3" xfId="42574" xr:uid="{00000000-0005-0000-0000-0000C7BA0000}"/>
    <cellStyle name="Percent 39 3 2 2 3" xfId="28910" xr:uid="{00000000-0005-0000-0000-0000C8BA0000}"/>
    <cellStyle name="Percent 39 3 2 2 3 2" xfId="56231" xr:uid="{00000000-0005-0000-0000-0000C9BA0000}"/>
    <cellStyle name="Percent 39 3 2 2 4" xfId="42573" xr:uid="{00000000-0005-0000-0000-0000CABA0000}"/>
    <cellStyle name="Percent 39 3 2 3" xfId="13381" xr:uid="{00000000-0005-0000-0000-0000CBBA0000}"/>
    <cellStyle name="Percent 39 3 2 3 2" xfId="28912" xr:uid="{00000000-0005-0000-0000-0000CCBA0000}"/>
    <cellStyle name="Percent 39 3 2 3 2 2" xfId="56233" xr:uid="{00000000-0005-0000-0000-0000CDBA0000}"/>
    <cellStyle name="Percent 39 3 2 3 3" xfId="42575" xr:uid="{00000000-0005-0000-0000-0000CEBA0000}"/>
    <cellStyle name="Percent 39 3 2 4" xfId="28909" xr:uid="{00000000-0005-0000-0000-0000CFBA0000}"/>
    <cellStyle name="Percent 39 3 2 4 2" xfId="56230" xr:uid="{00000000-0005-0000-0000-0000D0BA0000}"/>
    <cellStyle name="Percent 39 3 2 5" xfId="42572" xr:uid="{00000000-0005-0000-0000-0000D1BA0000}"/>
    <cellStyle name="Percent 39 3 3" xfId="13382" xr:uid="{00000000-0005-0000-0000-0000D2BA0000}"/>
    <cellStyle name="Percent 39 3 3 2" xfId="13383" xr:uid="{00000000-0005-0000-0000-0000D3BA0000}"/>
    <cellStyle name="Percent 39 3 3 2 2" xfId="28914" xr:uid="{00000000-0005-0000-0000-0000D4BA0000}"/>
    <cellStyle name="Percent 39 3 3 2 2 2" xfId="56235" xr:uid="{00000000-0005-0000-0000-0000D5BA0000}"/>
    <cellStyle name="Percent 39 3 3 2 3" xfId="42577" xr:uid="{00000000-0005-0000-0000-0000D6BA0000}"/>
    <cellStyle name="Percent 39 3 3 3" xfId="28913" xr:uid="{00000000-0005-0000-0000-0000D7BA0000}"/>
    <cellStyle name="Percent 39 3 3 3 2" xfId="56234" xr:uid="{00000000-0005-0000-0000-0000D8BA0000}"/>
    <cellStyle name="Percent 39 3 3 4" xfId="42576" xr:uid="{00000000-0005-0000-0000-0000D9BA0000}"/>
    <cellStyle name="Percent 39 3 4" xfId="13384" xr:uid="{00000000-0005-0000-0000-0000DABA0000}"/>
    <cellStyle name="Percent 39 3 4 2" xfId="28915" xr:uid="{00000000-0005-0000-0000-0000DBBA0000}"/>
    <cellStyle name="Percent 39 3 4 2 2" xfId="56236" xr:uid="{00000000-0005-0000-0000-0000DCBA0000}"/>
    <cellStyle name="Percent 39 3 4 3" xfId="42578" xr:uid="{00000000-0005-0000-0000-0000DDBA0000}"/>
    <cellStyle name="Percent 39 3 5" xfId="28908" xr:uid="{00000000-0005-0000-0000-0000DEBA0000}"/>
    <cellStyle name="Percent 39 3 5 2" xfId="56229" xr:uid="{00000000-0005-0000-0000-0000DFBA0000}"/>
    <cellStyle name="Percent 39 3 6" xfId="42571" xr:uid="{00000000-0005-0000-0000-0000E0BA0000}"/>
    <cellStyle name="Percent 39 4" xfId="13385" xr:uid="{00000000-0005-0000-0000-0000E1BA0000}"/>
    <cellStyle name="Percent 39 4 2" xfId="13386" xr:uid="{00000000-0005-0000-0000-0000E2BA0000}"/>
    <cellStyle name="Percent 39 4 2 2" xfId="13387" xr:uid="{00000000-0005-0000-0000-0000E3BA0000}"/>
    <cellStyle name="Percent 39 4 2 2 2" xfId="28918" xr:uid="{00000000-0005-0000-0000-0000E4BA0000}"/>
    <cellStyle name="Percent 39 4 2 2 2 2" xfId="56239" xr:uid="{00000000-0005-0000-0000-0000E5BA0000}"/>
    <cellStyle name="Percent 39 4 2 2 3" xfId="42581" xr:uid="{00000000-0005-0000-0000-0000E6BA0000}"/>
    <cellStyle name="Percent 39 4 2 3" xfId="28917" xr:uid="{00000000-0005-0000-0000-0000E7BA0000}"/>
    <cellStyle name="Percent 39 4 2 3 2" xfId="56238" xr:uid="{00000000-0005-0000-0000-0000E8BA0000}"/>
    <cellStyle name="Percent 39 4 2 4" xfId="42580" xr:uid="{00000000-0005-0000-0000-0000E9BA0000}"/>
    <cellStyle name="Percent 39 4 3" xfId="13388" xr:uid="{00000000-0005-0000-0000-0000EABA0000}"/>
    <cellStyle name="Percent 39 4 3 2" xfId="28919" xr:uid="{00000000-0005-0000-0000-0000EBBA0000}"/>
    <cellStyle name="Percent 39 4 3 2 2" xfId="56240" xr:uid="{00000000-0005-0000-0000-0000ECBA0000}"/>
    <cellStyle name="Percent 39 4 3 3" xfId="42582" xr:uid="{00000000-0005-0000-0000-0000EDBA0000}"/>
    <cellStyle name="Percent 39 4 4" xfId="28916" xr:uid="{00000000-0005-0000-0000-0000EEBA0000}"/>
    <cellStyle name="Percent 39 4 4 2" xfId="56237" xr:uid="{00000000-0005-0000-0000-0000EFBA0000}"/>
    <cellStyle name="Percent 39 4 5" xfId="42579" xr:uid="{00000000-0005-0000-0000-0000F0BA0000}"/>
    <cellStyle name="Percent 39 5" xfId="13389" xr:uid="{00000000-0005-0000-0000-0000F1BA0000}"/>
    <cellStyle name="Percent 39 5 2" xfId="13390" xr:uid="{00000000-0005-0000-0000-0000F2BA0000}"/>
    <cellStyle name="Percent 39 5 2 2" xfId="28921" xr:uid="{00000000-0005-0000-0000-0000F3BA0000}"/>
    <cellStyle name="Percent 39 5 2 2 2" xfId="56242" xr:uid="{00000000-0005-0000-0000-0000F4BA0000}"/>
    <cellStyle name="Percent 39 5 2 3" xfId="42584" xr:uid="{00000000-0005-0000-0000-0000F5BA0000}"/>
    <cellStyle name="Percent 39 5 3" xfId="28920" xr:uid="{00000000-0005-0000-0000-0000F6BA0000}"/>
    <cellStyle name="Percent 39 5 3 2" xfId="56241" xr:uid="{00000000-0005-0000-0000-0000F7BA0000}"/>
    <cellStyle name="Percent 39 5 4" xfId="42583" xr:uid="{00000000-0005-0000-0000-0000F8BA0000}"/>
    <cellStyle name="Percent 39 6" xfId="13391" xr:uid="{00000000-0005-0000-0000-0000F9BA0000}"/>
    <cellStyle name="Percent 39 6 2" xfId="28922" xr:uid="{00000000-0005-0000-0000-0000FABA0000}"/>
    <cellStyle name="Percent 39 6 2 2" xfId="56243" xr:uid="{00000000-0005-0000-0000-0000FBBA0000}"/>
    <cellStyle name="Percent 39 6 3" xfId="42585" xr:uid="{00000000-0005-0000-0000-0000FCBA0000}"/>
    <cellStyle name="Percent 39 7" xfId="28899" xr:uid="{00000000-0005-0000-0000-0000FDBA0000}"/>
    <cellStyle name="Percent 39 7 2" xfId="56220" xr:uid="{00000000-0005-0000-0000-0000FEBA0000}"/>
    <cellStyle name="Percent 39 8" xfId="42562" xr:uid="{00000000-0005-0000-0000-0000FFBA0000}"/>
    <cellStyle name="Percent 4" xfId="13392" xr:uid="{00000000-0005-0000-0000-000000BB0000}"/>
    <cellStyle name="Percent 40" xfId="13393" xr:uid="{00000000-0005-0000-0000-000001BB0000}"/>
    <cellStyle name="Percent 40 2" xfId="13394" xr:uid="{00000000-0005-0000-0000-000002BB0000}"/>
    <cellStyle name="Percent 40 2 2" xfId="13395" xr:uid="{00000000-0005-0000-0000-000003BB0000}"/>
    <cellStyle name="Percent 40 2 2 2" xfId="13396" xr:uid="{00000000-0005-0000-0000-000004BB0000}"/>
    <cellStyle name="Percent 40 2 2 2 2" xfId="13397" xr:uid="{00000000-0005-0000-0000-000005BB0000}"/>
    <cellStyle name="Percent 40 2 2 2 2 2" xfId="28927" xr:uid="{00000000-0005-0000-0000-000006BB0000}"/>
    <cellStyle name="Percent 40 2 2 2 2 2 2" xfId="56248" xr:uid="{00000000-0005-0000-0000-000007BB0000}"/>
    <cellStyle name="Percent 40 2 2 2 2 3" xfId="42590" xr:uid="{00000000-0005-0000-0000-000008BB0000}"/>
    <cellStyle name="Percent 40 2 2 2 3" xfId="28926" xr:uid="{00000000-0005-0000-0000-000009BB0000}"/>
    <cellStyle name="Percent 40 2 2 2 3 2" xfId="56247" xr:uid="{00000000-0005-0000-0000-00000ABB0000}"/>
    <cellStyle name="Percent 40 2 2 2 4" xfId="42589" xr:uid="{00000000-0005-0000-0000-00000BBB0000}"/>
    <cellStyle name="Percent 40 2 2 3" xfId="13398" xr:uid="{00000000-0005-0000-0000-00000CBB0000}"/>
    <cellStyle name="Percent 40 2 2 3 2" xfId="28928" xr:uid="{00000000-0005-0000-0000-00000DBB0000}"/>
    <cellStyle name="Percent 40 2 2 3 2 2" xfId="56249" xr:uid="{00000000-0005-0000-0000-00000EBB0000}"/>
    <cellStyle name="Percent 40 2 2 3 3" xfId="42591" xr:uid="{00000000-0005-0000-0000-00000FBB0000}"/>
    <cellStyle name="Percent 40 2 2 4" xfId="28925" xr:uid="{00000000-0005-0000-0000-000010BB0000}"/>
    <cellStyle name="Percent 40 2 2 4 2" xfId="56246" xr:uid="{00000000-0005-0000-0000-000011BB0000}"/>
    <cellStyle name="Percent 40 2 2 5" xfId="42588" xr:uid="{00000000-0005-0000-0000-000012BB0000}"/>
    <cellStyle name="Percent 40 2 3" xfId="13399" xr:uid="{00000000-0005-0000-0000-000013BB0000}"/>
    <cellStyle name="Percent 40 2 3 2" xfId="13400" xr:uid="{00000000-0005-0000-0000-000014BB0000}"/>
    <cellStyle name="Percent 40 2 3 2 2" xfId="28930" xr:uid="{00000000-0005-0000-0000-000015BB0000}"/>
    <cellStyle name="Percent 40 2 3 2 2 2" xfId="56251" xr:uid="{00000000-0005-0000-0000-000016BB0000}"/>
    <cellStyle name="Percent 40 2 3 2 3" xfId="42593" xr:uid="{00000000-0005-0000-0000-000017BB0000}"/>
    <cellStyle name="Percent 40 2 3 3" xfId="28929" xr:uid="{00000000-0005-0000-0000-000018BB0000}"/>
    <cellStyle name="Percent 40 2 3 3 2" xfId="56250" xr:uid="{00000000-0005-0000-0000-000019BB0000}"/>
    <cellStyle name="Percent 40 2 3 4" xfId="42592" xr:uid="{00000000-0005-0000-0000-00001ABB0000}"/>
    <cellStyle name="Percent 40 2 4" xfId="13401" xr:uid="{00000000-0005-0000-0000-00001BBB0000}"/>
    <cellStyle name="Percent 40 2 4 2" xfId="28931" xr:uid="{00000000-0005-0000-0000-00001CBB0000}"/>
    <cellStyle name="Percent 40 2 4 2 2" xfId="56252" xr:uid="{00000000-0005-0000-0000-00001DBB0000}"/>
    <cellStyle name="Percent 40 2 4 3" xfId="42594" xr:uid="{00000000-0005-0000-0000-00001EBB0000}"/>
    <cellStyle name="Percent 40 2 5" xfId="28924" xr:uid="{00000000-0005-0000-0000-00001FBB0000}"/>
    <cellStyle name="Percent 40 2 5 2" xfId="56245" xr:uid="{00000000-0005-0000-0000-000020BB0000}"/>
    <cellStyle name="Percent 40 2 6" xfId="42587" xr:uid="{00000000-0005-0000-0000-000021BB0000}"/>
    <cellStyle name="Percent 40 3" xfId="13402" xr:uid="{00000000-0005-0000-0000-000022BB0000}"/>
    <cellStyle name="Percent 40 3 2" xfId="13403" xr:uid="{00000000-0005-0000-0000-000023BB0000}"/>
    <cellStyle name="Percent 40 3 2 2" xfId="13404" xr:uid="{00000000-0005-0000-0000-000024BB0000}"/>
    <cellStyle name="Percent 40 3 2 2 2" xfId="13405" xr:uid="{00000000-0005-0000-0000-000025BB0000}"/>
    <cellStyle name="Percent 40 3 2 2 2 2" xfId="28935" xr:uid="{00000000-0005-0000-0000-000026BB0000}"/>
    <cellStyle name="Percent 40 3 2 2 2 2 2" xfId="56256" xr:uid="{00000000-0005-0000-0000-000027BB0000}"/>
    <cellStyle name="Percent 40 3 2 2 2 3" xfId="42598" xr:uid="{00000000-0005-0000-0000-000028BB0000}"/>
    <cellStyle name="Percent 40 3 2 2 3" xfId="28934" xr:uid="{00000000-0005-0000-0000-000029BB0000}"/>
    <cellStyle name="Percent 40 3 2 2 3 2" xfId="56255" xr:uid="{00000000-0005-0000-0000-00002ABB0000}"/>
    <cellStyle name="Percent 40 3 2 2 4" xfId="42597" xr:uid="{00000000-0005-0000-0000-00002BBB0000}"/>
    <cellStyle name="Percent 40 3 2 3" xfId="13406" xr:uid="{00000000-0005-0000-0000-00002CBB0000}"/>
    <cellStyle name="Percent 40 3 2 3 2" xfId="28936" xr:uid="{00000000-0005-0000-0000-00002DBB0000}"/>
    <cellStyle name="Percent 40 3 2 3 2 2" xfId="56257" xr:uid="{00000000-0005-0000-0000-00002EBB0000}"/>
    <cellStyle name="Percent 40 3 2 3 3" xfId="42599" xr:uid="{00000000-0005-0000-0000-00002FBB0000}"/>
    <cellStyle name="Percent 40 3 2 4" xfId="28933" xr:uid="{00000000-0005-0000-0000-000030BB0000}"/>
    <cellStyle name="Percent 40 3 2 4 2" xfId="56254" xr:uid="{00000000-0005-0000-0000-000031BB0000}"/>
    <cellStyle name="Percent 40 3 2 5" xfId="42596" xr:uid="{00000000-0005-0000-0000-000032BB0000}"/>
    <cellStyle name="Percent 40 3 3" xfId="13407" xr:uid="{00000000-0005-0000-0000-000033BB0000}"/>
    <cellStyle name="Percent 40 3 3 2" xfId="13408" xr:uid="{00000000-0005-0000-0000-000034BB0000}"/>
    <cellStyle name="Percent 40 3 3 2 2" xfId="28938" xr:uid="{00000000-0005-0000-0000-000035BB0000}"/>
    <cellStyle name="Percent 40 3 3 2 2 2" xfId="56259" xr:uid="{00000000-0005-0000-0000-000036BB0000}"/>
    <cellStyle name="Percent 40 3 3 2 3" xfId="42601" xr:uid="{00000000-0005-0000-0000-000037BB0000}"/>
    <cellStyle name="Percent 40 3 3 3" xfId="28937" xr:uid="{00000000-0005-0000-0000-000038BB0000}"/>
    <cellStyle name="Percent 40 3 3 3 2" xfId="56258" xr:uid="{00000000-0005-0000-0000-000039BB0000}"/>
    <cellStyle name="Percent 40 3 3 4" xfId="42600" xr:uid="{00000000-0005-0000-0000-00003ABB0000}"/>
    <cellStyle name="Percent 40 3 4" xfId="13409" xr:uid="{00000000-0005-0000-0000-00003BBB0000}"/>
    <cellStyle name="Percent 40 3 4 2" xfId="28939" xr:uid="{00000000-0005-0000-0000-00003CBB0000}"/>
    <cellStyle name="Percent 40 3 4 2 2" xfId="56260" xr:uid="{00000000-0005-0000-0000-00003DBB0000}"/>
    <cellStyle name="Percent 40 3 4 3" xfId="42602" xr:uid="{00000000-0005-0000-0000-00003EBB0000}"/>
    <cellStyle name="Percent 40 3 5" xfId="28932" xr:uid="{00000000-0005-0000-0000-00003FBB0000}"/>
    <cellStyle name="Percent 40 3 5 2" xfId="56253" xr:uid="{00000000-0005-0000-0000-000040BB0000}"/>
    <cellStyle name="Percent 40 3 6" xfId="42595" xr:uid="{00000000-0005-0000-0000-000041BB0000}"/>
    <cellStyle name="Percent 40 4" xfId="13410" xr:uid="{00000000-0005-0000-0000-000042BB0000}"/>
    <cellStyle name="Percent 40 4 2" xfId="13411" xr:uid="{00000000-0005-0000-0000-000043BB0000}"/>
    <cellStyle name="Percent 40 4 2 2" xfId="13412" xr:uid="{00000000-0005-0000-0000-000044BB0000}"/>
    <cellStyle name="Percent 40 4 2 2 2" xfId="28942" xr:uid="{00000000-0005-0000-0000-000045BB0000}"/>
    <cellStyle name="Percent 40 4 2 2 2 2" xfId="56263" xr:uid="{00000000-0005-0000-0000-000046BB0000}"/>
    <cellStyle name="Percent 40 4 2 2 3" xfId="42605" xr:uid="{00000000-0005-0000-0000-000047BB0000}"/>
    <cellStyle name="Percent 40 4 2 3" xfId="28941" xr:uid="{00000000-0005-0000-0000-000048BB0000}"/>
    <cellStyle name="Percent 40 4 2 3 2" xfId="56262" xr:uid="{00000000-0005-0000-0000-000049BB0000}"/>
    <cellStyle name="Percent 40 4 2 4" xfId="42604" xr:uid="{00000000-0005-0000-0000-00004ABB0000}"/>
    <cellStyle name="Percent 40 4 3" xfId="13413" xr:uid="{00000000-0005-0000-0000-00004BBB0000}"/>
    <cellStyle name="Percent 40 4 3 2" xfId="28943" xr:uid="{00000000-0005-0000-0000-00004CBB0000}"/>
    <cellStyle name="Percent 40 4 3 2 2" xfId="56264" xr:uid="{00000000-0005-0000-0000-00004DBB0000}"/>
    <cellStyle name="Percent 40 4 3 3" xfId="42606" xr:uid="{00000000-0005-0000-0000-00004EBB0000}"/>
    <cellStyle name="Percent 40 4 4" xfId="28940" xr:uid="{00000000-0005-0000-0000-00004FBB0000}"/>
    <cellStyle name="Percent 40 4 4 2" xfId="56261" xr:uid="{00000000-0005-0000-0000-000050BB0000}"/>
    <cellStyle name="Percent 40 4 5" xfId="42603" xr:uid="{00000000-0005-0000-0000-000051BB0000}"/>
    <cellStyle name="Percent 40 5" xfId="13414" xr:uid="{00000000-0005-0000-0000-000052BB0000}"/>
    <cellStyle name="Percent 40 5 2" xfId="13415" xr:uid="{00000000-0005-0000-0000-000053BB0000}"/>
    <cellStyle name="Percent 40 5 2 2" xfId="28945" xr:uid="{00000000-0005-0000-0000-000054BB0000}"/>
    <cellStyle name="Percent 40 5 2 2 2" xfId="56266" xr:uid="{00000000-0005-0000-0000-000055BB0000}"/>
    <cellStyle name="Percent 40 5 2 3" xfId="42608" xr:uid="{00000000-0005-0000-0000-000056BB0000}"/>
    <cellStyle name="Percent 40 5 3" xfId="28944" xr:uid="{00000000-0005-0000-0000-000057BB0000}"/>
    <cellStyle name="Percent 40 5 3 2" xfId="56265" xr:uid="{00000000-0005-0000-0000-000058BB0000}"/>
    <cellStyle name="Percent 40 5 4" xfId="42607" xr:uid="{00000000-0005-0000-0000-000059BB0000}"/>
    <cellStyle name="Percent 40 6" xfId="13416" xr:uid="{00000000-0005-0000-0000-00005ABB0000}"/>
    <cellStyle name="Percent 40 6 2" xfId="28946" xr:uid="{00000000-0005-0000-0000-00005BBB0000}"/>
    <cellStyle name="Percent 40 6 2 2" xfId="56267" xr:uid="{00000000-0005-0000-0000-00005CBB0000}"/>
    <cellStyle name="Percent 40 6 3" xfId="42609" xr:uid="{00000000-0005-0000-0000-00005DBB0000}"/>
    <cellStyle name="Percent 40 7" xfId="28923" xr:uid="{00000000-0005-0000-0000-00005EBB0000}"/>
    <cellStyle name="Percent 40 7 2" xfId="56244" xr:uid="{00000000-0005-0000-0000-00005FBB0000}"/>
    <cellStyle name="Percent 40 8" xfId="42586" xr:uid="{00000000-0005-0000-0000-000060BB0000}"/>
    <cellStyle name="Percent 41" xfId="13417" xr:uid="{00000000-0005-0000-0000-000061BB0000}"/>
    <cellStyle name="Percent 41 2" xfId="13418" xr:uid="{00000000-0005-0000-0000-000062BB0000}"/>
    <cellStyle name="Percent 41 2 2" xfId="13419" xr:uid="{00000000-0005-0000-0000-000063BB0000}"/>
    <cellStyle name="Percent 41 2 2 2" xfId="13420" xr:uid="{00000000-0005-0000-0000-000064BB0000}"/>
    <cellStyle name="Percent 41 2 2 2 2" xfId="13421" xr:uid="{00000000-0005-0000-0000-000065BB0000}"/>
    <cellStyle name="Percent 41 2 2 2 2 2" xfId="28951" xr:uid="{00000000-0005-0000-0000-000066BB0000}"/>
    <cellStyle name="Percent 41 2 2 2 2 2 2" xfId="56272" xr:uid="{00000000-0005-0000-0000-000067BB0000}"/>
    <cellStyle name="Percent 41 2 2 2 2 3" xfId="42614" xr:uid="{00000000-0005-0000-0000-000068BB0000}"/>
    <cellStyle name="Percent 41 2 2 2 3" xfId="28950" xr:uid="{00000000-0005-0000-0000-000069BB0000}"/>
    <cellStyle name="Percent 41 2 2 2 3 2" xfId="56271" xr:uid="{00000000-0005-0000-0000-00006ABB0000}"/>
    <cellStyle name="Percent 41 2 2 2 4" xfId="42613" xr:uid="{00000000-0005-0000-0000-00006BBB0000}"/>
    <cellStyle name="Percent 41 2 2 3" xfId="13422" xr:uid="{00000000-0005-0000-0000-00006CBB0000}"/>
    <cellStyle name="Percent 41 2 2 3 2" xfId="28952" xr:uid="{00000000-0005-0000-0000-00006DBB0000}"/>
    <cellStyle name="Percent 41 2 2 3 2 2" xfId="56273" xr:uid="{00000000-0005-0000-0000-00006EBB0000}"/>
    <cellStyle name="Percent 41 2 2 3 3" xfId="42615" xr:uid="{00000000-0005-0000-0000-00006FBB0000}"/>
    <cellStyle name="Percent 41 2 2 4" xfId="28949" xr:uid="{00000000-0005-0000-0000-000070BB0000}"/>
    <cellStyle name="Percent 41 2 2 4 2" xfId="56270" xr:uid="{00000000-0005-0000-0000-000071BB0000}"/>
    <cellStyle name="Percent 41 2 2 5" xfId="42612" xr:uid="{00000000-0005-0000-0000-000072BB0000}"/>
    <cellStyle name="Percent 41 2 3" xfId="13423" xr:uid="{00000000-0005-0000-0000-000073BB0000}"/>
    <cellStyle name="Percent 41 2 3 2" xfId="13424" xr:uid="{00000000-0005-0000-0000-000074BB0000}"/>
    <cellStyle name="Percent 41 2 3 2 2" xfId="28954" xr:uid="{00000000-0005-0000-0000-000075BB0000}"/>
    <cellStyle name="Percent 41 2 3 2 2 2" xfId="56275" xr:uid="{00000000-0005-0000-0000-000076BB0000}"/>
    <cellStyle name="Percent 41 2 3 2 3" xfId="42617" xr:uid="{00000000-0005-0000-0000-000077BB0000}"/>
    <cellStyle name="Percent 41 2 3 3" xfId="28953" xr:uid="{00000000-0005-0000-0000-000078BB0000}"/>
    <cellStyle name="Percent 41 2 3 3 2" xfId="56274" xr:uid="{00000000-0005-0000-0000-000079BB0000}"/>
    <cellStyle name="Percent 41 2 3 4" xfId="42616" xr:uid="{00000000-0005-0000-0000-00007ABB0000}"/>
    <cellStyle name="Percent 41 2 4" xfId="13425" xr:uid="{00000000-0005-0000-0000-00007BBB0000}"/>
    <cellStyle name="Percent 41 2 4 2" xfId="28955" xr:uid="{00000000-0005-0000-0000-00007CBB0000}"/>
    <cellStyle name="Percent 41 2 4 2 2" xfId="56276" xr:uid="{00000000-0005-0000-0000-00007DBB0000}"/>
    <cellStyle name="Percent 41 2 4 3" xfId="42618" xr:uid="{00000000-0005-0000-0000-00007EBB0000}"/>
    <cellStyle name="Percent 41 2 5" xfId="28948" xr:uid="{00000000-0005-0000-0000-00007FBB0000}"/>
    <cellStyle name="Percent 41 2 5 2" xfId="56269" xr:uid="{00000000-0005-0000-0000-000080BB0000}"/>
    <cellStyle name="Percent 41 2 6" xfId="42611" xr:uid="{00000000-0005-0000-0000-000081BB0000}"/>
    <cellStyle name="Percent 41 3" xfId="13426" xr:uid="{00000000-0005-0000-0000-000082BB0000}"/>
    <cellStyle name="Percent 41 3 2" xfId="13427" xr:uid="{00000000-0005-0000-0000-000083BB0000}"/>
    <cellStyle name="Percent 41 3 2 2" xfId="13428" xr:uid="{00000000-0005-0000-0000-000084BB0000}"/>
    <cellStyle name="Percent 41 3 2 2 2" xfId="13429" xr:uid="{00000000-0005-0000-0000-000085BB0000}"/>
    <cellStyle name="Percent 41 3 2 2 2 2" xfId="28959" xr:uid="{00000000-0005-0000-0000-000086BB0000}"/>
    <cellStyle name="Percent 41 3 2 2 2 2 2" xfId="56280" xr:uid="{00000000-0005-0000-0000-000087BB0000}"/>
    <cellStyle name="Percent 41 3 2 2 2 3" xfId="42622" xr:uid="{00000000-0005-0000-0000-000088BB0000}"/>
    <cellStyle name="Percent 41 3 2 2 3" xfId="28958" xr:uid="{00000000-0005-0000-0000-000089BB0000}"/>
    <cellStyle name="Percent 41 3 2 2 3 2" xfId="56279" xr:uid="{00000000-0005-0000-0000-00008ABB0000}"/>
    <cellStyle name="Percent 41 3 2 2 4" xfId="42621" xr:uid="{00000000-0005-0000-0000-00008BBB0000}"/>
    <cellStyle name="Percent 41 3 2 3" xfId="13430" xr:uid="{00000000-0005-0000-0000-00008CBB0000}"/>
    <cellStyle name="Percent 41 3 2 3 2" xfId="28960" xr:uid="{00000000-0005-0000-0000-00008DBB0000}"/>
    <cellStyle name="Percent 41 3 2 3 2 2" xfId="56281" xr:uid="{00000000-0005-0000-0000-00008EBB0000}"/>
    <cellStyle name="Percent 41 3 2 3 3" xfId="42623" xr:uid="{00000000-0005-0000-0000-00008FBB0000}"/>
    <cellStyle name="Percent 41 3 2 4" xfId="28957" xr:uid="{00000000-0005-0000-0000-000090BB0000}"/>
    <cellStyle name="Percent 41 3 2 4 2" xfId="56278" xr:uid="{00000000-0005-0000-0000-000091BB0000}"/>
    <cellStyle name="Percent 41 3 2 5" xfId="42620" xr:uid="{00000000-0005-0000-0000-000092BB0000}"/>
    <cellStyle name="Percent 41 3 3" xfId="13431" xr:uid="{00000000-0005-0000-0000-000093BB0000}"/>
    <cellStyle name="Percent 41 3 3 2" xfId="13432" xr:uid="{00000000-0005-0000-0000-000094BB0000}"/>
    <cellStyle name="Percent 41 3 3 2 2" xfId="28962" xr:uid="{00000000-0005-0000-0000-000095BB0000}"/>
    <cellStyle name="Percent 41 3 3 2 2 2" xfId="56283" xr:uid="{00000000-0005-0000-0000-000096BB0000}"/>
    <cellStyle name="Percent 41 3 3 2 3" xfId="42625" xr:uid="{00000000-0005-0000-0000-000097BB0000}"/>
    <cellStyle name="Percent 41 3 3 3" xfId="28961" xr:uid="{00000000-0005-0000-0000-000098BB0000}"/>
    <cellStyle name="Percent 41 3 3 3 2" xfId="56282" xr:uid="{00000000-0005-0000-0000-000099BB0000}"/>
    <cellStyle name="Percent 41 3 3 4" xfId="42624" xr:uid="{00000000-0005-0000-0000-00009ABB0000}"/>
    <cellStyle name="Percent 41 3 4" xfId="13433" xr:uid="{00000000-0005-0000-0000-00009BBB0000}"/>
    <cellStyle name="Percent 41 3 4 2" xfId="28963" xr:uid="{00000000-0005-0000-0000-00009CBB0000}"/>
    <cellStyle name="Percent 41 3 4 2 2" xfId="56284" xr:uid="{00000000-0005-0000-0000-00009DBB0000}"/>
    <cellStyle name="Percent 41 3 4 3" xfId="42626" xr:uid="{00000000-0005-0000-0000-00009EBB0000}"/>
    <cellStyle name="Percent 41 3 5" xfId="28956" xr:uid="{00000000-0005-0000-0000-00009FBB0000}"/>
    <cellStyle name="Percent 41 3 5 2" xfId="56277" xr:uid="{00000000-0005-0000-0000-0000A0BB0000}"/>
    <cellStyle name="Percent 41 3 6" xfId="42619" xr:uid="{00000000-0005-0000-0000-0000A1BB0000}"/>
    <cellStyle name="Percent 41 4" xfId="13434" xr:uid="{00000000-0005-0000-0000-0000A2BB0000}"/>
    <cellStyle name="Percent 41 4 2" xfId="13435" xr:uid="{00000000-0005-0000-0000-0000A3BB0000}"/>
    <cellStyle name="Percent 41 4 2 2" xfId="13436" xr:uid="{00000000-0005-0000-0000-0000A4BB0000}"/>
    <cellStyle name="Percent 41 4 2 2 2" xfId="28966" xr:uid="{00000000-0005-0000-0000-0000A5BB0000}"/>
    <cellStyle name="Percent 41 4 2 2 2 2" xfId="56287" xr:uid="{00000000-0005-0000-0000-0000A6BB0000}"/>
    <cellStyle name="Percent 41 4 2 2 3" xfId="42629" xr:uid="{00000000-0005-0000-0000-0000A7BB0000}"/>
    <cellStyle name="Percent 41 4 2 3" xfId="28965" xr:uid="{00000000-0005-0000-0000-0000A8BB0000}"/>
    <cellStyle name="Percent 41 4 2 3 2" xfId="56286" xr:uid="{00000000-0005-0000-0000-0000A9BB0000}"/>
    <cellStyle name="Percent 41 4 2 4" xfId="42628" xr:uid="{00000000-0005-0000-0000-0000AABB0000}"/>
    <cellStyle name="Percent 41 4 3" xfId="13437" xr:uid="{00000000-0005-0000-0000-0000ABBB0000}"/>
    <cellStyle name="Percent 41 4 3 2" xfId="28967" xr:uid="{00000000-0005-0000-0000-0000ACBB0000}"/>
    <cellStyle name="Percent 41 4 3 2 2" xfId="56288" xr:uid="{00000000-0005-0000-0000-0000ADBB0000}"/>
    <cellStyle name="Percent 41 4 3 3" xfId="42630" xr:uid="{00000000-0005-0000-0000-0000AEBB0000}"/>
    <cellStyle name="Percent 41 4 4" xfId="28964" xr:uid="{00000000-0005-0000-0000-0000AFBB0000}"/>
    <cellStyle name="Percent 41 4 4 2" xfId="56285" xr:uid="{00000000-0005-0000-0000-0000B0BB0000}"/>
    <cellStyle name="Percent 41 4 5" xfId="42627" xr:uid="{00000000-0005-0000-0000-0000B1BB0000}"/>
    <cellStyle name="Percent 41 5" xfId="13438" xr:uid="{00000000-0005-0000-0000-0000B2BB0000}"/>
    <cellStyle name="Percent 41 5 2" xfId="13439" xr:uid="{00000000-0005-0000-0000-0000B3BB0000}"/>
    <cellStyle name="Percent 41 5 2 2" xfId="28969" xr:uid="{00000000-0005-0000-0000-0000B4BB0000}"/>
    <cellStyle name="Percent 41 5 2 2 2" xfId="56290" xr:uid="{00000000-0005-0000-0000-0000B5BB0000}"/>
    <cellStyle name="Percent 41 5 2 3" xfId="42632" xr:uid="{00000000-0005-0000-0000-0000B6BB0000}"/>
    <cellStyle name="Percent 41 5 3" xfId="28968" xr:uid="{00000000-0005-0000-0000-0000B7BB0000}"/>
    <cellStyle name="Percent 41 5 3 2" xfId="56289" xr:uid="{00000000-0005-0000-0000-0000B8BB0000}"/>
    <cellStyle name="Percent 41 5 4" xfId="42631" xr:uid="{00000000-0005-0000-0000-0000B9BB0000}"/>
    <cellStyle name="Percent 41 6" xfId="13440" xr:uid="{00000000-0005-0000-0000-0000BABB0000}"/>
    <cellStyle name="Percent 41 6 2" xfId="28970" xr:uid="{00000000-0005-0000-0000-0000BBBB0000}"/>
    <cellStyle name="Percent 41 6 2 2" xfId="56291" xr:uid="{00000000-0005-0000-0000-0000BCBB0000}"/>
    <cellStyle name="Percent 41 6 3" xfId="42633" xr:uid="{00000000-0005-0000-0000-0000BDBB0000}"/>
    <cellStyle name="Percent 41 7" xfId="28947" xr:uid="{00000000-0005-0000-0000-0000BEBB0000}"/>
    <cellStyle name="Percent 41 7 2" xfId="56268" xr:uid="{00000000-0005-0000-0000-0000BFBB0000}"/>
    <cellStyle name="Percent 41 8" xfId="42610" xr:uid="{00000000-0005-0000-0000-0000C0BB0000}"/>
    <cellStyle name="Percent 42" xfId="13441" xr:uid="{00000000-0005-0000-0000-0000C1BB0000}"/>
    <cellStyle name="Percent 42 2" xfId="13442" xr:uid="{00000000-0005-0000-0000-0000C2BB0000}"/>
    <cellStyle name="Percent 42 2 2" xfId="13443" xr:uid="{00000000-0005-0000-0000-0000C3BB0000}"/>
    <cellStyle name="Percent 42 2 2 2" xfId="13444" xr:uid="{00000000-0005-0000-0000-0000C4BB0000}"/>
    <cellStyle name="Percent 42 2 2 2 2" xfId="13445" xr:uid="{00000000-0005-0000-0000-0000C5BB0000}"/>
    <cellStyle name="Percent 42 2 2 2 2 2" xfId="28975" xr:uid="{00000000-0005-0000-0000-0000C6BB0000}"/>
    <cellStyle name="Percent 42 2 2 2 2 2 2" xfId="56296" xr:uid="{00000000-0005-0000-0000-0000C7BB0000}"/>
    <cellStyle name="Percent 42 2 2 2 2 3" xfId="42638" xr:uid="{00000000-0005-0000-0000-0000C8BB0000}"/>
    <cellStyle name="Percent 42 2 2 2 3" xfId="28974" xr:uid="{00000000-0005-0000-0000-0000C9BB0000}"/>
    <cellStyle name="Percent 42 2 2 2 3 2" xfId="56295" xr:uid="{00000000-0005-0000-0000-0000CABB0000}"/>
    <cellStyle name="Percent 42 2 2 2 4" xfId="42637" xr:uid="{00000000-0005-0000-0000-0000CBBB0000}"/>
    <cellStyle name="Percent 42 2 2 3" xfId="13446" xr:uid="{00000000-0005-0000-0000-0000CCBB0000}"/>
    <cellStyle name="Percent 42 2 2 3 2" xfId="28976" xr:uid="{00000000-0005-0000-0000-0000CDBB0000}"/>
    <cellStyle name="Percent 42 2 2 3 2 2" xfId="56297" xr:uid="{00000000-0005-0000-0000-0000CEBB0000}"/>
    <cellStyle name="Percent 42 2 2 3 3" xfId="42639" xr:uid="{00000000-0005-0000-0000-0000CFBB0000}"/>
    <cellStyle name="Percent 42 2 2 4" xfId="28973" xr:uid="{00000000-0005-0000-0000-0000D0BB0000}"/>
    <cellStyle name="Percent 42 2 2 4 2" xfId="56294" xr:uid="{00000000-0005-0000-0000-0000D1BB0000}"/>
    <cellStyle name="Percent 42 2 2 5" xfId="42636" xr:uid="{00000000-0005-0000-0000-0000D2BB0000}"/>
    <cellStyle name="Percent 42 2 3" xfId="13447" xr:uid="{00000000-0005-0000-0000-0000D3BB0000}"/>
    <cellStyle name="Percent 42 2 3 2" xfId="13448" xr:uid="{00000000-0005-0000-0000-0000D4BB0000}"/>
    <cellStyle name="Percent 42 2 3 2 2" xfId="28978" xr:uid="{00000000-0005-0000-0000-0000D5BB0000}"/>
    <cellStyle name="Percent 42 2 3 2 2 2" xfId="56299" xr:uid="{00000000-0005-0000-0000-0000D6BB0000}"/>
    <cellStyle name="Percent 42 2 3 2 3" xfId="42641" xr:uid="{00000000-0005-0000-0000-0000D7BB0000}"/>
    <cellStyle name="Percent 42 2 3 3" xfId="28977" xr:uid="{00000000-0005-0000-0000-0000D8BB0000}"/>
    <cellStyle name="Percent 42 2 3 3 2" xfId="56298" xr:uid="{00000000-0005-0000-0000-0000D9BB0000}"/>
    <cellStyle name="Percent 42 2 3 4" xfId="42640" xr:uid="{00000000-0005-0000-0000-0000DABB0000}"/>
    <cellStyle name="Percent 42 2 4" xfId="13449" xr:uid="{00000000-0005-0000-0000-0000DBBB0000}"/>
    <cellStyle name="Percent 42 2 4 2" xfId="28979" xr:uid="{00000000-0005-0000-0000-0000DCBB0000}"/>
    <cellStyle name="Percent 42 2 4 2 2" xfId="56300" xr:uid="{00000000-0005-0000-0000-0000DDBB0000}"/>
    <cellStyle name="Percent 42 2 4 3" xfId="42642" xr:uid="{00000000-0005-0000-0000-0000DEBB0000}"/>
    <cellStyle name="Percent 42 2 5" xfId="28972" xr:uid="{00000000-0005-0000-0000-0000DFBB0000}"/>
    <cellStyle name="Percent 42 2 5 2" xfId="56293" xr:uid="{00000000-0005-0000-0000-0000E0BB0000}"/>
    <cellStyle name="Percent 42 2 6" xfId="42635" xr:uid="{00000000-0005-0000-0000-0000E1BB0000}"/>
    <cellStyle name="Percent 42 3" xfId="13450" xr:uid="{00000000-0005-0000-0000-0000E2BB0000}"/>
    <cellStyle name="Percent 42 3 2" xfId="13451" xr:uid="{00000000-0005-0000-0000-0000E3BB0000}"/>
    <cellStyle name="Percent 42 3 2 2" xfId="13452" xr:uid="{00000000-0005-0000-0000-0000E4BB0000}"/>
    <cellStyle name="Percent 42 3 2 2 2" xfId="13453" xr:uid="{00000000-0005-0000-0000-0000E5BB0000}"/>
    <cellStyle name="Percent 42 3 2 2 2 2" xfId="28983" xr:uid="{00000000-0005-0000-0000-0000E6BB0000}"/>
    <cellStyle name="Percent 42 3 2 2 2 2 2" xfId="56304" xr:uid="{00000000-0005-0000-0000-0000E7BB0000}"/>
    <cellStyle name="Percent 42 3 2 2 2 3" xfId="42646" xr:uid="{00000000-0005-0000-0000-0000E8BB0000}"/>
    <cellStyle name="Percent 42 3 2 2 3" xfId="28982" xr:uid="{00000000-0005-0000-0000-0000E9BB0000}"/>
    <cellStyle name="Percent 42 3 2 2 3 2" xfId="56303" xr:uid="{00000000-0005-0000-0000-0000EABB0000}"/>
    <cellStyle name="Percent 42 3 2 2 4" xfId="42645" xr:uid="{00000000-0005-0000-0000-0000EBBB0000}"/>
    <cellStyle name="Percent 42 3 2 3" xfId="13454" xr:uid="{00000000-0005-0000-0000-0000ECBB0000}"/>
    <cellStyle name="Percent 42 3 2 3 2" xfId="28984" xr:uid="{00000000-0005-0000-0000-0000EDBB0000}"/>
    <cellStyle name="Percent 42 3 2 3 2 2" xfId="56305" xr:uid="{00000000-0005-0000-0000-0000EEBB0000}"/>
    <cellStyle name="Percent 42 3 2 3 3" xfId="42647" xr:uid="{00000000-0005-0000-0000-0000EFBB0000}"/>
    <cellStyle name="Percent 42 3 2 4" xfId="28981" xr:uid="{00000000-0005-0000-0000-0000F0BB0000}"/>
    <cellStyle name="Percent 42 3 2 4 2" xfId="56302" xr:uid="{00000000-0005-0000-0000-0000F1BB0000}"/>
    <cellStyle name="Percent 42 3 2 5" xfId="42644" xr:uid="{00000000-0005-0000-0000-0000F2BB0000}"/>
    <cellStyle name="Percent 42 3 3" xfId="13455" xr:uid="{00000000-0005-0000-0000-0000F3BB0000}"/>
    <cellStyle name="Percent 42 3 3 2" xfId="13456" xr:uid="{00000000-0005-0000-0000-0000F4BB0000}"/>
    <cellStyle name="Percent 42 3 3 2 2" xfId="28986" xr:uid="{00000000-0005-0000-0000-0000F5BB0000}"/>
    <cellStyle name="Percent 42 3 3 2 2 2" xfId="56307" xr:uid="{00000000-0005-0000-0000-0000F6BB0000}"/>
    <cellStyle name="Percent 42 3 3 2 3" xfId="42649" xr:uid="{00000000-0005-0000-0000-0000F7BB0000}"/>
    <cellStyle name="Percent 42 3 3 3" xfId="28985" xr:uid="{00000000-0005-0000-0000-0000F8BB0000}"/>
    <cellStyle name="Percent 42 3 3 3 2" xfId="56306" xr:uid="{00000000-0005-0000-0000-0000F9BB0000}"/>
    <cellStyle name="Percent 42 3 3 4" xfId="42648" xr:uid="{00000000-0005-0000-0000-0000FABB0000}"/>
    <cellStyle name="Percent 42 3 4" xfId="13457" xr:uid="{00000000-0005-0000-0000-0000FBBB0000}"/>
    <cellStyle name="Percent 42 3 4 2" xfId="28987" xr:uid="{00000000-0005-0000-0000-0000FCBB0000}"/>
    <cellStyle name="Percent 42 3 4 2 2" xfId="56308" xr:uid="{00000000-0005-0000-0000-0000FDBB0000}"/>
    <cellStyle name="Percent 42 3 4 3" xfId="42650" xr:uid="{00000000-0005-0000-0000-0000FEBB0000}"/>
    <cellStyle name="Percent 42 3 5" xfId="28980" xr:uid="{00000000-0005-0000-0000-0000FFBB0000}"/>
    <cellStyle name="Percent 42 3 5 2" xfId="56301" xr:uid="{00000000-0005-0000-0000-000000BC0000}"/>
    <cellStyle name="Percent 42 3 6" xfId="42643" xr:uid="{00000000-0005-0000-0000-000001BC0000}"/>
    <cellStyle name="Percent 42 4" xfId="13458" xr:uid="{00000000-0005-0000-0000-000002BC0000}"/>
    <cellStyle name="Percent 42 4 2" xfId="13459" xr:uid="{00000000-0005-0000-0000-000003BC0000}"/>
    <cellStyle name="Percent 42 4 2 2" xfId="13460" xr:uid="{00000000-0005-0000-0000-000004BC0000}"/>
    <cellStyle name="Percent 42 4 2 2 2" xfId="28990" xr:uid="{00000000-0005-0000-0000-000005BC0000}"/>
    <cellStyle name="Percent 42 4 2 2 2 2" xfId="56311" xr:uid="{00000000-0005-0000-0000-000006BC0000}"/>
    <cellStyle name="Percent 42 4 2 2 3" xfId="42653" xr:uid="{00000000-0005-0000-0000-000007BC0000}"/>
    <cellStyle name="Percent 42 4 2 3" xfId="28989" xr:uid="{00000000-0005-0000-0000-000008BC0000}"/>
    <cellStyle name="Percent 42 4 2 3 2" xfId="56310" xr:uid="{00000000-0005-0000-0000-000009BC0000}"/>
    <cellStyle name="Percent 42 4 2 4" xfId="42652" xr:uid="{00000000-0005-0000-0000-00000ABC0000}"/>
    <cellStyle name="Percent 42 4 3" xfId="13461" xr:uid="{00000000-0005-0000-0000-00000BBC0000}"/>
    <cellStyle name="Percent 42 4 3 2" xfId="28991" xr:uid="{00000000-0005-0000-0000-00000CBC0000}"/>
    <cellStyle name="Percent 42 4 3 2 2" xfId="56312" xr:uid="{00000000-0005-0000-0000-00000DBC0000}"/>
    <cellStyle name="Percent 42 4 3 3" xfId="42654" xr:uid="{00000000-0005-0000-0000-00000EBC0000}"/>
    <cellStyle name="Percent 42 4 4" xfId="28988" xr:uid="{00000000-0005-0000-0000-00000FBC0000}"/>
    <cellStyle name="Percent 42 4 4 2" xfId="56309" xr:uid="{00000000-0005-0000-0000-000010BC0000}"/>
    <cellStyle name="Percent 42 4 5" xfId="42651" xr:uid="{00000000-0005-0000-0000-000011BC0000}"/>
    <cellStyle name="Percent 42 5" xfId="13462" xr:uid="{00000000-0005-0000-0000-000012BC0000}"/>
    <cellStyle name="Percent 42 5 2" xfId="13463" xr:uid="{00000000-0005-0000-0000-000013BC0000}"/>
    <cellStyle name="Percent 42 5 2 2" xfId="28993" xr:uid="{00000000-0005-0000-0000-000014BC0000}"/>
    <cellStyle name="Percent 42 5 2 2 2" xfId="56314" xr:uid="{00000000-0005-0000-0000-000015BC0000}"/>
    <cellStyle name="Percent 42 5 2 3" xfId="42656" xr:uid="{00000000-0005-0000-0000-000016BC0000}"/>
    <cellStyle name="Percent 42 5 3" xfId="28992" xr:uid="{00000000-0005-0000-0000-000017BC0000}"/>
    <cellStyle name="Percent 42 5 3 2" xfId="56313" xr:uid="{00000000-0005-0000-0000-000018BC0000}"/>
    <cellStyle name="Percent 42 5 4" xfId="42655" xr:uid="{00000000-0005-0000-0000-000019BC0000}"/>
    <cellStyle name="Percent 42 6" xfId="13464" xr:uid="{00000000-0005-0000-0000-00001ABC0000}"/>
    <cellStyle name="Percent 42 6 2" xfId="28994" xr:uid="{00000000-0005-0000-0000-00001BBC0000}"/>
    <cellStyle name="Percent 42 6 2 2" xfId="56315" xr:uid="{00000000-0005-0000-0000-00001CBC0000}"/>
    <cellStyle name="Percent 42 6 3" xfId="42657" xr:uid="{00000000-0005-0000-0000-00001DBC0000}"/>
    <cellStyle name="Percent 42 7" xfId="28971" xr:uid="{00000000-0005-0000-0000-00001EBC0000}"/>
    <cellStyle name="Percent 42 7 2" xfId="56292" xr:uid="{00000000-0005-0000-0000-00001FBC0000}"/>
    <cellStyle name="Percent 42 8" xfId="42634" xr:uid="{00000000-0005-0000-0000-000020BC0000}"/>
    <cellStyle name="Percent 43" xfId="13465" xr:uid="{00000000-0005-0000-0000-000021BC0000}"/>
    <cellStyle name="Percent 43 2" xfId="13466" xr:uid="{00000000-0005-0000-0000-000022BC0000}"/>
    <cellStyle name="Percent 43 2 2" xfId="13467" xr:uid="{00000000-0005-0000-0000-000023BC0000}"/>
    <cellStyle name="Percent 43 2 2 2" xfId="13468" xr:uid="{00000000-0005-0000-0000-000024BC0000}"/>
    <cellStyle name="Percent 43 2 2 2 2" xfId="13469" xr:uid="{00000000-0005-0000-0000-000025BC0000}"/>
    <cellStyle name="Percent 43 2 2 2 2 2" xfId="28999" xr:uid="{00000000-0005-0000-0000-000026BC0000}"/>
    <cellStyle name="Percent 43 2 2 2 2 2 2" xfId="56320" xr:uid="{00000000-0005-0000-0000-000027BC0000}"/>
    <cellStyle name="Percent 43 2 2 2 2 3" xfId="42662" xr:uid="{00000000-0005-0000-0000-000028BC0000}"/>
    <cellStyle name="Percent 43 2 2 2 3" xfId="28998" xr:uid="{00000000-0005-0000-0000-000029BC0000}"/>
    <cellStyle name="Percent 43 2 2 2 3 2" xfId="56319" xr:uid="{00000000-0005-0000-0000-00002ABC0000}"/>
    <cellStyle name="Percent 43 2 2 2 4" xfId="42661" xr:uid="{00000000-0005-0000-0000-00002BBC0000}"/>
    <cellStyle name="Percent 43 2 2 3" xfId="13470" xr:uid="{00000000-0005-0000-0000-00002CBC0000}"/>
    <cellStyle name="Percent 43 2 2 3 2" xfId="29000" xr:uid="{00000000-0005-0000-0000-00002DBC0000}"/>
    <cellStyle name="Percent 43 2 2 3 2 2" xfId="56321" xr:uid="{00000000-0005-0000-0000-00002EBC0000}"/>
    <cellStyle name="Percent 43 2 2 3 3" xfId="42663" xr:uid="{00000000-0005-0000-0000-00002FBC0000}"/>
    <cellStyle name="Percent 43 2 2 4" xfId="28997" xr:uid="{00000000-0005-0000-0000-000030BC0000}"/>
    <cellStyle name="Percent 43 2 2 4 2" xfId="56318" xr:uid="{00000000-0005-0000-0000-000031BC0000}"/>
    <cellStyle name="Percent 43 2 2 5" xfId="42660" xr:uid="{00000000-0005-0000-0000-000032BC0000}"/>
    <cellStyle name="Percent 43 2 3" xfId="13471" xr:uid="{00000000-0005-0000-0000-000033BC0000}"/>
    <cellStyle name="Percent 43 2 3 2" xfId="13472" xr:uid="{00000000-0005-0000-0000-000034BC0000}"/>
    <cellStyle name="Percent 43 2 3 2 2" xfId="29002" xr:uid="{00000000-0005-0000-0000-000035BC0000}"/>
    <cellStyle name="Percent 43 2 3 2 2 2" xfId="56323" xr:uid="{00000000-0005-0000-0000-000036BC0000}"/>
    <cellStyle name="Percent 43 2 3 2 3" xfId="42665" xr:uid="{00000000-0005-0000-0000-000037BC0000}"/>
    <cellStyle name="Percent 43 2 3 3" xfId="29001" xr:uid="{00000000-0005-0000-0000-000038BC0000}"/>
    <cellStyle name="Percent 43 2 3 3 2" xfId="56322" xr:uid="{00000000-0005-0000-0000-000039BC0000}"/>
    <cellStyle name="Percent 43 2 3 4" xfId="42664" xr:uid="{00000000-0005-0000-0000-00003ABC0000}"/>
    <cellStyle name="Percent 43 2 4" xfId="13473" xr:uid="{00000000-0005-0000-0000-00003BBC0000}"/>
    <cellStyle name="Percent 43 2 4 2" xfId="29003" xr:uid="{00000000-0005-0000-0000-00003CBC0000}"/>
    <cellStyle name="Percent 43 2 4 2 2" xfId="56324" xr:uid="{00000000-0005-0000-0000-00003DBC0000}"/>
    <cellStyle name="Percent 43 2 4 3" xfId="42666" xr:uid="{00000000-0005-0000-0000-00003EBC0000}"/>
    <cellStyle name="Percent 43 2 5" xfId="28996" xr:uid="{00000000-0005-0000-0000-00003FBC0000}"/>
    <cellStyle name="Percent 43 2 5 2" xfId="56317" xr:uid="{00000000-0005-0000-0000-000040BC0000}"/>
    <cellStyle name="Percent 43 2 6" xfId="42659" xr:uid="{00000000-0005-0000-0000-000041BC0000}"/>
    <cellStyle name="Percent 43 3" xfId="13474" xr:uid="{00000000-0005-0000-0000-000042BC0000}"/>
    <cellStyle name="Percent 43 3 2" xfId="13475" xr:uid="{00000000-0005-0000-0000-000043BC0000}"/>
    <cellStyle name="Percent 43 3 2 2" xfId="13476" xr:uid="{00000000-0005-0000-0000-000044BC0000}"/>
    <cellStyle name="Percent 43 3 2 2 2" xfId="13477" xr:uid="{00000000-0005-0000-0000-000045BC0000}"/>
    <cellStyle name="Percent 43 3 2 2 2 2" xfId="29007" xr:uid="{00000000-0005-0000-0000-000046BC0000}"/>
    <cellStyle name="Percent 43 3 2 2 2 2 2" xfId="56328" xr:uid="{00000000-0005-0000-0000-000047BC0000}"/>
    <cellStyle name="Percent 43 3 2 2 2 3" xfId="42670" xr:uid="{00000000-0005-0000-0000-000048BC0000}"/>
    <cellStyle name="Percent 43 3 2 2 3" xfId="29006" xr:uid="{00000000-0005-0000-0000-000049BC0000}"/>
    <cellStyle name="Percent 43 3 2 2 3 2" xfId="56327" xr:uid="{00000000-0005-0000-0000-00004ABC0000}"/>
    <cellStyle name="Percent 43 3 2 2 4" xfId="42669" xr:uid="{00000000-0005-0000-0000-00004BBC0000}"/>
    <cellStyle name="Percent 43 3 2 3" xfId="13478" xr:uid="{00000000-0005-0000-0000-00004CBC0000}"/>
    <cellStyle name="Percent 43 3 2 3 2" xfId="29008" xr:uid="{00000000-0005-0000-0000-00004DBC0000}"/>
    <cellStyle name="Percent 43 3 2 3 2 2" xfId="56329" xr:uid="{00000000-0005-0000-0000-00004EBC0000}"/>
    <cellStyle name="Percent 43 3 2 3 3" xfId="42671" xr:uid="{00000000-0005-0000-0000-00004FBC0000}"/>
    <cellStyle name="Percent 43 3 2 4" xfId="29005" xr:uid="{00000000-0005-0000-0000-000050BC0000}"/>
    <cellStyle name="Percent 43 3 2 4 2" xfId="56326" xr:uid="{00000000-0005-0000-0000-000051BC0000}"/>
    <cellStyle name="Percent 43 3 2 5" xfId="42668" xr:uid="{00000000-0005-0000-0000-000052BC0000}"/>
    <cellStyle name="Percent 43 3 3" xfId="13479" xr:uid="{00000000-0005-0000-0000-000053BC0000}"/>
    <cellStyle name="Percent 43 3 3 2" xfId="13480" xr:uid="{00000000-0005-0000-0000-000054BC0000}"/>
    <cellStyle name="Percent 43 3 3 2 2" xfId="29010" xr:uid="{00000000-0005-0000-0000-000055BC0000}"/>
    <cellStyle name="Percent 43 3 3 2 2 2" xfId="56331" xr:uid="{00000000-0005-0000-0000-000056BC0000}"/>
    <cellStyle name="Percent 43 3 3 2 3" xfId="42673" xr:uid="{00000000-0005-0000-0000-000057BC0000}"/>
    <cellStyle name="Percent 43 3 3 3" xfId="29009" xr:uid="{00000000-0005-0000-0000-000058BC0000}"/>
    <cellStyle name="Percent 43 3 3 3 2" xfId="56330" xr:uid="{00000000-0005-0000-0000-000059BC0000}"/>
    <cellStyle name="Percent 43 3 3 4" xfId="42672" xr:uid="{00000000-0005-0000-0000-00005ABC0000}"/>
    <cellStyle name="Percent 43 3 4" xfId="13481" xr:uid="{00000000-0005-0000-0000-00005BBC0000}"/>
    <cellStyle name="Percent 43 3 4 2" xfId="29011" xr:uid="{00000000-0005-0000-0000-00005CBC0000}"/>
    <cellStyle name="Percent 43 3 4 2 2" xfId="56332" xr:uid="{00000000-0005-0000-0000-00005DBC0000}"/>
    <cellStyle name="Percent 43 3 4 3" xfId="42674" xr:uid="{00000000-0005-0000-0000-00005EBC0000}"/>
    <cellStyle name="Percent 43 3 5" xfId="29004" xr:uid="{00000000-0005-0000-0000-00005FBC0000}"/>
    <cellStyle name="Percent 43 3 5 2" xfId="56325" xr:uid="{00000000-0005-0000-0000-000060BC0000}"/>
    <cellStyle name="Percent 43 3 6" xfId="42667" xr:uid="{00000000-0005-0000-0000-000061BC0000}"/>
    <cellStyle name="Percent 43 4" xfId="13482" xr:uid="{00000000-0005-0000-0000-000062BC0000}"/>
    <cellStyle name="Percent 43 4 2" xfId="13483" xr:uid="{00000000-0005-0000-0000-000063BC0000}"/>
    <cellStyle name="Percent 43 4 2 2" xfId="13484" xr:uid="{00000000-0005-0000-0000-000064BC0000}"/>
    <cellStyle name="Percent 43 4 2 2 2" xfId="29014" xr:uid="{00000000-0005-0000-0000-000065BC0000}"/>
    <cellStyle name="Percent 43 4 2 2 2 2" xfId="56335" xr:uid="{00000000-0005-0000-0000-000066BC0000}"/>
    <cellStyle name="Percent 43 4 2 2 3" xfId="42677" xr:uid="{00000000-0005-0000-0000-000067BC0000}"/>
    <cellStyle name="Percent 43 4 2 3" xfId="29013" xr:uid="{00000000-0005-0000-0000-000068BC0000}"/>
    <cellStyle name="Percent 43 4 2 3 2" xfId="56334" xr:uid="{00000000-0005-0000-0000-000069BC0000}"/>
    <cellStyle name="Percent 43 4 2 4" xfId="42676" xr:uid="{00000000-0005-0000-0000-00006ABC0000}"/>
    <cellStyle name="Percent 43 4 3" xfId="13485" xr:uid="{00000000-0005-0000-0000-00006BBC0000}"/>
    <cellStyle name="Percent 43 4 3 2" xfId="29015" xr:uid="{00000000-0005-0000-0000-00006CBC0000}"/>
    <cellStyle name="Percent 43 4 3 2 2" xfId="56336" xr:uid="{00000000-0005-0000-0000-00006DBC0000}"/>
    <cellStyle name="Percent 43 4 3 3" xfId="42678" xr:uid="{00000000-0005-0000-0000-00006EBC0000}"/>
    <cellStyle name="Percent 43 4 4" xfId="29012" xr:uid="{00000000-0005-0000-0000-00006FBC0000}"/>
    <cellStyle name="Percent 43 4 4 2" xfId="56333" xr:uid="{00000000-0005-0000-0000-000070BC0000}"/>
    <cellStyle name="Percent 43 4 5" xfId="42675" xr:uid="{00000000-0005-0000-0000-000071BC0000}"/>
    <cellStyle name="Percent 43 5" xfId="13486" xr:uid="{00000000-0005-0000-0000-000072BC0000}"/>
    <cellStyle name="Percent 43 5 2" xfId="13487" xr:uid="{00000000-0005-0000-0000-000073BC0000}"/>
    <cellStyle name="Percent 43 5 2 2" xfId="29017" xr:uid="{00000000-0005-0000-0000-000074BC0000}"/>
    <cellStyle name="Percent 43 5 2 2 2" xfId="56338" xr:uid="{00000000-0005-0000-0000-000075BC0000}"/>
    <cellStyle name="Percent 43 5 2 3" xfId="42680" xr:uid="{00000000-0005-0000-0000-000076BC0000}"/>
    <cellStyle name="Percent 43 5 3" xfId="29016" xr:uid="{00000000-0005-0000-0000-000077BC0000}"/>
    <cellStyle name="Percent 43 5 3 2" xfId="56337" xr:uid="{00000000-0005-0000-0000-000078BC0000}"/>
    <cellStyle name="Percent 43 5 4" xfId="42679" xr:uid="{00000000-0005-0000-0000-000079BC0000}"/>
    <cellStyle name="Percent 43 6" xfId="13488" xr:uid="{00000000-0005-0000-0000-00007ABC0000}"/>
    <cellStyle name="Percent 43 6 2" xfId="29018" xr:uid="{00000000-0005-0000-0000-00007BBC0000}"/>
    <cellStyle name="Percent 43 6 2 2" xfId="56339" xr:uid="{00000000-0005-0000-0000-00007CBC0000}"/>
    <cellStyle name="Percent 43 6 3" xfId="42681" xr:uid="{00000000-0005-0000-0000-00007DBC0000}"/>
    <cellStyle name="Percent 43 7" xfId="28995" xr:uid="{00000000-0005-0000-0000-00007EBC0000}"/>
    <cellStyle name="Percent 43 7 2" xfId="56316" xr:uid="{00000000-0005-0000-0000-00007FBC0000}"/>
    <cellStyle name="Percent 43 8" xfId="42658" xr:uid="{00000000-0005-0000-0000-000080BC0000}"/>
    <cellStyle name="Percent 44" xfId="13489" xr:uid="{00000000-0005-0000-0000-000081BC0000}"/>
    <cellStyle name="Percent 44 2" xfId="13490" xr:uid="{00000000-0005-0000-0000-000082BC0000}"/>
    <cellStyle name="Percent 44 2 2" xfId="13491" xr:uid="{00000000-0005-0000-0000-000083BC0000}"/>
    <cellStyle name="Percent 44 2 2 2" xfId="13492" xr:uid="{00000000-0005-0000-0000-000084BC0000}"/>
    <cellStyle name="Percent 44 2 2 2 2" xfId="13493" xr:uid="{00000000-0005-0000-0000-000085BC0000}"/>
    <cellStyle name="Percent 44 2 2 2 2 2" xfId="29023" xr:uid="{00000000-0005-0000-0000-000086BC0000}"/>
    <cellStyle name="Percent 44 2 2 2 2 2 2" xfId="56344" xr:uid="{00000000-0005-0000-0000-000087BC0000}"/>
    <cellStyle name="Percent 44 2 2 2 2 3" xfId="42686" xr:uid="{00000000-0005-0000-0000-000088BC0000}"/>
    <cellStyle name="Percent 44 2 2 2 3" xfId="29022" xr:uid="{00000000-0005-0000-0000-000089BC0000}"/>
    <cellStyle name="Percent 44 2 2 2 3 2" xfId="56343" xr:uid="{00000000-0005-0000-0000-00008ABC0000}"/>
    <cellStyle name="Percent 44 2 2 2 4" xfId="42685" xr:uid="{00000000-0005-0000-0000-00008BBC0000}"/>
    <cellStyle name="Percent 44 2 2 3" xfId="13494" xr:uid="{00000000-0005-0000-0000-00008CBC0000}"/>
    <cellStyle name="Percent 44 2 2 3 2" xfId="29024" xr:uid="{00000000-0005-0000-0000-00008DBC0000}"/>
    <cellStyle name="Percent 44 2 2 3 2 2" xfId="56345" xr:uid="{00000000-0005-0000-0000-00008EBC0000}"/>
    <cellStyle name="Percent 44 2 2 3 3" xfId="42687" xr:uid="{00000000-0005-0000-0000-00008FBC0000}"/>
    <cellStyle name="Percent 44 2 2 4" xfId="29021" xr:uid="{00000000-0005-0000-0000-000090BC0000}"/>
    <cellStyle name="Percent 44 2 2 4 2" xfId="56342" xr:uid="{00000000-0005-0000-0000-000091BC0000}"/>
    <cellStyle name="Percent 44 2 2 5" xfId="42684" xr:uid="{00000000-0005-0000-0000-000092BC0000}"/>
    <cellStyle name="Percent 44 2 3" xfId="13495" xr:uid="{00000000-0005-0000-0000-000093BC0000}"/>
    <cellStyle name="Percent 44 2 3 2" xfId="13496" xr:uid="{00000000-0005-0000-0000-000094BC0000}"/>
    <cellStyle name="Percent 44 2 3 2 2" xfId="29026" xr:uid="{00000000-0005-0000-0000-000095BC0000}"/>
    <cellStyle name="Percent 44 2 3 2 2 2" xfId="56347" xr:uid="{00000000-0005-0000-0000-000096BC0000}"/>
    <cellStyle name="Percent 44 2 3 2 3" xfId="42689" xr:uid="{00000000-0005-0000-0000-000097BC0000}"/>
    <cellStyle name="Percent 44 2 3 3" xfId="29025" xr:uid="{00000000-0005-0000-0000-000098BC0000}"/>
    <cellStyle name="Percent 44 2 3 3 2" xfId="56346" xr:uid="{00000000-0005-0000-0000-000099BC0000}"/>
    <cellStyle name="Percent 44 2 3 4" xfId="42688" xr:uid="{00000000-0005-0000-0000-00009ABC0000}"/>
    <cellStyle name="Percent 44 2 4" xfId="13497" xr:uid="{00000000-0005-0000-0000-00009BBC0000}"/>
    <cellStyle name="Percent 44 2 4 2" xfId="29027" xr:uid="{00000000-0005-0000-0000-00009CBC0000}"/>
    <cellStyle name="Percent 44 2 4 2 2" xfId="56348" xr:uid="{00000000-0005-0000-0000-00009DBC0000}"/>
    <cellStyle name="Percent 44 2 4 3" xfId="42690" xr:uid="{00000000-0005-0000-0000-00009EBC0000}"/>
    <cellStyle name="Percent 44 2 5" xfId="29020" xr:uid="{00000000-0005-0000-0000-00009FBC0000}"/>
    <cellStyle name="Percent 44 2 5 2" xfId="56341" xr:uid="{00000000-0005-0000-0000-0000A0BC0000}"/>
    <cellStyle name="Percent 44 2 6" xfId="42683" xr:uid="{00000000-0005-0000-0000-0000A1BC0000}"/>
    <cellStyle name="Percent 44 3" xfId="13498" xr:uid="{00000000-0005-0000-0000-0000A2BC0000}"/>
    <cellStyle name="Percent 44 3 2" xfId="13499" xr:uid="{00000000-0005-0000-0000-0000A3BC0000}"/>
    <cellStyle name="Percent 44 3 2 2" xfId="13500" xr:uid="{00000000-0005-0000-0000-0000A4BC0000}"/>
    <cellStyle name="Percent 44 3 2 2 2" xfId="13501" xr:uid="{00000000-0005-0000-0000-0000A5BC0000}"/>
    <cellStyle name="Percent 44 3 2 2 2 2" xfId="29031" xr:uid="{00000000-0005-0000-0000-0000A6BC0000}"/>
    <cellStyle name="Percent 44 3 2 2 2 2 2" xfId="56352" xr:uid="{00000000-0005-0000-0000-0000A7BC0000}"/>
    <cellStyle name="Percent 44 3 2 2 2 3" xfId="42694" xr:uid="{00000000-0005-0000-0000-0000A8BC0000}"/>
    <cellStyle name="Percent 44 3 2 2 3" xfId="29030" xr:uid="{00000000-0005-0000-0000-0000A9BC0000}"/>
    <cellStyle name="Percent 44 3 2 2 3 2" xfId="56351" xr:uid="{00000000-0005-0000-0000-0000AABC0000}"/>
    <cellStyle name="Percent 44 3 2 2 4" xfId="42693" xr:uid="{00000000-0005-0000-0000-0000ABBC0000}"/>
    <cellStyle name="Percent 44 3 2 3" xfId="13502" xr:uid="{00000000-0005-0000-0000-0000ACBC0000}"/>
    <cellStyle name="Percent 44 3 2 3 2" xfId="29032" xr:uid="{00000000-0005-0000-0000-0000ADBC0000}"/>
    <cellStyle name="Percent 44 3 2 3 2 2" xfId="56353" xr:uid="{00000000-0005-0000-0000-0000AEBC0000}"/>
    <cellStyle name="Percent 44 3 2 3 3" xfId="42695" xr:uid="{00000000-0005-0000-0000-0000AFBC0000}"/>
    <cellStyle name="Percent 44 3 2 4" xfId="29029" xr:uid="{00000000-0005-0000-0000-0000B0BC0000}"/>
    <cellStyle name="Percent 44 3 2 4 2" xfId="56350" xr:uid="{00000000-0005-0000-0000-0000B1BC0000}"/>
    <cellStyle name="Percent 44 3 2 5" xfId="42692" xr:uid="{00000000-0005-0000-0000-0000B2BC0000}"/>
    <cellStyle name="Percent 44 3 3" xfId="13503" xr:uid="{00000000-0005-0000-0000-0000B3BC0000}"/>
    <cellStyle name="Percent 44 3 3 2" xfId="13504" xr:uid="{00000000-0005-0000-0000-0000B4BC0000}"/>
    <cellStyle name="Percent 44 3 3 2 2" xfId="29034" xr:uid="{00000000-0005-0000-0000-0000B5BC0000}"/>
    <cellStyle name="Percent 44 3 3 2 2 2" xfId="56355" xr:uid="{00000000-0005-0000-0000-0000B6BC0000}"/>
    <cellStyle name="Percent 44 3 3 2 3" xfId="42697" xr:uid="{00000000-0005-0000-0000-0000B7BC0000}"/>
    <cellStyle name="Percent 44 3 3 3" xfId="29033" xr:uid="{00000000-0005-0000-0000-0000B8BC0000}"/>
    <cellStyle name="Percent 44 3 3 3 2" xfId="56354" xr:uid="{00000000-0005-0000-0000-0000B9BC0000}"/>
    <cellStyle name="Percent 44 3 3 4" xfId="42696" xr:uid="{00000000-0005-0000-0000-0000BABC0000}"/>
    <cellStyle name="Percent 44 3 4" xfId="13505" xr:uid="{00000000-0005-0000-0000-0000BBBC0000}"/>
    <cellStyle name="Percent 44 3 4 2" xfId="29035" xr:uid="{00000000-0005-0000-0000-0000BCBC0000}"/>
    <cellStyle name="Percent 44 3 4 2 2" xfId="56356" xr:uid="{00000000-0005-0000-0000-0000BDBC0000}"/>
    <cellStyle name="Percent 44 3 4 3" xfId="42698" xr:uid="{00000000-0005-0000-0000-0000BEBC0000}"/>
    <cellStyle name="Percent 44 3 5" xfId="29028" xr:uid="{00000000-0005-0000-0000-0000BFBC0000}"/>
    <cellStyle name="Percent 44 3 5 2" xfId="56349" xr:uid="{00000000-0005-0000-0000-0000C0BC0000}"/>
    <cellStyle name="Percent 44 3 6" xfId="42691" xr:uid="{00000000-0005-0000-0000-0000C1BC0000}"/>
    <cellStyle name="Percent 44 4" xfId="13506" xr:uid="{00000000-0005-0000-0000-0000C2BC0000}"/>
    <cellStyle name="Percent 44 4 2" xfId="13507" xr:uid="{00000000-0005-0000-0000-0000C3BC0000}"/>
    <cellStyle name="Percent 44 4 2 2" xfId="13508" xr:uid="{00000000-0005-0000-0000-0000C4BC0000}"/>
    <cellStyle name="Percent 44 4 2 2 2" xfId="29038" xr:uid="{00000000-0005-0000-0000-0000C5BC0000}"/>
    <cellStyle name="Percent 44 4 2 2 2 2" xfId="56359" xr:uid="{00000000-0005-0000-0000-0000C6BC0000}"/>
    <cellStyle name="Percent 44 4 2 2 3" xfId="42701" xr:uid="{00000000-0005-0000-0000-0000C7BC0000}"/>
    <cellStyle name="Percent 44 4 2 3" xfId="29037" xr:uid="{00000000-0005-0000-0000-0000C8BC0000}"/>
    <cellStyle name="Percent 44 4 2 3 2" xfId="56358" xr:uid="{00000000-0005-0000-0000-0000C9BC0000}"/>
    <cellStyle name="Percent 44 4 2 4" xfId="42700" xr:uid="{00000000-0005-0000-0000-0000CABC0000}"/>
    <cellStyle name="Percent 44 4 3" xfId="13509" xr:uid="{00000000-0005-0000-0000-0000CBBC0000}"/>
    <cellStyle name="Percent 44 4 3 2" xfId="29039" xr:uid="{00000000-0005-0000-0000-0000CCBC0000}"/>
    <cellStyle name="Percent 44 4 3 2 2" xfId="56360" xr:uid="{00000000-0005-0000-0000-0000CDBC0000}"/>
    <cellStyle name="Percent 44 4 3 3" xfId="42702" xr:uid="{00000000-0005-0000-0000-0000CEBC0000}"/>
    <cellStyle name="Percent 44 4 4" xfId="29036" xr:uid="{00000000-0005-0000-0000-0000CFBC0000}"/>
    <cellStyle name="Percent 44 4 4 2" xfId="56357" xr:uid="{00000000-0005-0000-0000-0000D0BC0000}"/>
    <cellStyle name="Percent 44 4 5" xfId="42699" xr:uid="{00000000-0005-0000-0000-0000D1BC0000}"/>
    <cellStyle name="Percent 44 5" xfId="13510" xr:uid="{00000000-0005-0000-0000-0000D2BC0000}"/>
    <cellStyle name="Percent 44 5 2" xfId="13511" xr:uid="{00000000-0005-0000-0000-0000D3BC0000}"/>
    <cellStyle name="Percent 44 5 2 2" xfId="29041" xr:uid="{00000000-0005-0000-0000-0000D4BC0000}"/>
    <cellStyle name="Percent 44 5 2 2 2" xfId="56362" xr:uid="{00000000-0005-0000-0000-0000D5BC0000}"/>
    <cellStyle name="Percent 44 5 2 3" xfId="42704" xr:uid="{00000000-0005-0000-0000-0000D6BC0000}"/>
    <cellStyle name="Percent 44 5 3" xfId="29040" xr:uid="{00000000-0005-0000-0000-0000D7BC0000}"/>
    <cellStyle name="Percent 44 5 3 2" xfId="56361" xr:uid="{00000000-0005-0000-0000-0000D8BC0000}"/>
    <cellStyle name="Percent 44 5 4" xfId="42703" xr:uid="{00000000-0005-0000-0000-0000D9BC0000}"/>
    <cellStyle name="Percent 44 6" xfId="13512" xr:uid="{00000000-0005-0000-0000-0000DABC0000}"/>
    <cellStyle name="Percent 44 6 2" xfId="29042" xr:uid="{00000000-0005-0000-0000-0000DBBC0000}"/>
    <cellStyle name="Percent 44 6 2 2" xfId="56363" xr:uid="{00000000-0005-0000-0000-0000DCBC0000}"/>
    <cellStyle name="Percent 44 6 3" xfId="42705" xr:uid="{00000000-0005-0000-0000-0000DDBC0000}"/>
    <cellStyle name="Percent 44 7" xfId="29019" xr:uid="{00000000-0005-0000-0000-0000DEBC0000}"/>
    <cellStyle name="Percent 44 7 2" xfId="56340" xr:uid="{00000000-0005-0000-0000-0000DFBC0000}"/>
    <cellStyle name="Percent 44 8" xfId="42682" xr:uid="{00000000-0005-0000-0000-0000E0BC0000}"/>
    <cellStyle name="Percent 45" xfId="13513" xr:uid="{00000000-0005-0000-0000-0000E1BC0000}"/>
    <cellStyle name="Percent 45 2" xfId="13514" xr:uid="{00000000-0005-0000-0000-0000E2BC0000}"/>
    <cellStyle name="Percent 45 2 2" xfId="13515" xr:uid="{00000000-0005-0000-0000-0000E3BC0000}"/>
    <cellStyle name="Percent 45 2 2 2" xfId="13516" xr:uid="{00000000-0005-0000-0000-0000E4BC0000}"/>
    <cellStyle name="Percent 45 2 2 2 2" xfId="13517" xr:uid="{00000000-0005-0000-0000-0000E5BC0000}"/>
    <cellStyle name="Percent 45 2 2 2 2 2" xfId="29047" xr:uid="{00000000-0005-0000-0000-0000E6BC0000}"/>
    <cellStyle name="Percent 45 2 2 2 2 2 2" xfId="56368" xr:uid="{00000000-0005-0000-0000-0000E7BC0000}"/>
    <cellStyle name="Percent 45 2 2 2 2 3" xfId="42710" xr:uid="{00000000-0005-0000-0000-0000E8BC0000}"/>
    <cellStyle name="Percent 45 2 2 2 3" xfId="29046" xr:uid="{00000000-0005-0000-0000-0000E9BC0000}"/>
    <cellStyle name="Percent 45 2 2 2 3 2" xfId="56367" xr:uid="{00000000-0005-0000-0000-0000EABC0000}"/>
    <cellStyle name="Percent 45 2 2 2 4" xfId="42709" xr:uid="{00000000-0005-0000-0000-0000EBBC0000}"/>
    <cellStyle name="Percent 45 2 2 3" xfId="13518" xr:uid="{00000000-0005-0000-0000-0000ECBC0000}"/>
    <cellStyle name="Percent 45 2 2 3 2" xfId="29048" xr:uid="{00000000-0005-0000-0000-0000EDBC0000}"/>
    <cellStyle name="Percent 45 2 2 3 2 2" xfId="56369" xr:uid="{00000000-0005-0000-0000-0000EEBC0000}"/>
    <cellStyle name="Percent 45 2 2 3 3" xfId="42711" xr:uid="{00000000-0005-0000-0000-0000EFBC0000}"/>
    <cellStyle name="Percent 45 2 2 4" xfId="29045" xr:uid="{00000000-0005-0000-0000-0000F0BC0000}"/>
    <cellStyle name="Percent 45 2 2 4 2" xfId="56366" xr:uid="{00000000-0005-0000-0000-0000F1BC0000}"/>
    <cellStyle name="Percent 45 2 2 5" xfId="42708" xr:uid="{00000000-0005-0000-0000-0000F2BC0000}"/>
    <cellStyle name="Percent 45 2 3" xfId="13519" xr:uid="{00000000-0005-0000-0000-0000F3BC0000}"/>
    <cellStyle name="Percent 45 2 3 2" xfId="13520" xr:uid="{00000000-0005-0000-0000-0000F4BC0000}"/>
    <cellStyle name="Percent 45 2 3 2 2" xfId="29050" xr:uid="{00000000-0005-0000-0000-0000F5BC0000}"/>
    <cellStyle name="Percent 45 2 3 2 2 2" xfId="56371" xr:uid="{00000000-0005-0000-0000-0000F6BC0000}"/>
    <cellStyle name="Percent 45 2 3 2 3" xfId="42713" xr:uid="{00000000-0005-0000-0000-0000F7BC0000}"/>
    <cellStyle name="Percent 45 2 3 3" xfId="29049" xr:uid="{00000000-0005-0000-0000-0000F8BC0000}"/>
    <cellStyle name="Percent 45 2 3 3 2" xfId="56370" xr:uid="{00000000-0005-0000-0000-0000F9BC0000}"/>
    <cellStyle name="Percent 45 2 3 4" xfId="42712" xr:uid="{00000000-0005-0000-0000-0000FABC0000}"/>
    <cellStyle name="Percent 45 2 4" xfId="13521" xr:uid="{00000000-0005-0000-0000-0000FBBC0000}"/>
    <cellStyle name="Percent 45 2 4 2" xfId="29051" xr:uid="{00000000-0005-0000-0000-0000FCBC0000}"/>
    <cellStyle name="Percent 45 2 4 2 2" xfId="56372" xr:uid="{00000000-0005-0000-0000-0000FDBC0000}"/>
    <cellStyle name="Percent 45 2 4 3" xfId="42714" xr:uid="{00000000-0005-0000-0000-0000FEBC0000}"/>
    <cellStyle name="Percent 45 2 5" xfId="29044" xr:uid="{00000000-0005-0000-0000-0000FFBC0000}"/>
    <cellStyle name="Percent 45 2 5 2" xfId="56365" xr:uid="{00000000-0005-0000-0000-000000BD0000}"/>
    <cellStyle name="Percent 45 2 6" xfId="42707" xr:uid="{00000000-0005-0000-0000-000001BD0000}"/>
    <cellStyle name="Percent 45 3" xfId="13522" xr:uid="{00000000-0005-0000-0000-000002BD0000}"/>
    <cellStyle name="Percent 45 3 2" xfId="13523" xr:uid="{00000000-0005-0000-0000-000003BD0000}"/>
    <cellStyle name="Percent 45 3 2 2" xfId="13524" xr:uid="{00000000-0005-0000-0000-000004BD0000}"/>
    <cellStyle name="Percent 45 3 2 2 2" xfId="13525" xr:uid="{00000000-0005-0000-0000-000005BD0000}"/>
    <cellStyle name="Percent 45 3 2 2 2 2" xfId="29055" xr:uid="{00000000-0005-0000-0000-000006BD0000}"/>
    <cellStyle name="Percent 45 3 2 2 2 2 2" xfId="56376" xr:uid="{00000000-0005-0000-0000-000007BD0000}"/>
    <cellStyle name="Percent 45 3 2 2 2 3" xfId="42718" xr:uid="{00000000-0005-0000-0000-000008BD0000}"/>
    <cellStyle name="Percent 45 3 2 2 3" xfId="29054" xr:uid="{00000000-0005-0000-0000-000009BD0000}"/>
    <cellStyle name="Percent 45 3 2 2 3 2" xfId="56375" xr:uid="{00000000-0005-0000-0000-00000ABD0000}"/>
    <cellStyle name="Percent 45 3 2 2 4" xfId="42717" xr:uid="{00000000-0005-0000-0000-00000BBD0000}"/>
    <cellStyle name="Percent 45 3 2 3" xfId="13526" xr:uid="{00000000-0005-0000-0000-00000CBD0000}"/>
    <cellStyle name="Percent 45 3 2 3 2" xfId="29056" xr:uid="{00000000-0005-0000-0000-00000DBD0000}"/>
    <cellStyle name="Percent 45 3 2 3 2 2" xfId="56377" xr:uid="{00000000-0005-0000-0000-00000EBD0000}"/>
    <cellStyle name="Percent 45 3 2 3 3" xfId="42719" xr:uid="{00000000-0005-0000-0000-00000FBD0000}"/>
    <cellStyle name="Percent 45 3 2 4" xfId="29053" xr:uid="{00000000-0005-0000-0000-000010BD0000}"/>
    <cellStyle name="Percent 45 3 2 4 2" xfId="56374" xr:uid="{00000000-0005-0000-0000-000011BD0000}"/>
    <cellStyle name="Percent 45 3 2 5" xfId="42716" xr:uid="{00000000-0005-0000-0000-000012BD0000}"/>
    <cellStyle name="Percent 45 3 3" xfId="13527" xr:uid="{00000000-0005-0000-0000-000013BD0000}"/>
    <cellStyle name="Percent 45 3 3 2" xfId="13528" xr:uid="{00000000-0005-0000-0000-000014BD0000}"/>
    <cellStyle name="Percent 45 3 3 2 2" xfId="29058" xr:uid="{00000000-0005-0000-0000-000015BD0000}"/>
    <cellStyle name="Percent 45 3 3 2 2 2" xfId="56379" xr:uid="{00000000-0005-0000-0000-000016BD0000}"/>
    <cellStyle name="Percent 45 3 3 2 3" xfId="42721" xr:uid="{00000000-0005-0000-0000-000017BD0000}"/>
    <cellStyle name="Percent 45 3 3 3" xfId="29057" xr:uid="{00000000-0005-0000-0000-000018BD0000}"/>
    <cellStyle name="Percent 45 3 3 3 2" xfId="56378" xr:uid="{00000000-0005-0000-0000-000019BD0000}"/>
    <cellStyle name="Percent 45 3 3 4" xfId="42720" xr:uid="{00000000-0005-0000-0000-00001ABD0000}"/>
    <cellStyle name="Percent 45 3 4" xfId="13529" xr:uid="{00000000-0005-0000-0000-00001BBD0000}"/>
    <cellStyle name="Percent 45 3 4 2" xfId="29059" xr:uid="{00000000-0005-0000-0000-00001CBD0000}"/>
    <cellStyle name="Percent 45 3 4 2 2" xfId="56380" xr:uid="{00000000-0005-0000-0000-00001DBD0000}"/>
    <cellStyle name="Percent 45 3 4 3" xfId="42722" xr:uid="{00000000-0005-0000-0000-00001EBD0000}"/>
    <cellStyle name="Percent 45 3 5" xfId="29052" xr:uid="{00000000-0005-0000-0000-00001FBD0000}"/>
    <cellStyle name="Percent 45 3 5 2" xfId="56373" xr:uid="{00000000-0005-0000-0000-000020BD0000}"/>
    <cellStyle name="Percent 45 3 6" xfId="42715" xr:uid="{00000000-0005-0000-0000-000021BD0000}"/>
    <cellStyle name="Percent 45 4" xfId="13530" xr:uid="{00000000-0005-0000-0000-000022BD0000}"/>
    <cellStyle name="Percent 45 4 2" xfId="13531" xr:uid="{00000000-0005-0000-0000-000023BD0000}"/>
    <cellStyle name="Percent 45 4 2 2" xfId="13532" xr:uid="{00000000-0005-0000-0000-000024BD0000}"/>
    <cellStyle name="Percent 45 4 2 2 2" xfId="29062" xr:uid="{00000000-0005-0000-0000-000025BD0000}"/>
    <cellStyle name="Percent 45 4 2 2 2 2" xfId="56383" xr:uid="{00000000-0005-0000-0000-000026BD0000}"/>
    <cellStyle name="Percent 45 4 2 2 3" xfId="42725" xr:uid="{00000000-0005-0000-0000-000027BD0000}"/>
    <cellStyle name="Percent 45 4 2 3" xfId="29061" xr:uid="{00000000-0005-0000-0000-000028BD0000}"/>
    <cellStyle name="Percent 45 4 2 3 2" xfId="56382" xr:uid="{00000000-0005-0000-0000-000029BD0000}"/>
    <cellStyle name="Percent 45 4 2 4" xfId="42724" xr:uid="{00000000-0005-0000-0000-00002ABD0000}"/>
    <cellStyle name="Percent 45 4 3" xfId="13533" xr:uid="{00000000-0005-0000-0000-00002BBD0000}"/>
    <cellStyle name="Percent 45 4 3 2" xfId="29063" xr:uid="{00000000-0005-0000-0000-00002CBD0000}"/>
    <cellStyle name="Percent 45 4 3 2 2" xfId="56384" xr:uid="{00000000-0005-0000-0000-00002DBD0000}"/>
    <cellStyle name="Percent 45 4 3 3" xfId="42726" xr:uid="{00000000-0005-0000-0000-00002EBD0000}"/>
    <cellStyle name="Percent 45 4 4" xfId="29060" xr:uid="{00000000-0005-0000-0000-00002FBD0000}"/>
    <cellStyle name="Percent 45 4 4 2" xfId="56381" xr:uid="{00000000-0005-0000-0000-000030BD0000}"/>
    <cellStyle name="Percent 45 4 5" xfId="42723" xr:uid="{00000000-0005-0000-0000-000031BD0000}"/>
    <cellStyle name="Percent 45 5" xfId="13534" xr:uid="{00000000-0005-0000-0000-000032BD0000}"/>
    <cellStyle name="Percent 45 5 2" xfId="13535" xr:uid="{00000000-0005-0000-0000-000033BD0000}"/>
    <cellStyle name="Percent 45 5 2 2" xfId="29065" xr:uid="{00000000-0005-0000-0000-000034BD0000}"/>
    <cellStyle name="Percent 45 5 2 2 2" xfId="56386" xr:uid="{00000000-0005-0000-0000-000035BD0000}"/>
    <cellStyle name="Percent 45 5 2 3" xfId="42728" xr:uid="{00000000-0005-0000-0000-000036BD0000}"/>
    <cellStyle name="Percent 45 5 3" xfId="29064" xr:uid="{00000000-0005-0000-0000-000037BD0000}"/>
    <cellStyle name="Percent 45 5 3 2" xfId="56385" xr:uid="{00000000-0005-0000-0000-000038BD0000}"/>
    <cellStyle name="Percent 45 5 4" xfId="42727" xr:uid="{00000000-0005-0000-0000-000039BD0000}"/>
    <cellStyle name="Percent 45 6" xfId="13536" xr:uid="{00000000-0005-0000-0000-00003ABD0000}"/>
    <cellStyle name="Percent 45 6 2" xfId="29066" xr:uid="{00000000-0005-0000-0000-00003BBD0000}"/>
    <cellStyle name="Percent 45 6 2 2" xfId="56387" xr:uid="{00000000-0005-0000-0000-00003CBD0000}"/>
    <cellStyle name="Percent 45 6 3" xfId="42729" xr:uid="{00000000-0005-0000-0000-00003DBD0000}"/>
    <cellStyle name="Percent 45 7" xfId="29043" xr:uid="{00000000-0005-0000-0000-00003EBD0000}"/>
    <cellStyle name="Percent 45 7 2" xfId="56364" xr:uid="{00000000-0005-0000-0000-00003FBD0000}"/>
    <cellStyle name="Percent 45 8" xfId="42706" xr:uid="{00000000-0005-0000-0000-000040BD0000}"/>
    <cellStyle name="Percent 46" xfId="13537" xr:uid="{00000000-0005-0000-0000-000041BD0000}"/>
    <cellStyle name="Percent 46 2" xfId="13538" xr:uid="{00000000-0005-0000-0000-000042BD0000}"/>
    <cellStyle name="Percent 46 2 2" xfId="13539" xr:uid="{00000000-0005-0000-0000-000043BD0000}"/>
    <cellStyle name="Percent 46 2 2 2" xfId="13540" xr:uid="{00000000-0005-0000-0000-000044BD0000}"/>
    <cellStyle name="Percent 46 2 2 2 2" xfId="13541" xr:uid="{00000000-0005-0000-0000-000045BD0000}"/>
    <cellStyle name="Percent 46 2 2 2 2 2" xfId="29071" xr:uid="{00000000-0005-0000-0000-000046BD0000}"/>
    <cellStyle name="Percent 46 2 2 2 2 2 2" xfId="56392" xr:uid="{00000000-0005-0000-0000-000047BD0000}"/>
    <cellStyle name="Percent 46 2 2 2 2 3" xfId="42734" xr:uid="{00000000-0005-0000-0000-000048BD0000}"/>
    <cellStyle name="Percent 46 2 2 2 3" xfId="29070" xr:uid="{00000000-0005-0000-0000-000049BD0000}"/>
    <cellStyle name="Percent 46 2 2 2 3 2" xfId="56391" xr:uid="{00000000-0005-0000-0000-00004ABD0000}"/>
    <cellStyle name="Percent 46 2 2 2 4" xfId="42733" xr:uid="{00000000-0005-0000-0000-00004BBD0000}"/>
    <cellStyle name="Percent 46 2 2 3" xfId="13542" xr:uid="{00000000-0005-0000-0000-00004CBD0000}"/>
    <cellStyle name="Percent 46 2 2 3 2" xfId="29072" xr:uid="{00000000-0005-0000-0000-00004DBD0000}"/>
    <cellStyle name="Percent 46 2 2 3 2 2" xfId="56393" xr:uid="{00000000-0005-0000-0000-00004EBD0000}"/>
    <cellStyle name="Percent 46 2 2 3 3" xfId="42735" xr:uid="{00000000-0005-0000-0000-00004FBD0000}"/>
    <cellStyle name="Percent 46 2 2 4" xfId="29069" xr:uid="{00000000-0005-0000-0000-000050BD0000}"/>
    <cellStyle name="Percent 46 2 2 4 2" xfId="56390" xr:uid="{00000000-0005-0000-0000-000051BD0000}"/>
    <cellStyle name="Percent 46 2 2 5" xfId="42732" xr:uid="{00000000-0005-0000-0000-000052BD0000}"/>
    <cellStyle name="Percent 46 2 3" xfId="13543" xr:uid="{00000000-0005-0000-0000-000053BD0000}"/>
    <cellStyle name="Percent 46 2 3 2" xfId="13544" xr:uid="{00000000-0005-0000-0000-000054BD0000}"/>
    <cellStyle name="Percent 46 2 3 2 2" xfId="29074" xr:uid="{00000000-0005-0000-0000-000055BD0000}"/>
    <cellStyle name="Percent 46 2 3 2 2 2" xfId="56395" xr:uid="{00000000-0005-0000-0000-000056BD0000}"/>
    <cellStyle name="Percent 46 2 3 2 3" xfId="42737" xr:uid="{00000000-0005-0000-0000-000057BD0000}"/>
    <cellStyle name="Percent 46 2 3 3" xfId="29073" xr:uid="{00000000-0005-0000-0000-000058BD0000}"/>
    <cellStyle name="Percent 46 2 3 3 2" xfId="56394" xr:uid="{00000000-0005-0000-0000-000059BD0000}"/>
    <cellStyle name="Percent 46 2 3 4" xfId="42736" xr:uid="{00000000-0005-0000-0000-00005ABD0000}"/>
    <cellStyle name="Percent 46 2 4" xfId="13545" xr:uid="{00000000-0005-0000-0000-00005BBD0000}"/>
    <cellStyle name="Percent 46 2 4 2" xfId="29075" xr:uid="{00000000-0005-0000-0000-00005CBD0000}"/>
    <cellStyle name="Percent 46 2 4 2 2" xfId="56396" xr:uid="{00000000-0005-0000-0000-00005DBD0000}"/>
    <cellStyle name="Percent 46 2 4 3" xfId="42738" xr:uid="{00000000-0005-0000-0000-00005EBD0000}"/>
    <cellStyle name="Percent 46 2 5" xfId="29068" xr:uid="{00000000-0005-0000-0000-00005FBD0000}"/>
    <cellStyle name="Percent 46 2 5 2" xfId="56389" xr:uid="{00000000-0005-0000-0000-000060BD0000}"/>
    <cellStyle name="Percent 46 2 6" xfId="42731" xr:uid="{00000000-0005-0000-0000-000061BD0000}"/>
    <cellStyle name="Percent 46 3" xfId="13546" xr:uid="{00000000-0005-0000-0000-000062BD0000}"/>
    <cellStyle name="Percent 46 3 2" xfId="13547" xr:uid="{00000000-0005-0000-0000-000063BD0000}"/>
    <cellStyle name="Percent 46 3 2 2" xfId="13548" xr:uid="{00000000-0005-0000-0000-000064BD0000}"/>
    <cellStyle name="Percent 46 3 2 2 2" xfId="13549" xr:uid="{00000000-0005-0000-0000-000065BD0000}"/>
    <cellStyle name="Percent 46 3 2 2 2 2" xfId="29079" xr:uid="{00000000-0005-0000-0000-000066BD0000}"/>
    <cellStyle name="Percent 46 3 2 2 2 2 2" xfId="56400" xr:uid="{00000000-0005-0000-0000-000067BD0000}"/>
    <cellStyle name="Percent 46 3 2 2 2 3" xfId="42742" xr:uid="{00000000-0005-0000-0000-000068BD0000}"/>
    <cellStyle name="Percent 46 3 2 2 3" xfId="29078" xr:uid="{00000000-0005-0000-0000-000069BD0000}"/>
    <cellStyle name="Percent 46 3 2 2 3 2" xfId="56399" xr:uid="{00000000-0005-0000-0000-00006ABD0000}"/>
    <cellStyle name="Percent 46 3 2 2 4" xfId="42741" xr:uid="{00000000-0005-0000-0000-00006BBD0000}"/>
    <cellStyle name="Percent 46 3 2 3" xfId="13550" xr:uid="{00000000-0005-0000-0000-00006CBD0000}"/>
    <cellStyle name="Percent 46 3 2 3 2" xfId="29080" xr:uid="{00000000-0005-0000-0000-00006DBD0000}"/>
    <cellStyle name="Percent 46 3 2 3 2 2" xfId="56401" xr:uid="{00000000-0005-0000-0000-00006EBD0000}"/>
    <cellStyle name="Percent 46 3 2 3 3" xfId="42743" xr:uid="{00000000-0005-0000-0000-00006FBD0000}"/>
    <cellStyle name="Percent 46 3 2 4" xfId="29077" xr:uid="{00000000-0005-0000-0000-000070BD0000}"/>
    <cellStyle name="Percent 46 3 2 4 2" xfId="56398" xr:uid="{00000000-0005-0000-0000-000071BD0000}"/>
    <cellStyle name="Percent 46 3 2 5" xfId="42740" xr:uid="{00000000-0005-0000-0000-000072BD0000}"/>
    <cellStyle name="Percent 46 3 3" xfId="13551" xr:uid="{00000000-0005-0000-0000-000073BD0000}"/>
    <cellStyle name="Percent 46 3 3 2" xfId="13552" xr:uid="{00000000-0005-0000-0000-000074BD0000}"/>
    <cellStyle name="Percent 46 3 3 2 2" xfId="29082" xr:uid="{00000000-0005-0000-0000-000075BD0000}"/>
    <cellStyle name="Percent 46 3 3 2 2 2" xfId="56403" xr:uid="{00000000-0005-0000-0000-000076BD0000}"/>
    <cellStyle name="Percent 46 3 3 2 3" xfId="42745" xr:uid="{00000000-0005-0000-0000-000077BD0000}"/>
    <cellStyle name="Percent 46 3 3 3" xfId="29081" xr:uid="{00000000-0005-0000-0000-000078BD0000}"/>
    <cellStyle name="Percent 46 3 3 3 2" xfId="56402" xr:uid="{00000000-0005-0000-0000-000079BD0000}"/>
    <cellStyle name="Percent 46 3 3 4" xfId="42744" xr:uid="{00000000-0005-0000-0000-00007ABD0000}"/>
    <cellStyle name="Percent 46 3 4" xfId="13553" xr:uid="{00000000-0005-0000-0000-00007BBD0000}"/>
    <cellStyle name="Percent 46 3 4 2" xfId="29083" xr:uid="{00000000-0005-0000-0000-00007CBD0000}"/>
    <cellStyle name="Percent 46 3 4 2 2" xfId="56404" xr:uid="{00000000-0005-0000-0000-00007DBD0000}"/>
    <cellStyle name="Percent 46 3 4 3" xfId="42746" xr:uid="{00000000-0005-0000-0000-00007EBD0000}"/>
    <cellStyle name="Percent 46 3 5" xfId="29076" xr:uid="{00000000-0005-0000-0000-00007FBD0000}"/>
    <cellStyle name="Percent 46 3 5 2" xfId="56397" xr:uid="{00000000-0005-0000-0000-000080BD0000}"/>
    <cellStyle name="Percent 46 3 6" xfId="42739" xr:uid="{00000000-0005-0000-0000-000081BD0000}"/>
    <cellStyle name="Percent 46 4" xfId="13554" xr:uid="{00000000-0005-0000-0000-000082BD0000}"/>
    <cellStyle name="Percent 46 4 2" xfId="13555" xr:uid="{00000000-0005-0000-0000-000083BD0000}"/>
    <cellStyle name="Percent 46 4 2 2" xfId="13556" xr:uid="{00000000-0005-0000-0000-000084BD0000}"/>
    <cellStyle name="Percent 46 4 2 2 2" xfId="29086" xr:uid="{00000000-0005-0000-0000-000085BD0000}"/>
    <cellStyle name="Percent 46 4 2 2 2 2" xfId="56407" xr:uid="{00000000-0005-0000-0000-000086BD0000}"/>
    <cellStyle name="Percent 46 4 2 2 3" xfId="42749" xr:uid="{00000000-0005-0000-0000-000087BD0000}"/>
    <cellStyle name="Percent 46 4 2 3" xfId="29085" xr:uid="{00000000-0005-0000-0000-000088BD0000}"/>
    <cellStyle name="Percent 46 4 2 3 2" xfId="56406" xr:uid="{00000000-0005-0000-0000-000089BD0000}"/>
    <cellStyle name="Percent 46 4 2 4" xfId="42748" xr:uid="{00000000-0005-0000-0000-00008ABD0000}"/>
    <cellStyle name="Percent 46 4 3" xfId="13557" xr:uid="{00000000-0005-0000-0000-00008BBD0000}"/>
    <cellStyle name="Percent 46 4 3 2" xfId="29087" xr:uid="{00000000-0005-0000-0000-00008CBD0000}"/>
    <cellStyle name="Percent 46 4 3 2 2" xfId="56408" xr:uid="{00000000-0005-0000-0000-00008DBD0000}"/>
    <cellStyle name="Percent 46 4 3 3" xfId="42750" xr:uid="{00000000-0005-0000-0000-00008EBD0000}"/>
    <cellStyle name="Percent 46 4 4" xfId="29084" xr:uid="{00000000-0005-0000-0000-00008FBD0000}"/>
    <cellStyle name="Percent 46 4 4 2" xfId="56405" xr:uid="{00000000-0005-0000-0000-000090BD0000}"/>
    <cellStyle name="Percent 46 4 5" xfId="42747" xr:uid="{00000000-0005-0000-0000-000091BD0000}"/>
    <cellStyle name="Percent 46 5" xfId="13558" xr:uid="{00000000-0005-0000-0000-000092BD0000}"/>
    <cellStyle name="Percent 46 5 2" xfId="13559" xr:uid="{00000000-0005-0000-0000-000093BD0000}"/>
    <cellStyle name="Percent 46 5 2 2" xfId="29089" xr:uid="{00000000-0005-0000-0000-000094BD0000}"/>
    <cellStyle name="Percent 46 5 2 2 2" xfId="56410" xr:uid="{00000000-0005-0000-0000-000095BD0000}"/>
    <cellStyle name="Percent 46 5 2 3" xfId="42752" xr:uid="{00000000-0005-0000-0000-000096BD0000}"/>
    <cellStyle name="Percent 46 5 3" xfId="29088" xr:uid="{00000000-0005-0000-0000-000097BD0000}"/>
    <cellStyle name="Percent 46 5 3 2" xfId="56409" xr:uid="{00000000-0005-0000-0000-000098BD0000}"/>
    <cellStyle name="Percent 46 5 4" xfId="42751" xr:uid="{00000000-0005-0000-0000-000099BD0000}"/>
    <cellStyle name="Percent 46 6" xfId="13560" xr:uid="{00000000-0005-0000-0000-00009ABD0000}"/>
    <cellStyle name="Percent 46 6 2" xfId="29090" xr:uid="{00000000-0005-0000-0000-00009BBD0000}"/>
    <cellStyle name="Percent 46 6 2 2" xfId="56411" xr:uid="{00000000-0005-0000-0000-00009CBD0000}"/>
    <cellStyle name="Percent 46 6 3" xfId="42753" xr:uid="{00000000-0005-0000-0000-00009DBD0000}"/>
    <cellStyle name="Percent 46 7" xfId="29067" xr:uid="{00000000-0005-0000-0000-00009EBD0000}"/>
    <cellStyle name="Percent 46 7 2" xfId="56388" xr:uid="{00000000-0005-0000-0000-00009FBD0000}"/>
    <cellStyle name="Percent 46 8" xfId="42730" xr:uid="{00000000-0005-0000-0000-0000A0BD0000}"/>
    <cellStyle name="Percent 47" xfId="13561" xr:uid="{00000000-0005-0000-0000-0000A1BD0000}"/>
    <cellStyle name="Percent 47 2" xfId="13562" xr:uid="{00000000-0005-0000-0000-0000A2BD0000}"/>
    <cellStyle name="Percent 47 2 2" xfId="13563" xr:uid="{00000000-0005-0000-0000-0000A3BD0000}"/>
    <cellStyle name="Percent 47 2 2 2" xfId="13564" xr:uid="{00000000-0005-0000-0000-0000A4BD0000}"/>
    <cellStyle name="Percent 47 2 2 2 2" xfId="13565" xr:uid="{00000000-0005-0000-0000-0000A5BD0000}"/>
    <cellStyle name="Percent 47 2 2 2 2 2" xfId="29095" xr:uid="{00000000-0005-0000-0000-0000A6BD0000}"/>
    <cellStyle name="Percent 47 2 2 2 2 2 2" xfId="56416" xr:uid="{00000000-0005-0000-0000-0000A7BD0000}"/>
    <cellStyle name="Percent 47 2 2 2 2 3" xfId="42758" xr:uid="{00000000-0005-0000-0000-0000A8BD0000}"/>
    <cellStyle name="Percent 47 2 2 2 3" xfId="29094" xr:uid="{00000000-0005-0000-0000-0000A9BD0000}"/>
    <cellStyle name="Percent 47 2 2 2 3 2" xfId="56415" xr:uid="{00000000-0005-0000-0000-0000AABD0000}"/>
    <cellStyle name="Percent 47 2 2 2 4" xfId="42757" xr:uid="{00000000-0005-0000-0000-0000ABBD0000}"/>
    <cellStyle name="Percent 47 2 2 3" xfId="13566" xr:uid="{00000000-0005-0000-0000-0000ACBD0000}"/>
    <cellStyle name="Percent 47 2 2 3 2" xfId="29096" xr:uid="{00000000-0005-0000-0000-0000ADBD0000}"/>
    <cellStyle name="Percent 47 2 2 3 2 2" xfId="56417" xr:uid="{00000000-0005-0000-0000-0000AEBD0000}"/>
    <cellStyle name="Percent 47 2 2 3 3" xfId="42759" xr:uid="{00000000-0005-0000-0000-0000AFBD0000}"/>
    <cellStyle name="Percent 47 2 2 4" xfId="29093" xr:uid="{00000000-0005-0000-0000-0000B0BD0000}"/>
    <cellStyle name="Percent 47 2 2 4 2" xfId="56414" xr:uid="{00000000-0005-0000-0000-0000B1BD0000}"/>
    <cellStyle name="Percent 47 2 2 5" xfId="42756" xr:uid="{00000000-0005-0000-0000-0000B2BD0000}"/>
    <cellStyle name="Percent 47 2 3" xfId="13567" xr:uid="{00000000-0005-0000-0000-0000B3BD0000}"/>
    <cellStyle name="Percent 47 2 3 2" xfId="13568" xr:uid="{00000000-0005-0000-0000-0000B4BD0000}"/>
    <cellStyle name="Percent 47 2 3 2 2" xfId="29098" xr:uid="{00000000-0005-0000-0000-0000B5BD0000}"/>
    <cellStyle name="Percent 47 2 3 2 2 2" xfId="56419" xr:uid="{00000000-0005-0000-0000-0000B6BD0000}"/>
    <cellStyle name="Percent 47 2 3 2 3" xfId="42761" xr:uid="{00000000-0005-0000-0000-0000B7BD0000}"/>
    <cellStyle name="Percent 47 2 3 3" xfId="29097" xr:uid="{00000000-0005-0000-0000-0000B8BD0000}"/>
    <cellStyle name="Percent 47 2 3 3 2" xfId="56418" xr:uid="{00000000-0005-0000-0000-0000B9BD0000}"/>
    <cellStyle name="Percent 47 2 3 4" xfId="42760" xr:uid="{00000000-0005-0000-0000-0000BABD0000}"/>
    <cellStyle name="Percent 47 2 4" xfId="13569" xr:uid="{00000000-0005-0000-0000-0000BBBD0000}"/>
    <cellStyle name="Percent 47 2 4 2" xfId="29099" xr:uid="{00000000-0005-0000-0000-0000BCBD0000}"/>
    <cellStyle name="Percent 47 2 4 2 2" xfId="56420" xr:uid="{00000000-0005-0000-0000-0000BDBD0000}"/>
    <cellStyle name="Percent 47 2 4 3" xfId="42762" xr:uid="{00000000-0005-0000-0000-0000BEBD0000}"/>
    <cellStyle name="Percent 47 2 5" xfId="29092" xr:uid="{00000000-0005-0000-0000-0000BFBD0000}"/>
    <cellStyle name="Percent 47 2 5 2" xfId="56413" xr:uid="{00000000-0005-0000-0000-0000C0BD0000}"/>
    <cellStyle name="Percent 47 2 6" xfId="42755" xr:uid="{00000000-0005-0000-0000-0000C1BD0000}"/>
    <cellStyle name="Percent 47 3" xfId="13570" xr:uid="{00000000-0005-0000-0000-0000C2BD0000}"/>
    <cellStyle name="Percent 47 3 2" xfId="13571" xr:uid="{00000000-0005-0000-0000-0000C3BD0000}"/>
    <cellStyle name="Percent 47 3 2 2" xfId="13572" xr:uid="{00000000-0005-0000-0000-0000C4BD0000}"/>
    <cellStyle name="Percent 47 3 2 2 2" xfId="13573" xr:uid="{00000000-0005-0000-0000-0000C5BD0000}"/>
    <cellStyle name="Percent 47 3 2 2 2 2" xfId="29103" xr:uid="{00000000-0005-0000-0000-0000C6BD0000}"/>
    <cellStyle name="Percent 47 3 2 2 2 2 2" xfId="56424" xr:uid="{00000000-0005-0000-0000-0000C7BD0000}"/>
    <cellStyle name="Percent 47 3 2 2 2 3" xfId="42766" xr:uid="{00000000-0005-0000-0000-0000C8BD0000}"/>
    <cellStyle name="Percent 47 3 2 2 3" xfId="29102" xr:uid="{00000000-0005-0000-0000-0000C9BD0000}"/>
    <cellStyle name="Percent 47 3 2 2 3 2" xfId="56423" xr:uid="{00000000-0005-0000-0000-0000CABD0000}"/>
    <cellStyle name="Percent 47 3 2 2 4" xfId="42765" xr:uid="{00000000-0005-0000-0000-0000CBBD0000}"/>
    <cellStyle name="Percent 47 3 2 3" xfId="13574" xr:uid="{00000000-0005-0000-0000-0000CCBD0000}"/>
    <cellStyle name="Percent 47 3 2 3 2" xfId="29104" xr:uid="{00000000-0005-0000-0000-0000CDBD0000}"/>
    <cellStyle name="Percent 47 3 2 3 2 2" xfId="56425" xr:uid="{00000000-0005-0000-0000-0000CEBD0000}"/>
    <cellStyle name="Percent 47 3 2 3 3" xfId="42767" xr:uid="{00000000-0005-0000-0000-0000CFBD0000}"/>
    <cellStyle name="Percent 47 3 2 4" xfId="29101" xr:uid="{00000000-0005-0000-0000-0000D0BD0000}"/>
    <cellStyle name="Percent 47 3 2 4 2" xfId="56422" xr:uid="{00000000-0005-0000-0000-0000D1BD0000}"/>
    <cellStyle name="Percent 47 3 2 5" xfId="42764" xr:uid="{00000000-0005-0000-0000-0000D2BD0000}"/>
    <cellStyle name="Percent 47 3 3" xfId="13575" xr:uid="{00000000-0005-0000-0000-0000D3BD0000}"/>
    <cellStyle name="Percent 47 3 3 2" xfId="13576" xr:uid="{00000000-0005-0000-0000-0000D4BD0000}"/>
    <cellStyle name="Percent 47 3 3 2 2" xfId="29106" xr:uid="{00000000-0005-0000-0000-0000D5BD0000}"/>
    <cellStyle name="Percent 47 3 3 2 2 2" xfId="56427" xr:uid="{00000000-0005-0000-0000-0000D6BD0000}"/>
    <cellStyle name="Percent 47 3 3 2 3" xfId="42769" xr:uid="{00000000-0005-0000-0000-0000D7BD0000}"/>
    <cellStyle name="Percent 47 3 3 3" xfId="29105" xr:uid="{00000000-0005-0000-0000-0000D8BD0000}"/>
    <cellStyle name="Percent 47 3 3 3 2" xfId="56426" xr:uid="{00000000-0005-0000-0000-0000D9BD0000}"/>
    <cellStyle name="Percent 47 3 3 4" xfId="42768" xr:uid="{00000000-0005-0000-0000-0000DABD0000}"/>
    <cellStyle name="Percent 47 3 4" xfId="13577" xr:uid="{00000000-0005-0000-0000-0000DBBD0000}"/>
    <cellStyle name="Percent 47 3 4 2" xfId="29107" xr:uid="{00000000-0005-0000-0000-0000DCBD0000}"/>
    <cellStyle name="Percent 47 3 4 2 2" xfId="56428" xr:uid="{00000000-0005-0000-0000-0000DDBD0000}"/>
    <cellStyle name="Percent 47 3 4 3" xfId="42770" xr:uid="{00000000-0005-0000-0000-0000DEBD0000}"/>
    <cellStyle name="Percent 47 3 5" xfId="29100" xr:uid="{00000000-0005-0000-0000-0000DFBD0000}"/>
    <cellStyle name="Percent 47 3 5 2" xfId="56421" xr:uid="{00000000-0005-0000-0000-0000E0BD0000}"/>
    <cellStyle name="Percent 47 3 6" xfId="42763" xr:uid="{00000000-0005-0000-0000-0000E1BD0000}"/>
    <cellStyle name="Percent 47 4" xfId="13578" xr:uid="{00000000-0005-0000-0000-0000E2BD0000}"/>
    <cellStyle name="Percent 47 4 2" xfId="13579" xr:uid="{00000000-0005-0000-0000-0000E3BD0000}"/>
    <cellStyle name="Percent 47 4 2 2" xfId="13580" xr:uid="{00000000-0005-0000-0000-0000E4BD0000}"/>
    <cellStyle name="Percent 47 4 2 2 2" xfId="29110" xr:uid="{00000000-0005-0000-0000-0000E5BD0000}"/>
    <cellStyle name="Percent 47 4 2 2 2 2" xfId="56431" xr:uid="{00000000-0005-0000-0000-0000E6BD0000}"/>
    <cellStyle name="Percent 47 4 2 2 3" xfId="42773" xr:uid="{00000000-0005-0000-0000-0000E7BD0000}"/>
    <cellStyle name="Percent 47 4 2 3" xfId="29109" xr:uid="{00000000-0005-0000-0000-0000E8BD0000}"/>
    <cellStyle name="Percent 47 4 2 3 2" xfId="56430" xr:uid="{00000000-0005-0000-0000-0000E9BD0000}"/>
    <cellStyle name="Percent 47 4 2 4" xfId="42772" xr:uid="{00000000-0005-0000-0000-0000EABD0000}"/>
    <cellStyle name="Percent 47 4 3" xfId="13581" xr:uid="{00000000-0005-0000-0000-0000EBBD0000}"/>
    <cellStyle name="Percent 47 4 3 2" xfId="29111" xr:uid="{00000000-0005-0000-0000-0000ECBD0000}"/>
    <cellStyle name="Percent 47 4 3 2 2" xfId="56432" xr:uid="{00000000-0005-0000-0000-0000EDBD0000}"/>
    <cellStyle name="Percent 47 4 3 3" xfId="42774" xr:uid="{00000000-0005-0000-0000-0000EEBD0000}"/>
    <cellStyle name="Percent 47 4 4" xfId="29108" xr:uid="{00000000-0005-0000-0000-0000EFBD0000}"/>
    <cellStyle name="Percent 47 4 4 2" xfId="56429" xr:uid="{00000000-0005-0000-0000-0000F0BD0000}"/>
    <cellStyle name="Percent 47 4 5" xfId="42771" xr:uid="{00000000-0005-0000-0000-0000F1BD0000}"/>
    <cellStyle name="Percent 47 5" xfId="13582" xr:uid="{00000000-0005-0000-0000-0000F2BD0000}"/>
    <cellStyle name="Percent 47 5 2" xfId="13583" xr:uid="{00000000-0005-0000-0000-0000F3BD0000}"/>
    <cellStyle name="Percent 47 5 2 2" xfId="29113" xr:uid="{00000000-0005-0000-0000-0000F4BD0000}"/>
    <cellStyle name="Percent 47 5 2 2 2" xfId="56434" xr:uid="{00000000-0005-0000-0000-0000F5BD0000}"/>
    <cellStyle name="Percent 47 5 2 3" xfId="42776" xr:uid="{00000000-0005-0000-0000-0000F6BD0000}"/>
    <cellStyle name="Percent 47 5 3" xfId="29112" xr:uid="{00000000-0005-0000-0000-0000F7BD0000}"/>
    <cellStyle name="Percent 47 5 3 2" xfId="56433" xr:uid="{00000000-0005-0000-0000-0000F8BD0000}"/>
    <cellStyle name="Percent 47 5 4" xfId="42775" xr:uid="{00000000-0005-0000-0000-0000F9BD0000}"/>
    <cellStyle name="Percent 47 6" xfId="13584" xr:uid="{00000000-0005-0000-0000-0000FABD0000}"/>
    <cellStyle name="Percent 47 6 2" xfId="29114" xr:uid="{00000000-0005-0000-0000-0000FBBD0000}"/>
    <cellStyle name="Percent 47 6 2 2" xfId="56435" xr:uid="{00000000-0005-0000-0000-0000FCBD0000}"/>
    <cellStyle name="Percent 47 6 3" xfId="42777" xr:uid="{00000000-0005-0000-0000-0000FDBD0000}"/>
    <cellStyle name="Percent 47 7" xfId="29091" xr:uid="{00000000-0005-0000-0000-0000FEBD0000}"/>
    <cellStyle name="Percent 47 7 2" xfId="56412" xr:uid="{00000000-0005-0000-0000-0000FFBD0000}"/>
    <cellStyle name="Percent 47 8" xfId="42754" xr:uid="{00000000-0005-0000-0000-000000BE0000}"/>
    <cellStyle name="Percent 48" xfId="13585" xr:uid="{00000000-0005-0000-0000-000001BE0000}"/>
    <cellStyle name="Percent 48 2" xfId="13586" xr:uid="{00000000-0005-0000-0000-000002BE0000}"/>
    <cellStyle name="Percent 48 2 2" xfId="13587" xr:uid="{00000000-0005-0000-0000-000003BE0000}"/>
    <cellStyle name="Percent 48 2 2 2" xfId="13588" xr:uid="{00000000-0005-0000-0000-000004BE0000}"/>
    <cellStyle name="Percent 48 2 2 2 2" xfId="13589" xr:uid="{00000000-0005-0000-0000-000005BE0000}"/>
    <cellStyle name="Percent 48 2 2 2 2 2" xfId="29119" xr:uid="{00000000-0005-0000-0000-000006BE0000}"/>
    <cellStyle name="Percent 48 2 2 2 2 2 2" xfId="56440" xr:uid="{00000000-0005-0000-0000-000007BE0000}"/>
    <cellStyle name="Percent 48 2 2 2 2 3" xfId="42782" xr:uid="{00000000-0005-0000-0000-000008BE0000}"/>
    <cellStyle name="Percent 48 2 2 2 3" xfId="29118" xr:uid="{00000000-0005-0000-0000-000009BE0000}"/>
    <cellStyle name="Percent 48 2 2 2 3 2" xfId="56439" xr:uid="{00000000-0005-0000-0000-00000ABE0000}"/>
    <cellStyle name="Percent 48 2 2 2 4" xfId="42781" xr:uid="{00000000-0005-0000-0000-00000BBE0000}"/>
    <cellStyle name="Percent 48 2 2 3" xfId="13590" xr:uid="{00000000-0005-0000-0000-00000CBE0000}"/>
    <cellStyle name="Percent 48 2 2 3 2" xfId="29120" xr:uid="{00000000-0005-0000-0000-00000DBE0000}"/>
    <cellStyle name="Percent 48 2 2 3 2 2" xfId="56441" xr:uid="{00000000-0005-0000-0000-00000EBE0000}"/>
    <cellStyle name="Percent 48 2 2 3 3" xfId="42783" xr:uid="{00000000-0005-0000-0000-00000FBE0000}"/>
    <cellStyle name="Percent 48 2 2 4" xfId="29117" xr:uid="{00000000-0005-0000-0000-000010BE0000}"/>
    <cellStyle name="Percent 48 2 2 4 2" xfId="56438" xr:uid="{00000000-0005-0000-0000-000011BE0000}"/>
    <cellStyle name="Percent 48 2 2 5" xfId="42780" xr:uid="{00000000-0005-0000-0000-000012BE0000}"/>
    <cellStyle name="Percent 48 2 3" xfId="13591" xr:uid="{00000000-0005-0000-0000-000013BE0000}"/>
    <cellStyle name="Percent 48 2 3 2" xfId="13592" xr:uid="{00000000-0005-0000-0000-000014BE0000}"/>
    <cellStyle name="Percent 48 2 3 2 2" xfId="29122" xr:uid="{00000000-0005-0000-0000-000015BE0000}"/>
    <cellStyle name="Percent 48 2 3 2 2 2" xfId="56443" xr:uid="{00000000-0005-0000-0000-000016BE0000}"/>
    <cellStyle name="Percent 48 2 3 2 3" xfId="42785" xr:uid="{00000000-0005-0000-0000-000017BE0000}"/>
    <cellStyle name="Percent 48 2 3 3" xfId="29121" xr:uid="{00000000-0005-0000-0000-000018BE0000}"/>
    <cellStyle name="Percent 48 2 3 3 2" xfId="56442" xr:uid="{00000000-0005-0000-0000-000019BE0000}"/>
    <cellStyle name="Percent 48 2 3 4" xfId="42784" xr:uid="{00000000-0005-0000-0000-00001ABE0000}"/>
    <cellStyle name="Percent 48 2 4" xfId="13593" xr:uid="{00000000-0005-0000-0000-00001BBE0000}"/>
    <cellStyle name="Percent 48 2 4 2" xfId="29123" xr:uid="{00000000-0005-0000-0000-00001CBE0000}"/>
    <cellStyle name="Percent 48 2 4 2 2" xfId="56444" xr:uid="{00000000-0005-0000-0000-00001DBE0000}"/>
    <cellStyle name="Percent 48 2 4 3" xfId="42786" xr:uid="{00000000-0005-0000-0000-00001EBE0000}"/>
    <cellStyle name="Percent 48 2 5" xfId="29116" xr:uid="{00000000-0005-0000-0000-00001FBE0000}"/>
    <cellStyle name="Percent 48 2 5 2" xfId="56437" xr:uid="{00000000-0005-0000-0000-000020BE0000}"/>
    <cellStyle name="Percent 48 2 6" xfId="42779" xr:uid="{00000000-0005-0000-0000-000021BE0000}"/>
    <cellStyle name="Percent 48 3" xfId="13594" xr:uid="{00000000-0005-0000-0000-000022BE0000}"/>
    <cellStyle name="Percent 48 3 2" xfId="13595" xr:uid="{00000000-0005-0000-0000-000023BE0000}"/>
    <cellStyle name="Percent 48 3 2 2" xfId="13596" xr:uid="{00000000-0005-0000-0000-000024BE0000}"/>
    <cellStyle name="Percent 48 3 2 2 2" xfId="13597" xr:uid="{00000000-0005-0000-0000-000025BE0000}"/>
    <cellStyle name="Percent 48 3 2 2 2 2" xfId="29127" xr:uid="{00000000-0005-0000-0000-000026BE0000}"/>
    <cellStyle name="Percent 48 3 2 2 2 2 2" xfId="56448" xr:uid="{00000000-0005-0000-0000-000027BE0000}"/>
    <cellStyle name="Percent 48 3 2 2 2 3" xfId="42790" xr:uid="{00000000-0005-0000-0000-000028BE0000}"/>
    <cellStyle name="Percent 48 3 2 2 3" xfId="29126" xr:uid="{00000000-0005-0000-0000-000029BE0000}"/>
    <cellStyle name="Percent 48 3 2 2 3 2" xfId="56447" xr:uid="{00000000-0005-0000-0000-00002ABE0000}"/>
    <cellStyle name="Percent 48 3 2 2 4" xfId="42789" xr:uid="{00000000-0005-0000-0000-00002BBE0000}"/>
    <cellStyle name="Percent 48 3 2 3" xfId="13598" xr:uid="{00000000-0005-0000-0000-00002CBE0000}"/>
    <cellStyle name="Percent 48 3 2 3 2" xfId="29128" xr:uid="{00000000-0005-0000-0000-00002DBE0000}"/>
    <cellStyle name="Percent 48 3 2 3 2 2" xfId="56449" xr:uid="{00000000-0005-0000-0000-00002EBE0000}"/>
    <cellStyle name="Percent 48 3 2 3 3" xfId="42791" xr:uid="{00000000-0005-0000-0000-00002FBE0000}"/>
    <cellStyle name="Percent 48 3 2 4" xfId="29125" xr:uid="{00000000-0005-0000-0000-000030BE0000}"/>
    <cellStyle name="Percent 48 3 2 4 2" xfId="56446" xr:uid="{00000000-0005-0000-0000-000031BE0000}"/>
    <cellStyle name="Percent 48 3 2 5" xfId="42788" xr:uid="{00000000-0005-0000-0000-000032BE0000}"/>
    <cellStyle name="Percent 48 3 3" xfId="13599" xr:uid="{00000000-0005-0000-0000-000033BE0000}"/>
    <cellStyle name="Percent 48 3 3 2" xfId="13600" xr:uid="{00000000-0005-0000-0000-000034BE0000}"/>
    <cellStyle name="Percent 48 3 3 2 2" xfId="29130" xr:uid="{00000000-0005-0000-0000-000035BE0000}"/>
    <cellStyle name="Percent 48 3 3 2 2 2" xfId="56451" xr:uid="{00000000-0005-0000-0000-000036BE0000}"/>
    <cellStyle name="Percent 48 3 3 2 3" xfId="42793" xr:uid="{00000000-0005-0000-0000-000037BE0000}"/>
    <cellStyle name="Percent 48 3 3 3" xfId="29129" xr:uid="{00000000-0005-0000-0000-000038BE0000}"/>
    <cellStyle name="Percent 48 3 3 3 2" xfId="56450" xr:uid="{00000000-0005-0000-0000-000039BE0000}"/>
    <cellStyle name="Percent 48 3 3 4" xfId="42792" xr:uid="{00000000-0005-0000-0000-00003ABE0000}"/>
    <cellStyle name="Percent 48 3 4" xfId="13601" xr:uid="{00000000-0005-0000-0000-00003BBE0000}"/>
    <cellStyle name="Percent 48 3 4 2" xfId="29131" xr:uid="{00000000-0005-0000-0000-00003CBE0000}"/>
    <cellStyle name="Percent 48 3 4 2 2" xfId="56452" xr:uid="{00000000-0005-0000-0000-00003DBE0000}"/>
    <cellStyle name="Percent 48 3 4 3" xfId="42794" xr:uid="{00000000-0005-0000-0000-00003EBE0000}"/>
    <cellStyle name="Percent 48 3 5" xfId="29124" xr:uid="{00000000-0005-0000-0000-00003FBE0000}"/>
    <cellStyle name="Percent 48 3 5 2" xfId="56445" xr:uid="{00000000-0005-0000-0000-000040BE0000}"/>
    <cellStyle name="Percent 48 3 6" xfId="42787" xr:uid="{00000000-0005-0000-0000-000041BE0000}"/>
    <cellStyle name="Percent 48 4" xfId="13602" xr:uid="{00000000-0005-0000-0000-000042BE0000}"/>
    <cellStyle name="Percent 48 4 2" xfId="13603" xr:uid="{00000000-0005-0000-0000-000043BE0000}"/>
    <cellStyle name="Percent 48 4 2 2" xfId="13604" xr:uid="{00000000-0005-0000-0000-000044BE0000}"/>
    <cellStyle name="Percent 48 4 2 2 2" xfId="29134" xr:uid="{00000000-0005-0000-0000-000045BE0000}"/>
    <cellStyle name="Percent 48 4 2 2 2 2" xfId="56455" xr:uid="{00000000-0005-0000-0000-000046BE0000}"/>
    <cellStyle name="Percent 48 4 2 2 3" xfId="42797" xr:uid="{00000000-0005-0000-0000-000047BE0000}"/>
    <cellStyle name="Percent 48 4 2 3" xfId="29133" xr:uid="{00000000-0005-0000-0000-000048BE0000}"/>
    <cellStyle name="Percent 48 4 2 3 2" xfId="56454" xr:uid="{00000000-0005-0000-0000-000049BE0000}"/>
    <cellStyle name="Percent 48 4 2 4" xfId="42796" xr:uid="{00000000-0005-0000-0000-00004ABE0000}"/>
    <cellStyle name="Percent 48 4 3" xfId="13605" xr:uid="{00000000-0005-0000-0000-00004BBE0000}"/>
    <cellStyle name="Percent 48 4 3 2" xfId="29135" xr:uid="{00000000-0005-0000-0000-00004CBE0000}"/>
    <cellStyle name="Percent 48 4 3 2 2" xfId="56456" xr:uid="{00000000-0005-0000-0000-00004DBE0000}"/>
    <cellStyle name="Percent 48 4 3 3" xfId="42798" xr:uid="{00000000-0005-0000-0000-00004EBE0000}"/>
    <cellStyle name="Percent 48 4 4" xfId="29132" xr:uid="{00000000-0005-0000-0000-00004FBE0000}"/>
    <cellStyle name="Percent 48 4 4 2" xfId="56453" xr:uid="{00000000-0005-0000-0000-000050BE0000}"/>
    <cellStyle name="Percent 48 4 5" xfId="42795" xr:uid="{00000000-0005-0000-0000-000051BE0000}"/>
    <cellStyle name="Percent 48 5" xfId="13606" xr:uid="{00000000-0005-0000-0000-000052BE0000}"/>
    <cellStyle name="Percent 48 5 2" xfId="13607" xr:uid="{00000000-0005-0000-0000-000053BE0000}"/>
    <cellStyle name="Percent 48 5 2 2" xfId="29137" xr:uid="{00000000-0005-0000-0000-000054BE0000}"/>
    <cellStyle name="Percent 48 5 2 2 2" xfId="56458" xr:uid="{00000000-0005-0000-0000-000055BE0000}"/>
    <cellStyle name="Percent 48 5 2 3" xfId="42800" xr:uid="{00000000-0005-0000-0000-000056BE0000}"/>
    <cellStyle name="Percent 48 5 3" xfId="29136" xr:uid="{00000000-0005-0000-0000-000057BE0000}"/>
    <cellStyle name="Percent 48 5 3 2" xfId="56457" xr:uid="{00000000-0005-0000-0000-000058BE0000}"/>
    <cellStyle name="Percent 48 5 4" xfId="42799" xr:uid="{00000000-0005-0000-0000-000059BE0000}"/>
    <cellStyle name="Percent 48 6" xfId="13608" xr:uid="{00000000-0005-0000-0000-00005ABE0000}"/>
    <cellStyle name="Percent 48 6 2" xfId="29138" xr:uid="{00000000-0005-0000-0000-00005BBE0000}"/>
    <cellStyle name="Percent 48 6 2 2" xfId="56459" xr:uid="{00000000-0005-0000-0000-00005CBE0000}"/>
    <cellStyle name="Percent 48 6 3" xfId="42801" xr:uid="{00000000-0005-0000-0000-00005DBE0000}"/>
    <cellStyle name="Percent 48 7" xfId="29115" xr:uid="{00000000-0005-0000-0000-00005EBE0000}"/>
    <cellStyle name="Percent 48 7 2" xfId="56436" xr:uid="{00000000-0005-0000-0000-00005FBE0000}"/>
    <cellStyle name="Percent 48 8" xfId="42778" xr:uid="{00000000-0005-0000-0000-000060BE0000}"/>
    <cellStyle name="Percent 49" xfId="13609" xr:uid="{00000000-0005-0000-0000-000061BE0000}"/>
    <cellStyle name="Percent 49 2" xfId="13610" xr:uid="{00000000-0005-0000-0000-000062BE0000}"/>
    <cellStyle name="Percent 49 2 2" xfId="13611" xr:uid="{00000000-0005-0000-0000-000063BE0000}"/>
    <cellStyle name="Percent 49 2 2 2" xfId="13612" xr:uid="{00000000-0005-0000-0000-000064BE0000}"/>
    <cellStyle name="Percent 49 2 2 2 2" xfId="13613" xr:uid="{00000000-0005-0000-0000-000065BE0000}"/>
    <cellStyle name="Percent 49 2 2 2 2 2" xfId="29143" xr:uid="{00000000-0005-0000-0000-000066BE0000}"/>
    <cellStyle name="Percent 49 2 2 2 2 2 2" xfId="56464" xr:uid="{00000000-0005-0000-0000-000067BE0000}"/>
    <cellStyle name="Percent 49 2 2 2 2 3" xfId="42806" xr:uid="{00000000-0005-0000-0000-000068BE0000}"/>
    <cellStyle name="Percent 49 2 2 2 3" xfId="29142" xr:uid="{00000000-0005-0000-0000-000069BE0000}"/>
    <cellStyle name="Percent 49 2 2 2 3 2" xfId="56463" xr:uid="{00000000-0005-0000-0000-00006ABE0000}"/>
    <cellStyle name="Percent 49 2 2 2 4" xfId="42805" xr:uid="{00000000-0005-0000-0000-00006BBE0000}"/>
    <cellStyle name="Percent 49 2 2 3" xfId="13614" xr:uid="{00000000-0005-0000-0000-00006CBE0000}"/>
    <cellStyle name="Percent 49 2 2 3 2" xfId="29144" xr:uid="{00000000-0005-0000-0000-00006DBE0000}"/>
    <cellStyle name="Percent 49 2 2 3 2 2" xfId="56465" xr:uid="{00000000-0005-0000-0000-00006EBE0000}"/>
    <cellStyle name="Percent 49 2 2 3 3" xfId="42807" xr:uid="{00000000-0005-0000-0000-00006FBE0000}"/>
    <cellStyle name="Percent 49 2 2 4" xfId="29141" xr:uid="{00000000-0005-0000-0000-000070BE0000}"/>
    <cellStyle name="Percent 49 2 2 4 2" xfId="56462" xr:uid="{00000000-0005-0000-0000-000071BE0000}"/>
    <cellStyle name="Percent 49 2 2 5" xfId="42804" xr:uid="{00000000-0005-0000-0000-000072BE0000}"/>
    <cellStyle name="Percent 49 2 3" xfId="13615" xr:uid="{00000000-0005-0000-0000-000073BE0000}"/>
    <cellStyle name="Percent 49 2 3 2" xfId="13616" xr:uid="{00000000-0005-0000-0000-000074BE0000}"/>
    <cellStyle name="Percent 49 2 3 2 2" xfId="29146" xr:uid="{00000000-0005-0000-0000-000075BE0000}"/>
    <cellStyle name="Percent 49 2 3 2 2 2" xfId="56467" xr:uid="{00000000-0005-0000-0000-000076BE0000}"/>
    <cellStyle name="Percent 49 2 3 2 3" xfId="42809" xr:uid="{00000000-0005-0000-0000-000077BE0000}"/>
    <cellStyle name="Percent 49 2 3 3" xfId="29145" xr:uid="{00000000-0005-0000-0000-000078BE0000}"/>
    <cellStyle name="Percent 49 2 3 3 2" xfId="56466" xr:uid="{00000000-0005-0000-0000-000079BE0000}"/>
    <cellStyle name="Percent 49 2 3 4" xfId="42808" xr:uid="{00000000-0005-0000-0000-00007ABE0000}"/>
    <cellStyle name="Percent 49 2 4" xfId="13617" xr:uid="{00000000-0005-0000-0000-00007BBE0000}"/>
    <cellStyle name="Percent 49 2 4 2" xfId="29147" xr:uid="{00000000-0005-0000-0000-00007CBE0000}"/>
    <cellStyle name="Percent 49 2 4 2 2" xfId="56468" xr:uid="{00000000-0005-0000-0000-00007DBE0000}"/>
    <cellStyle name="Percent 49 2 4 3" xfId="42810" xr:uid="{00000000-0005-0000-0000-00007EBE0000}"/>
    <cellStyle name="Percent 49 2 5" xfId="29140" xr:uid="{00000000-0005-0000-0000-00007FBE0000}"/>
    <cellStyle name="Percent 49 2 5 2" xfId="56461" xr:uid="{00000000-0005-0000-0000-000080BE0000}"/>
    <cellStyle name="Percent 49 2 6" xfId="42803" xr:uid="{00000000-0005-0000-0000-000081BE0000}"/>
    <cellStyle name="Percent 49 3" xfId="13618" xr:uid="{00000000-0005-0000-0000-000082BE0000}"/>
    <cellStyle name="Percent 49 3 2" xfId="13619" xr:uid="{00000000-0005-0000-0000-000083BE0000}"/>
    <cellStyle name="Percent 49 3 2 2" xfId="13620" xr:uid="{00000000-0005-0000-0000-000084BE0000}"/>
    <cellStyle name="Percent 49 3 2 2 2" xfId="13621" xr:uid="{00000000-0005-0000-0000-000085BE0000}"/>
    <cellStyle name="Percent 49 3 2 2 2 2" xfId="29151" xr:uid="{00000000-0005-0000-0000-000086BE0000}"/>
    <cellStyle name="Percent 49 3 2 2 2 2 2" xfId="56472" xr:uid="{00000000-0005-0000-0000-000087BE0000}"/>
    <cellStyle name="Percent 49 3 2 2 2 3" xfId="42814" xr:uid="{00000000-0005-0000-0000-000088BE0000}"/>
    <cellStyle name="Percent 49 3 2 2 3" xfId="29150" xr:uid="{00000000-0005-0000-0000-000089BE0000}"/>
    <cellStyle name="Percent 49 3 2 2 3 2" xfId="56471" xr:uid="{00000000-0005-0000-0000-00008ABE0000}"/>
    <cellStyle name="Percent 49 3 2 2 4" xfId="42813" xr:uid="{00000000-0005-0000-0000-00008BBE0000}"/>
    <cellStyle name="Percent 49 3 2 3" xfId="13622" xr:uid="{00000000-0005-0000-0000-00008CBE0000}"/>
    <cellStyle name="Percent 49 3 2 3 2" xfId="29152" xr:uid="{00000000-0005-0000-0000-00008DBE0000}"/>
    <cellStyle name="Percent 49 3 2 3 2 2" xfId="56473" xr:uid="{00000000-0005-0000-0000-00008EBE0000}"/>
    <cellStyle name="Percent 49 3 2 3 3" xfId="42815" xr:uid="{00000000-0005-0000-0000-00008FBE0000}"/>
    <cellStyle name="Percent 49 3 2 4" xfId="29149" xr:uid="{00000000-0005-0000-0000-000090BE0000}"/>
    <cellStyle name="Percent 49 3 2 4 2" xfId="56470" xr:uid="{00000000-0005-0000-0000-000091BE0000}"/>
    <cellStyle name="Percent 49 3 2 5" xfId="42812" xr:uid="{00000000-0005-0000-0000-000092BE0000}"/>
    <cellStyle name="Percent 49 3 3" xfId="13623" xr:uid="{00000000-0005-0000-0000-000093BE0000}"/>
    <cellStyle name="Percent 49 3 3 2" xfId="13624" xr:uid="{00000000-0005-0000-0000-000094BE0000}"/>
    <cellStyle name="Percent 49 3 3 2 2" xfId="29154" xr:uid="{00000000-0005-0000-0000-000095BE0000}"/>
    <cellStyle name="Percent 49 3 3 2 2 2" xfId="56475" xr:uid="{00000000-0005-0000-0000-000096BE0000}"/>
    <cellStyle name="Percent 49 3 3 2 3" xfId="42817" xr:uid="{00000000-0005-0000-0000-000097BE0000}"/>
    <cellStyle name="Percent 49 3 3 3" xfId="29153" xr:uid="{00000000-0005-0000-0000-000098BE0000}"/>
    <cellStyle name="Percent 49 3 3 3 2" xfId="56474" xr:uid="{00000000-0005-0000-0000-000099BE0000}"/>
    <cellStyle name="Percent 49 3 3 4" xfId="42816" xr:uid="{00000000-0005-0000-0000-00009ABE0000}"/>
    <cellStyle name="Percent 49 3 4" xfId="13625" xr:uid="{00000000-0005-0000-0000-00009BBE0000}"/>
    <cellStyle name="Percent 49 3 4 2" xfId="29155" xr:uid="{00000000-0005-0000-0000-00009CBE0000}"/>
    <cellStyle name="Percent 49 3 4 2 2" xfId="56476" xr:uid="{00000000-0005-0000-0000-00009DBE0000}"/>
    <cellStyle name="Percent 49 3 4 3" xfId="42818" xr:uid="{00000000-0005-0000-0000-00009EBE0000}"/>
    <cellStyle name="Percent 49 3 5" xfId="29148" xr:uid="{00000000-0005-0000-0000-00009FBE0000}"/>
    <cellStyle name="Percent 49 3 5 2" xfId="56469" xr:uid="{00000000-0005-0000-0000-0000A0BE0000}"/>
    <cellStyle name="Percent 49 3 6" xfId="42811" xr:uid="{00000000-0005-0000-0000-0000A1BE0000}"/>
    <cellStyle name="Percent 49 4" xfId="13626" xr:uid="{00000000-0005-0000-0000-0000A2BE0000}"/>
    <cellStyle name="Percent 49 4 2" xfId="13627" xr:uid="{00000000-0005-0000-0000-0000A3BE0000}"/>
    <cellStyle name="Percent 49 4 2 2" xfId="13628" xr:uid="{00000000-0005-0000-0000-0000A4BE0000}"/>
    <cellStyle name="Percent 49 4 2 2 2" xfId="29158" xr:uid="{00000000-0005-0000-0000-0000A5BE0000}"/>
    <cellStyle name="Percent 49 4 2 2 2 2" xfId="56479" xr:uid="{00000000-0005-0000-0000-0000A6BE0000}"/>
    <cellStyle name="Percent 49 4 2 2 3" xfId="42821" xr:uid="{00000000-0005-0000-0000-0000A7BE0000}"/>
    <cellStyle name="Percent 49 4 2 3" xfId="29157" xr:uid="{00000000-0005-0000-0000-0000A8BE0000}"/>
    <cellStyle name="Percent 49 4 2 3 2" xfId="56478" xr:uid="{00000000-0005-0000-0000-0000A9BE0000}"/>
    <cellStyle name="Percent 49 4 2 4" xfId="42820" xr:uid="{00000000-0005-0000-0000-0000AABE0000}"/>
    <cellStyle name="Percent 49 4 3" xfId="13629" xr:uid="{00000000-0005-0000-0000-0000ABBE0000}"/>
    <cellStyle name="Percent 49 4 3 2" xfId="29159" xr:uid="{00000000-0005-0000-0000-0000ACBE0000}"/>
    <cellStyle name="Percent 49 4 3 2 2" xfId="56480" xr:uid="{00000000-0005-0000-0000-0000ADBE0000}"/>
    <cellStyle name="Percent 49 4 3 3" xfId="42822" xr:uid="{00000000-0005-0000-0000-0000AEBE0000}"/>
    <cellStyle name="Percent 49 4 4" xfId="29156" xr:uid="{00000000-0005-0000-0000-0000AFBE0000}"/>
    <cellStyle name="Percent 49 4 4 2" xfId="56477" xr:uid="{00000000-0005-0000-0000-0000B0BE0000}"/>
    <cellStyle name="Percent 49 4 5" xfId="42819" xr:uid="{00000000-0005-0000-0000-0000B1BE0000}"/>
    <cellStyle name="Percent 49 5" xfId="13630" xr:uid="{00000000-0005-0000-0000-0000B2BE0000}"/>
    <cellStyle name="Percent 49 5 2" xfId="13631" xr:uid="{00000000-0005-0000-0000-0000B3BE0000}"/>
    <cellStyle name="Percent 49 5 2 2" xfId="29161" xr:uid="{00000000-0005-0000-0000-0000B4BE0000}"/>
    <cellStyle name="Percent 49 5 2 2 2" xfId="56482" xr:uid="{00000000-0005-0000-0000-0000B5BE0000}"/>
    <cellStyle name="Percent 49 5 2 3" xfId="42824" xr:uid="{00000000-0005-0000-0000-0000B6BE0000}"/>
    <cellStyle name="Percent 49 5 3" xfId="29160" xr:uid="{00000000-0005-0000-0000-0000B7BE0000}"/>
    <cellStyle name="Percent 49 5 3 2" xfId="56481" xr:uid="{00000000-0005-0000-0000-0000B8BE0000}"/>
    <cellStyle name="Percent 49 5 4" xfId="42823" xr:uid="{00000000-0005-0000-0000-0000B9BE0000}"/>
    <cellStyle name="Percent 49 6" xfId="13632" xr:uid="{00000000-0005-0000-0000-0000BABE0000}"/>
    <cellStyle name="Percent 49 6 2" xfId="29162" xr:uid="{00000000-0005-0000-0000-0000BBBE0000}"/>
    <cellStyle name="Percent 49 6 2 2" xfId="56483" xr:uid="{00000000-0005-0000-0000-0000BCBE0000}"/>
    <cellStyle name="Percent 49 6 3" xfId="42825" xr:uid="{00000000-0005-0000-0000-0000BDBE0000}"/>
    <cellStyle name="Percent 49 7" xfId="29139" xr:uid="{00000000-0005-0000-0000-0000BEBE0000}"/>
    <cellStyle name="Percent 49 7 2" xfId="56460" xr:uid="{00000000-0005-0000-0000-0000BFBE0000}"/>
    <cellStyle name="Percent 49 8" xfId="42802" xr:uid="{00000000-0005-0000-0000-0000C0BE0000}"/>
    <cellStyle name="Percent 5" xfId="13633" xr:uid="{00000000-0005-0000-0000-0000C1BE0000}"/>
    <cellStyle name="Percent 5 2" xfId="13634" xr:uid="{00000000-0005-0000-0000-0000C2BE0000}"/>
    <cellStyle name="Percent 5 4" xfId="58486" xr:uid="{00000000-0005-0000-0000-0000C3BE0000}"/>
    <cellStyle name="Percent 50" xfId="13635" xr:uid="{00000000-0005-0000-0000-0000C4BE0000}"/>
    <cellStyle name="Percent 50 2" xfId="13636" xr:uid="{00000000-0005-0000-0000-0000C5BE0000}"/>
    <cellStyle name="Percent 50 2 2" xfId="13637" xr:uid="{00000000-0005-0000-0000-0000C6BE0000}"/>
    <cellStyle name="Percent 50 2 2 2" xfId="13638" xr:uid="{00000000-0005-0000-0000-0000C7BE0000}"/>
    <cellStyle name="Percent 50 2 2 2 2" xfId="13639" xr:uid="{00000000-0005-0000-0000-0000C8BE0000}"/>
    <cellStyle name="Percent 50 2 2 2 2 2" xfId="29167" xr:uid="{00000000-0005-0000-0000-0000C9BE0000}"/>
    <cellStyle name="Percent 50 2 2 2 2 2 2" xfId="56488" xr:uid="{00000000-0005-0000-0000-0000CABE0000}"/>
    <cellStyle name="Percent 50 2 2 2 2 3" xfId="42830" xr:uid="{00000000-0005-0000-0000-0000CBBE0000}"/>
    <cellStyle name="Percent 50 2 2 2 3" xfId="29166" xr:uid="{00000000-0005-0000-0000-0000CCBE0000}"/>
    <cellStyle name="Percent 50 2 2 2 3 2" xfId="56487" xr:uid="{00000000-0005-0000-0000-0000CDBE0000}"/>
    <cellStyle name="Percent 50 2 2 2 4" xfId="42829" xr:uid="{00000000-0005-0000-0000-0000CEBE0000}"/>
    <cellStyle name="Percent 50 2 2 3" xfId="13640" xr:uid="{00000000-0005-0000-0000-0000CFBE0000}"/>
    <cellStyle name="Percent 50 2 2 3 2" xfId="29168" xr:uid="{00000000-0005-0000-0000-0000D0BE0000}"/>
    <cellStyle name="Percent 50 2 2 3 2 2" xfId="56489" xr:uid="{00000000-0005-0000-0000-0000D1BE0000}"/>
    <cellStyle name="Percent 50 2 2 3 3" xfId="42831" xr:uid="{00000000-0005-0000-0000-0000D2BE0000}"/>
    <cellStyle name="Percent 50 2 2 4" xfId="29165" xr:uid="{00000000-0005-0000-0000-0000D3BE0000}"/>
    <cellStyle name="Percent 50 2 2 4 2" xfId="56486" xr:uid="{00000000-0005-0000-0000-0000D4BE0000}"/>
    <cellStyle name="Percent 50 2 2 5" xfId="42828" xr:uid="{00000000-0005-0000-0000-0000D5BE0000}"/>
    <cellStyle name="Percent 50 2 3" xfId="13641" xr:uid="{00000000-0005-0000-0000-0000D6BE0000}"/>
    <cellStyle name="Percent 50 2 3 2" xfId="13642" xr:uid="{00000000-0005-0000-0000-0000D7BE0000}"/>
    <cellStyle name="Percent 50 2 3 2 2" xfId="29170" xr:uid="{00000000-0005-0000-0000-0000D8BE0000}"/>
    <cellStyle name="Percent 50 2 3 2 2 2" xfId="56491" xr:uid="{00000000-0005-0000-0000-0000D9BE0000}"/>
    <cellStyle name="Percent 50 2 3 2 3" xfId="42833" xr:uid="{00000000-0005-0000-0000-0000DABE0000}"/>
    <cellStyle name="Percent 50 2 3 3" xfId="29169" xr:uid="{00000000-0005-0000-0000-0000DBBE0000}"/>
    <cellStyle name="Percent 50 2 3 3 2" xfId="56490" xr:uid="{00000000-0005-0000-0000-0000DCBE0000}"/>
    <cellStyle name="Percent 50 2 3 4" xfId="42832" xr:uid="{00000000-0005-0000-0000-0000DDBE0000}"/>
    <cellStyle name="Percent 50 2 4" xfId="13643" xr:uid="{00000000-0005-0000-0000-0000DEBE0000}"/>
    <cellStyle name="Percent 50 2 4 2" xfId="29171" xr:uid="{00000000-0005-0000-0000-0000DFBE0000}"/>
    <cellStyle name="Percent 50 2 4 2 2" xfId="56492" xr:uid="{00000000-0005-0000-0000-0000E0BE0000}"/>
    <cellStyle name="Percent 50 2 4 3" xfId="42834" xr:uid="{00000000-0005-0000-0000-0000E1BE0000}"/>
    <cellStyle name="Percent 50 2 5" xfId="29164" xr:uid="{00000000-0005-0000-0000-0000E2BE0000}"/>
    <cellStyle name="Percent 50 2 5 2" xfId="56485" xr:uid="{00000000-0005-0000-0000-0000E3BE0000}"/>
    <cellStyle name="Percent 50 2 6" xfId="42827" xr:uid="{00000000-0005-0000-0000-0000E4BE0000}"/>
    <cellStyle name="Percent 50 3" xfId="13644" xr:uid="{00000000-0005-0000-0000-0000E5BE0000}"/>
    <cellStyle name="Percent 50 3 2" xfId="13645" xr:uid="{00000000-0005-0000-0000-0000E6BE0000}"/>
    <cellStyle name="Percent 50 3 2 2" xfId="13646" xr:uid="{00000000-0005-0000-0000-0000E7BE0000}"/>
    <cellStyle name="Percent 50 3 2 2 2" xfId="13647" xr:uid="{00000000-0005-0000-0000-0000E8BE0000}"/>
    <cellStyle name="Percent 50 3 2 2 2 2" xfId="29175" xr:uid="{00000000-0005-0000-0000-0000E9BE0000}"/>
    <cellStyle name="Percent 50 3 2 2 2 2 2" xfId="56496" xr:uid="{00000000-0005-0000-0000-0000EABE0000}"/>
    <cellStyle name="Percent 50 3 2 2 2 3" xfId="42838" xr:uid="{00000000-0005-0000-0000-0000EBBE0000}"/>
    <cellStyle name="Percent 50 3 2 2 3" xfId="29174" xr:uid="{00000000-0005-0000-0000-0000ECBE0000}"/>
    <cellStyle name="Percent 50 3 2 2 3 2" xfId="56495" xr:uid="{00000000-0005-0000-0000-0000EDBE0000}"/>
    <cellStyle name="Percent 50 3 2 2 4" xfId="42837" xr:uid="{00000000-0005-0000-0000-0000EEBE0000}"/>
    <cellStyle name="Percent 50 3 2 3" xfId="13648" xr:uid="{00000000-0005-0000-0000-0000EFBE0000}"/>
    <cellStyle name="Percent 50 3 2 3 2" xfId="29176" xr:uid="{00000000-0005-0000-0000-0000F0BE0000}"/>
    <cellStyle name="Percent 50 3 2 3 2 2" xfId="56497" xr:uid="{00000000-0005-0000-0000-0000F1BE0000}"/>
    <cellStyle name="Percent 50 3 2 3 3" xfId="42839" xr:uid="{00000000-0005-0000-0000-0000F2BE0000}"/>
    <cellStyle name="Percent 50 3 2 4" xfId="29173" xr:uid="{00000000-0005-0000-0000-0000F3BE0000}"/>
    <cellStyle name="Percent 50 3 2 4 2" xfId="56494" xr:uid="{00000000-0005-0000-0000-0000F4BE0000}"/>
    <cellStyle name="Percent 50 3 2 5" xfId="42836" xr:uid="{00000000-0005-0000-0000-0000F5BE0000}"/>
    <cellStyle name="Percent 50 3 3" xfId="13649" xr:uid="{00000000-0005-0000-0000-0000F6BE0000}"/>
    <cellStyle name="Percent 50 3 3 2" xfId="13650" xr:uid="{00000000-0005-0000-0000-0000F7BE0000}"/>
    <cellStyle name="Percent 50 3 3 2 2" xfId="29178" xr:uid="{00000000-0005-0000-0000-0000F8BE0000}"/>
    <cellStyle name="Percent 50 3 3 2 2 2" xfId="56499" xr:uid="{00000000-0005-0000-0000-0000F9BE0000}"/>
    <cellStyle name="Percent 50 3 3 2 3" xfId="42841" xr:uid="{00000000-0005-0000-0000-0000FABE0000}"/>
    <cellStyle name="Percent 50 3 3 3" xfId="29177" xr:uid="{00000000-0005-0000-0000-0000FBBE0000}"/>
    <cellStyle name="Percent 50 3 3 3 2" xfId="56498" xr:uid="{00000000-0005-0000-0000-0000FCBE0000}"/>
    <cellStyle name="Percent 50 3 3 4" xfId="42840" xr:uid="{00000000-0005-0000-0000-0000FDBE0000}"/>
    <cellStyle name="Percent 50 3 4" xfId="13651" xr:uid="{00000000-0005-0000-0000-0000FEBE0000}"/>
    <cellStyle name="Percent 50 3 4 2" xfId="29179" xr:uid="{00000000-0005-0000-0000-0000FFBE0000}"/>
    <cellStyle name="Percent 50 3 4 2 2" xfId="56500" xr:uid="{00000000-0005-0000-0000-000000BF0000}"/>
    <cellStyle name="Percent 50 3 4 3" xfId="42842" xr:uid="{00000000-0005-0000-0000-000001BF0000}"/>
    <cellStyle name="Percent 50 3 5" xfId="29172" xr:uid="{00000000-0005-0000-0000-000002BF0000}"/>
    <cellStyle name="Percent 50 3 5 2" xfId="56493" xr:uid="{00000000-0005-0000-0000-000003BF0000}"/>
    <cellStyle name="Percent 50 3 6" xfId="42835" xr:uid="{00000000-0005-0000-0000-000004BF0000}"/>
    <cellStyle name="Percent 50 4" xfId="13652" xr:uid="{00000000-0005-0000-0000-000005BF0000}"/>
    <cellStyle name="Percent 50 4 2" xfId="13653" xr:uid="{00000000-0005-0000-0000-000006BF0000}"/>
    <cellStyle name="Percent 50 4 2 2" xfId="13654" xr:uid="{00000000-0005-0000-0000-000007BF0000}"/>
    <cellStyle name="Percent 50 4 2 2 2" xfId="29182" xr:uid="{00000000-0005-0000-0000-000008BF0000}"/>
    <cellStyle name="Percent 50 4 2 2 2 2" xfId="56503" xr:uid="{00000000-0005-0000-0000-000009BF0000}"/>
    <cellStyle name="Percent 50 4 2 2 3" xfId="42845" xr:uid="{00000000-0005-0000-0000-00000ABF0000}"/>
    <cellStyle name="Percent 50 4 2 3" xfId="29181" xr:uid="{00000000-0005-0000-0000-00000BBF0000}"/>
    <cellStyle name="Percent 50 4 2 3 2" xfId="56502" xr:uid="{00000000-0005-0000-0000-00000CBF0000}"/>
    <cellStyle name="Percent 50 4 2 4" xfId="42844" xr:uid="{00000000-0005-0000-0000-00000DBF0000}"/>
    <cellStyle name="Percent 50 4 3" xfId="13655" xr:uid="{00000000-0005-0000-0000-00000EBF0000}"/>
    <cellStyle name="Percent 50 4 3 2" xfId="29183" xr:uid="{00000000-0005-0000-0000-00000FBF0000}"/>
    <cellStyle name="Percent 50 4 3 2 2" xfId="56504" xr:uid="{00000000-0005-0000-0000-000010BF0000}"/>
    <cellStyle name="Percent 50 4 3 3" xfId="42846" xr:uid="{00000000-0005-0000-0000-000011BF0000}"/>
    <cellStyle name="Percent 50 4 4" xfId="29180" xr:uid="{00000000-0005-0000-0000-000012BF0000}"/>
    <cellStyle name="Percent 50 4 4 2" xfId="56501" xr:uid="{00000000-0005-0000-0000-000013BF0000}"/>
    <cellStyle name="Percent 50 4 5" xfId="42843" xr:uid="{00000000-0005-0000-0000-000014BF0000}"/>
    <cellStyle name="Percent 50 5" xfId="13656" xr:uid="{00000000-0005-0000-0000-000015BF0000}"/>
    <cellStyle name="Percent 50 5 2" xfId="13657" xr:uid="{00000000-0005-0000-0000-000016BF0000}"/>
    <cellStyle name="Percent 50 5 2 2" xfId="29185" xr:uid="{00000000-0005-0000-0000-000017BF0000}"/>
    <cellStyle name="Percent 50 5 2 2 2" xfId="56506" xr:uid="{00000000-0005-0000-0000-000018BF0000}"/>
    <cellStyle name="Percent 50 5 2 3" xfId="42848" xr:uid="{00000000-0005-0000-0000-000019BF0000}"/>
    <cellStyle name="Percent 50 5 3" xfId="29184" xr:uid="{00000000-0005-0000-0000-00001ABF0000}"/>
    <cellStyle name="Percent 50 5 3 2" xfId="56505" xr:uid="{00000000-0005-0000-0000-00001BBF0000}"/>
    <cellStyle name="Percent 50 5 4" xfId="42847" xr:uid="{00000000-0005-0000-0000-00001CBF0000}"/>
    <cellStyle name="Percent 50 6" xfId="13658" xr:uid="{00000000-0005-0000-0000-00001DBF0000}"/>
    <cellStyle name="Percent 50 6 2" xfId="29186" xr:uid="{00000000-0005-0000-0000-00001EBF0000}"/>
    <cellStyle name="Percent 50 6 2 2" xfId="56507" xr:uid="{00000000-0005-0000-0000-00001FBF0000}"/>
    <cellStyle name="Percent 50 6 3" xfId="42849" xr:uid="{00000000-0005-0000-0000-000020BF0000}"/>
    <cellStyle name="Percent 50 7" xfId="29163" xr:uid="{00000000-0005-0000-0000-000021BF0000}"/>
    <cellStyle name="Percent 50 7 2" xfId="56484" xr:uid="{00000000-0005-0000-0000-000022BF0000}"/>
    <cellStyle name="Percent 50 8" xfId="42826" xr:uid="{00000000-0005-0000-0000-000023BF0000}"/>
    <cellStyle name="Percent 51" xfId="13659" xr:uid="{00000000-0005-0000-0000-000024BF0000}"/>
    <cellStyle name="Percent 51 2" xfId="13660" xr:uid="{00000000-0005-0000-0000-000025BF0000}"/>
    <cellStyle name="Percent 51 2 2" xfId="13661" xr:uid="{00000000-0005-0000-0000-000026BF0000}"/>
    <cellStyle name="Percent 51 2 2 2" xfId="13662" xr:uid="{00000000-0005-0000-0000-000027BF0000}"/>
    <cellStyle name="Percent 51 2 2 2 2" xfId="13663" xr:uid="{00000000-0005-0000-0000-000028BF0000}"/>
    <cellStyle name="Percent 51 2 2 2 2 2" xfId="29191" xr:uid="{00000000-0005-0000-0000-000029BF0000}"/>
    <cellStyle name="Percent 51 2 2 2 2 2 2" xfId="56512" xr:uid="{00000000-0005-0000-0000-00002ABF0000}"/>
    <cellStyle name="Percent 51 2 2 2 2 3" xfId="42854" xr:uid="{00000000-0005-0000-0000-00002BBF0000}"/>
    <cellStyle name="Percent 51 2 2 2 3" xfId="29190" xr:uid="{00000000-0005-0000-0000-00002CBF0000}"/>
    <cellStyle name="Percent 51 2 2 2 3 2" xfId="56511" xr:uid="{00000000-0005-0000-0000-00002DBF0000}"/>
    <cellStyle name="Percent 51 2 2 2 4" xfId="42853" xr:uid="{00000000-0005-0000-0000-00002EBF0000}"/>
    <cellStyle name="Percent 51 2 2 3" xfId="13664" xr:uid="{00000000-0005-0000-0000-00002FBF0000}"/>
    <cellStyle name="Percent 51 2 2 3 2" xfId="29192" xr:uid="{00000000-0005-0000-0000-000030BF0000}"/>
    <cellStyle name="Percent 51 2 2 3 2 2" xfId="56513" xr:uid="{00000000-0005-0000-0000-000031BF0000}"/>
    <cellStyle name="Percent 51 2 2 3 3" xfId="42855" xr:uid="{00000000-0005-0000-0000-000032BF0000}"/>
    <cellStyle name="Percent 51 2 2 4" xfId="29189" xr:uid="{00000000-0005-0000-0000-000033BF0000}"/>
    <cellStyle name="Percent 51 2 2 4 2" xfId="56510" xr:uid="{00000000-0005-0000-0000-000034BF0000}"/>
    <cellStyle name="Percent 51 2 2 5" xfId="42852" xr:uid="{00000000-0005-0000-0000-000035BF0000}"/>
    <cellStyle name="Percent 51 2 3" xfId="13665" xr:uid="{00000000-0005-0000-0000-000036BF0000}"/>
    <cellStyle name="Percent 51 2 3 2" xfId="13666" xr:uid="{00000000-0005-0000-0000-000037BF0000}"/>
    <cellStyle name="Percent 51 2 3 2 2" xfId="29194" xr:uid="{00000000-0005-0000-0000-000038BF0000}"/>
    <cellStyle name="Percent 51 2 3 2 2 2" xfId="56515" xr:uid="{00000000-0005-0000-0000-000039BF0000}"/>
    <cellStyle name="Percent 51 2 3 2 3" xfId="42857" xr:uid="{00000000-0005-0000-0000-00003ABF0000}"/>
    <cellStyle name="Percent 51 2 3 3" xfId="29193" xr:uid="{00000000-0005-0000-0000-00003BBF0000}"/>
    <cellStyle name="Percent 51 2 3 3 2" xfId="56514" xr:uid="{00000000-0005-0000-0000-00003CBF0000}"/>
    <cellStyle name="Percent 51 2 3 4" xfId="42856" xr:uid="{00000000-0005-0000-0000-00003DBF0000}"/>
    <cellStyle name="Percent 51 2 4" xfId="13667" xr:uid="{00000000-0005-0000-0000-00003EBF0000}"/>
    <cellStyle name="Percent 51 2 4 2" xfId="29195" xr:uid="{00000000-0005-0000-0000-00003FBF0000}"/>
    <cellStyle name="Percent 51 2 4 2 2" xfId="56516" xr:uid="{00000000-0005-0000-0000-000040BF0000}"/>
    <cellStyle name="Percent 51 2 4 3" xfId="42858" xr:uid="{00000000-0005-0000-0000-000041BF0000}"/>
    <cellStyle name="Percent 51 2 5" xfId="29188" xr:uid="{00000000-0005-0000-0000-000042BF0000}"/>
    <cellStyle name="Percent 51 2 5 2" xfId="56509" xr:uid="{00000000-0005-0000-0000-000043BF0000}"/>
    <cellStyle name="Percent 51 2 6" xfId="42851" xr:uid="{00000000-0005-0000-0000-000044BF0000}"/>
    <cellStyle name="Percent 51 3" xfId="13668" xr:uid="{00000000-0005-0000-0000-000045BF0000}"/>
    <cellStyle name="Percent 51 3 2" xfId="13669" xr:uid="{00000000-0005-0000-0000-000046BF0000}"/>
    <cellStyle name="Percent 51 3 2 2" xfId="13670" xr:uid="{00000000-0005-0000-0000-000047BF0000}"/>
    <cellStyle name="Percent 51 3 2 2 2" xfId="13671" xr:uid="{00000000-0005-0000-0000-000048BF0000}"/>
    <cellStyle name="Percent 51 3 2 2 2 2" xfId="29199" xr:uid="{00000000-0005-0000-0000-000049BF0000}"/>
    <cellStyle name="Percent 51 3 2 2 2 2 2" xfId="56520" xr:uid="{00000000-0005-0000-0000-00004ABF0000}"/>
    <cellStyle name="Percent 51 3 2 2 2 3" xfId="42862" xr:uid="{00000000-0005-0000-0000-00004BBF0000}"/>
    <cellStyle name="Percent 51 3 2 2 3" xfId="29198" xr:uid="{00000000-0005-0000-0000-00004CBF0000}"/>
    <cellStyle name="Percent 51 3 2 2 3 2" xfId="56519" xr:uid="{00000000-0005-0000-0000-00004DBF0000}"/>
    <cellStyle name="Percent 51 3 2 2 4" xfId="42861" xr:uid="{00000000-0005-0000-0000-00004EBF0000}"/>
    <cellStyle name="Percent 51 3 2 3" xfId="13672" xr:uid="{00000000-0005-0000-0000-00004FBF0000}"/>
    <cellStyle name="Percent 51 3 2 3 2" xfId="29200" xr:uid="{00000000-0005-0000-0000-000050BF0000}"/>
    <cellStyle name="Percent 51 3 2 3 2 2" xfId="56521" xr:uid="{00000000-0005-0000-0000-000051BF0000}"/>
    <cellStyle name="Percent 51 3 2 3 3" xfId="42863" xr:uid="{00000000-0005-0000-0000-000052BF0000}"/>
    <cellStyle name="Percent 51 3 2 4" xfId="29197" xr:uid="{00000000-0005-0000-0000-000053BF0000}"/>
    <cellStyle name="Percent 51 3 2 4 2" xfId="56518" xr:uid="{00000000-0005-0000-0000-000054BF0000}"/>
    <cellStyle name="Percent 51 3 2 5" xfId="42860" xr:uid="{00000000-0005-0000-0000-000055BF0000}"/>
    <cellStyle name="Percent 51 3 3" xfId="13673" xr:uid="{00000000-0005-0000-0000-000056BF0000}"/>
    <cellStyle name="Percent 51 3 3 2" xfId="13674" xr:uid="{00000000-0005-0000-0000-000057BF0000}"/>
    <cellStyle name="Percent 51 3 3 2 2" xfId="29202" xr:uid="{00000000-0005-0000-0000-000058BF0000}"/>
    <cellStyle name="Percent 51 3 3 2 2 2" xfId="56523" xr:uid="{00000000-0005-0000-0000-000059BF0000}"/>
    <cellStyle name="Percent 51 3 3 2 3" xfId="42865" xr:uid="{00000000-0005-0000-0000-00005ABF0000}"/>
    <cellStyle name="Percent 51 3 3 3" xfId="29201" xr:uid="{00000000-0005-0000-0000-00005BBF0000}"/>
    <cellStyle name="Percent 51 3 3 3 2" xfId="56522" xr:uid="{00000000-0005-0000-0000-00005CBF0000}"/>
    <cellStyle name="Percent 51 3 3 4" xfId="42864" xr:uid="{00000000-0005-0000-0000-00005DBF0000}"/>
    <cellStyle name="Percent 51 3 4" xfId="13675" xr:uid="{00000000-0005-0000-0000-00005EBF0000}"/>
    <cellStyle name="Percent 51 3 4 2" xfId="29203" xr:uid="{00000000-0005-0000-0000-00005FBF0000}"/>
    <cellStyle name="Percent 51 3 4 2 2" xfId="56524" xr:uid="{00000000-0005-0000-0000-000060BF0000}"/>
    <cellStyle name="Percent 51 3 4 3" xfId="42866" xr:uid="{00000000-0005-0000-0000-000061BF0000}"/>
    <cellStyle name="Percent 51 3 5" xfId="29196" xr:uid="{00000000-0005-0000-0000-000062BF0000}"/>
    <cellStyle name="Percent 51 3 5 2" xfId="56517" xr:uid="{00000000-0005-0000-0000-000063BF0000}"/>
    <cellStyle name="Percent 51 3 6" xfId="42859" xr:uid="{00000000-0005-0000-0000-000064BF0000}"/>
    <cellStyle name="Percent 51 4" xfId="13676" xr:uid="{00000000-0005-0000-0000-000065BF0000}"/>
    <cellStyle name="Percent 51 4 2" xfId="13677" xr:uid="{00000000-0005-0000-0000-000066BF0000}"/>
    <cellStyle name="Percent 51 4 2 2" xfId="13678" xr:uid="{00000000-0005-0000-0000-000067BF0000}"/>
    <cellStyle name="Percent 51 4 2 2 2" xfId="29206" xr:uid="{00000000-0005-0000-0000-000068BF0000}"/>
    <cellStyle name="Percent 51 4 2 2 2 2" xfId="56527" xr:uid="{00000000-0005-0000-0000-000069BF0000}"/>
    <cellStyle name="Percent 51 4 2 2 3" xfId="42869" xr:uid="{00000000-0005-0000-0000-00006ABF0000}"/>
    <cellStyle name="Percent 51 4 2 3" xfId="29205" xr:uid="{00000000-0005-0000-0000-00006BBF0000}"/>
    <cellStyle name="Percent 51 4 2 3 2" xfId="56526" xr:uid="{00000000-0005-0000-0000-00006CBF0000}"/>
    <cellStyle name="Percent 51 4 2 4" xfId="42868" xr:uid="{00000000-0005-0000-0000-00006DBF0000}"/>
    <cellStyle name="Percent 51 4 3" xfId="13679" xr:uid="{00000000-0005-0000-0000-00006EBF0000}"/>
    <cellStyle name="Percent 51 4 3 2" xfId="29207" xr:uid="{00000000-0005-0000-0000-00006FBF0000}"/>
    <cellStyle name="Percent 51 4 3 2 2" xfId="56528" xr:uid="{00000000-0005-0000-0000-000070BF0000}"/>
    <cellStyle name="Percent 51 4 3 3" xfId="42870" xr:uid="{00000000-0005-0000-0000-000071BF0000}"/>
    <cellStyle name="Percent 51 4 4" xfId="29204" xr:uid="{00000000-0005-0000-0000-000072BF0000}"/>
    <cellStyle name="Percent 51 4 4 2" xfId="56525" xr:uid="{00000000-0005-0000-0000-000073BF0000}"/>
    <cellStyle name="Percent 51 4 5" xfId="42867" xr:uid="{00000000-0005-0000-0000-000074BF0000}"/>
    <cellStyle name="Percent 51 5" xfId="13680" xr:uid="{00000000-0005-0000-0000-000075BF0000}"/>
    <cellStyle name="Percent 51 5 2" xfId="13681" xr:uid="{00000000-0005-0000-0000-000076BF0000}"/>
    <cellStyle name="Percent 51 5 2 2" xfId="29209" xr:uid="{00000000-0005-0000-0000-000077BF0000}"/>
    <cellStyle name="Percent 51 5 2 2 2" xfId="56530" xr:uid="{00000000-0005-0000-0000-000078BF0000}"/>
    <cellStyle name="Percent 51 5 2 3" xfId="42872" xr:uid="{00000000-0005-0000-0000-000079BF0000}"/>
    <cellStyle name="Percent 51 5 3" xfId="29208" xr:uid="{00000000-0005-0000-0000-00007ABF0000}"/>
    <cellStyle name="Percent 51 5 3 2" xfId="56529" xr:uid="{00000000-0005-0000-0000-00007BBF0000}"/>
    <cellStyle name="Percent 51 5 4" xfId="42871" xr:uid="{00000000-0005-0000-0000-00007CBF0000}"/>
    <cellStyle name="Percent 51 6" xfId="13682" xr:uid="{00000000-0005-0000-0000-00007DBF0000}"/>
    <cellStyle name="Percent 51 6 2" xfId="29210" xr:uid="{00000000-0005-0000-0000-00007EBF0000}"/>
    <cellStyle name="Percent 51 6 2 2" xfId="56531" xr:uid="{00000000-0005-0000-0000-00007FBF0000}"/>
    <cellStyle name="Percent 51 6 3" xfId="42873" xr:uid="{00000000-0005-0000-0000-000080BF0000}"/>
    <cellStyle name="Percent 51 7" xfId="29187" xr:uid="{00000000-0005-0000-0000-000081BF0000}"/>
    <cellStyle name="Percent 51 7 2" xfId="56508" xr:uid="{00000000-0005-0000-0000-000082BF0000}"/>
    <cellStyle name="Percent 51 8" xfId="42850" xr:uid="{00000000-0005-0000-0000-000083BF0000}"/>
    <cellStyle name="Percent 52" xfId="13683" xr:uid="{00000000-0005-0000-0000-000084BF0000}"/>
    <cellStyle name="Percent 52 2" xfId="13684" xr:uid="{00000000-0005-0000-0000-000085BF0000}"/>
    <cellStyle name="Percent 52 2 2" xfId="13685" xr:uid="{00000000-0005-0000-0000-000086BF0000}"/>
    <cellStyle name="Percent 52 2 2 2" xfId="13686" xr:uid="{00000000-0005-0000-0000-000087BF0000}"/>
    <cellStyle name="Percent 52 2 2 2 2" xfId="13687" xr:uid="{00000000-0005-0000-0000-000088BF0000}"/>
    <cellStyle name="Percent 52 2 2 2 2 2" xfId="29215" xr:uid="{00000000-0005-0000-0000-000089BF0000}"/>
    <cellStyle name="Percent 52 2 2 2 2 2 2" xfId="56536" xr:uid="{00000000-0005-0000-0000-00008ABF0000}"/>
    <cellStyle name="Percent 52 2 2 2 2 3" xfId="42878" xr:uid="{00000000-0005-0000-0000-00008BBF0000}"/>
    <cellStyle name="Percent 52 2 2 2 3" xfId="29214" xr:uid="{00000000-0005-0000-0000-00008CBF0000}"/>
    <cellStyle name="Percent 52 2 2 2 3 2" xfId="56535" xr:uid="{00000000-0005-0000-0000-00008DBF0000}"/>
    <cellStyle name="Percent 52 2 2 2 4" xfId="42877" xr:uid="{00000000-0005-0000-0000-00008EBF0000}"/>
    <cellStyle name="Percent 52 2 2 3" xfId="13688" xr:uid="{00000000-0005-0000-0000-00008FBF0000}"/>
    <cellStyle name="Percent 52 2 2 3 2" xfId="29216" xr:uid="{00000000-0005-0000-0000-000090BF0000}"/>
    <cellStyle name="Percent 52 2 2 3 2 2" xfId="56537" xr:uid="{00000000-0005-0000-0000-000091BF0000}"/>
    <cellStyle name="Percent 52 2 2 3 3" xfId="42879" xr:uid="{00000000-0005-0000-0000-000092BF0000}"/>
    <cellStyle name="Percent 52 2 2 4" xfId="29213" xr:uid="{00000000-0005-0000-0000-000093BF0000}"/>
    <cellStyle name="Percent 52 2 2 4 2" xfId="56534" xr:uid="{00000000-0005-0000-0000-000094BF0000}"/>
    <cellStyle name="Percent 52 2 2 5" xfId="42876" xr:uid="{00000000-0005-0000-0000-000095BF0000}"/>
    <cellStyle name="Percent 52 2 3" xfId="13689" xr:uid="{00000000-0005-0000-0000-000096BF0000}"/>
    <cellStyle name="Percent 52 2 3 2" xfId="13690" xr:uid="{00000000-0005-0000-0000-000097BF0000}"/>
    <cellStyle name="Percent 52 2 3 2 2" xfId="29218" xr:uid="{00000000-0005-0000-0000-000098BF0000}"/>
    <cellStyle name="Percent 52 2 3 2 2 2" xfId="56539" xr:uid="{00000000-0005-0000-0000-000099BF0000}"/>
    <cellStyle name="Percent 52 2 3 2 3" xfId="42881" xr:uid="{00000000-0005-0000-0000-00009ABF0000}"/>
    <cellStyle name="Percent 52 2 3 3" xfId="29217" xr:uid="{00000000-0005-0000-0000-00009BBF0000}"/>
    <cellStyle name="Percent 52 2 3 3 2" xfId="56538" xr:uid="{00000000-0005-0000-0000-00009CBF0000}"/>
    <cellStyle name="Percent 52 2 3 4" xfId="42880" xr:uid="{00000000-0005-0000-0000-00009DBF0000}"/>
    <cellStyle name="Percent 52 2 4" xfId="13691" xr:uid="{00000000-0005-0000-0000-00009EBF0000}"/>
    <cellStyle name="Percent 52 2 4 2" xfId="29219" xr:uid="{00000000-0005-0000-0000-00009FBF0000}"/>
    <cellStyle name="Percent 52 2 4 2 2" xfId="56540" xr:uid="{00000000-0005-0000-0000-0000A0BF0000}"/>
    <cellStyle name="Percent 52 2 4 3" xfId="42882" xr:uid="{00000000-0005-0000-0000-0000A1BF0000}"/>
    <cellStyle name="Percent 52 2 5" xfId="29212" xr:uid="{00000000-0005-0000-0000-0000A2BF0000}"/>
    <cellStyle name="Percent 52 2 5 2" xfId="56533" xr:uid="{00000000-0005-0000-0000-0000A3BF0000}"/>
    <cellStyle name="Percent 52 2 6" xfId="42875" xr:uid="{00000000-0005-0000-0000-0000A4BF0000}"/>
    <cellStyle name="Percent 52 3" xfId="13692" xr:uid="{00000000-0005-0000-0000-0000A5BF0000}"/>
    <cellStyle name="Percent 52 3 2" xfId="13693" xr:uid="{00000000-0005-0000-0000-0000A6BF0000}"/>
    <cellStyle name="Percent 52 3 2 2" xfId="13694" xr:uid="{00000000-0005-0000-0000-0000A7BF0000}"/>
    <cellStyle name="Percent 52 3 2 2 2" xfId="13695" xr:uid="{00000000-0005-0000-0000-0000A8BF0000}"/>
    <cellStyle name="Percent 52 3 2 2 2 2" xfId="29223" xr:uid="{00000000-0005-0000-0000-0000A9BF0000}"/>
    <cellStyle name="Percent 52 3 2 2 2 2 2" xfId="56544" xr:uid="{00000000-0005-0000-0000-0000AABF0000}"/>
    <cellStyle name="Percent 52 3 2 2 2 3" xfId="42886" xr:uid="{00000000-0005-0000-0000-0000ABBF0000}"/>
    <cellStyle name="Percent 52 3 2 2 3" xfId="29222" xr:uid="{00000000-0005-0000-0000-0000ACBF0000}"/>
    <cellStyle name="Percent 52 3 2 2 3 2" xfId="56543" xr:uid="{00000000-0005-0000-0000-0000ADBF0000}"/>
    <cellStyle name="Percent 52 3 2 2 4" xfId="42885" xr:uid="{00000000-0005-0000-0000-0000AEBF0000}"/>
    <cellStyle name="Percent 52 3 2 3" xfId="13696" xr:uid="{00000000-0005-0000-0000-0000AFBF0000}"/>
    <cellStyle name="Percent 52 3 2 3 2" xfId="29224" xr:uid="{00000000-0005-0000-0000-0000B0BF0000}"/>
    <cellStyle name="Percent 52 3 2 3 2 2" xfId="56545" xr:uid="{00000000-0005-0000-0000-0000B1BF0000}"/>
    <cellStyle name="Percent 52 3 2 3 3" xfId="42887" xr:uid="{00000000-0005-0000-0000-0000B2BF0000}"/>
    <cellStyle name="Percent 52 3 2 4" xfId="29221" xr:uid="{00000000-0005-0000-0000-0000B3BF0000}"/>
    <cellStyle name="Percent 52 3 2 4 2" xfId="56542" xr:uid="{00000000-0005-0000-0000-0000B4BF0000}"/>
    <cellStyle name="Percent 52 3 2 5" xfId="42884" xr:uid="{00000000-0005-0000-0000-0000B5BF0000}"/>
    <cellStyle name="Percent 52 3 3" xfId="13697" xr:uid="{00000000-0005-0000-0000-0000B6BF0000}"/>
    <cellStyle name="Percent 52 3 3 2" xfId="13698" xr:uid="{00000000-0005-0000-0000-0000B7BF0000}"/>
    <cellStyle name="Percent 52 3 3 2 2" xfId="29226" xr:uid="{00000000-0005-0000-0000-0000B8BF0000}"/>
    <cellStyle name="Percent 52 3 3 2 2 2" xfId="56547" xr:uid="{00000000-0005-0000-0000-0000B9BF0000}"/>
    <cellStyle name="Percent 52 3 3 2 3" xfId="42889" xr:uid="{00000000-0005-0000-0000-0000BABF0000}"/>
    <cellStyle name="Percent 52 3 3 3" xfId="29225" xr:uid="{00000000-0005-0000-0000-0000BBBF0000}"/>
    <cellStyle name="Percent 52 3 3 3 2" xfId="56546" xr:uid="{00000000-0005-0000-0000-0000BCBF0000}"/>
    <cellStyle name="Percent 52 3 3 4" xfId="42888" xr:uid="{00000000-0005-0000-0000-0000BDBF0000}"/>
    <cellStyle name="Percent 52 3 4" xfId="13699" xr:uid="{00000000-0005-0000-0000-0000BEBF0000}"/>
    <cellStyle name="Percent 52 3 4 2" xfId="29227" xr:uid="{00000000-0005-0000-0000-0000BFBF0000}"/>
    <cellStyle name="Percent 52 3 4 2 2" xfId="56548" xr:uid="{00000000-0005-0000-0000-0000C0BF0000}"/>
    <cellStyle name="Percent 52 3 4 3" xfId="42890" xr:uid="{00000000-0005-0000-0000-0000C1BF0000}"/>
    <cellStyle name="Percent 52 3 5" xfId="29220" xr:uid="{00000000-0005-0000-0000-0000C2BF0000}"/>
    <cellStyle name="Percent 52 3 5 2" xfId="56541" xr:uid="{00000000-0005-0000-0000-0000C3BF0000}"/>
    <cellStyle name="Percent 52 3 6" xfId="42883" xr:uid="{00000000-0005-0000-0000-0000C4BF0000}"/>
    <cellStyle name="Percent 52 4" xfId="13700" xr:uid="{00000000-0005-0000-0000-0000C5BF0000}"/>
    <cellStyle name="Percent 52 4 2" xfId="13701" xr:uid="{00000000-0005-0000-0000-0000C6BF0000}"/>
    <cellStyle name="Percent 52 4 2 2" xfId="13702" xr:uid="{00000000-0005-0000-0000-0000C7BF0000}"/>
    <cellStyle name="Percent 52 4 2 2 2" xfId="29230" xr:uid="{00000000-0005-0000-0000-0000C8BF0000}"/>
    <cellStyle name="Percent 52 4 2 2 2 2" xfId="56551" xr:uid="{00000000-0005-0000-0000-0000C9BF0000}"/>
    <cellStyle name="Percent 52 4 2 2 3" xfId="42893" xr:uid="{00000000-0005-0000-0000-0000CABF0000}"/>
    <cellStyle name="Percent 52 4 2 3" xfId="29229" xr:uid="{00000000-0005-0000-0000-0000CBBF0000}"/>
    <cellStyle name="Percent 52 4 2 3 2" xfId="56550" xr:uid="{00000000-0005-0000-0000-0000CCBF0000}"/>
    <cellStyle name="Percent 52 4 2 4" xfId="42892" xr:uid="{00000000-0005-0000-0000-0000CDBF0000}"/>
    <cellStyle name="Percent 52 4 3" xfId="13703" xr:uid="{00000000-0005-0000-0000-0000CEBF0000}"/>
    <cellStyle name="Percent 52 4 3 2" xfId="29231" xr:uid="{00000000-0005-0000-0000-0000CFBF0000}"/>
    <cellStyle name="Percent 52 4 3 2 2" xfId="56552" xr:uid="{00000000-0005-0000-0000-0000D0BF0000}"/>
    <cellStyle name="Percent 52 4 3 3" xfId="42894" xr:uid="{00000000-0005-0000-0000-0000D1BF0000}"/>
    <cellStyle name="Percent 52 4 4" xfId="29228" xr:uid="{00000000-0005-0000-0000-0000D2BF0000}"/>
    <cellStyle name="Percent 52 4 4 2" xfId="56549" xr:uid="{00000000-0005-0000-0000-0000D3BF0000}"/>
    <cellStyle name="Percent 52 4 5" xfId="42891" xr:uid="{00000000-0005-0000-0000-0000D4BF0000}"/>
    <cellStyle name="Percent 52 5" xfId="13704" xr:uid="{00000000-0005-0000-0000-0000D5BF0000}"/>
    <cellStyle name="Percent 52 5 2" xfId="13705" xr:uid="{00000000-0005-0000-0000-0000D6BF0000}"/>
    <cellStyle name="Percent 52 5 2 2" xfId="29233" xr:uid="{00000000-0005-0000-0000-0000D7BF0000}"/>
    <cellStyle name="Percent 52 5 2 2 2" xfId="56554" xr:uid="{00000000-0005-0000-0000-0000D8BF0000}"/>
    <cellStyle name="Percent 52 5 2 3" xfId="42896" xr:uid="{00000000-0005-0000-0000-0000D9BF0000}"/>
    <cellStyle name="Percent 52 5 3" xfId="29232" xr:uid="{00000000-0005-0000-0000-0000DABF0000}"/>
    <cellStyle name="Percent 52 5 3 2" xfId="56553" xr:uid="{00000000-0005-0000-0000-0000DBBF0000}"/>
    <cellStyle name="Percent 52 5 4" xfId="42895" xr:uid="{00000000-0005-0000-0000-0000DCBF0000}"/>
    <cellStyle name="Percent 52 6" xfId="13706" xr:uid="{00000000-0005-0000-0000-0000DDBF0000}"/>
    <cellStyle name="Percent 52 6 2" xfId="29234" xr:uid="{00000000-0005-0000-0000-0000DEBF0000}"/>
    <cellStyle name="Percent 52 6 2 2" xfId="56555" xr:uid="{00000000-0005-0000-0000-0000DFBF0000}"/>
    <cellStyle name="Percent 52 6 3" xfId="42897" xr:uid="{00000000-0005-0000-0000-0000E0BF0000}"/>
    <cellStyle name="Percent 52 7" xfId="29211" xr:uid="{00000000-0005-0000-0000-0000E1BF0000}"/>
    <cellStyle name="Percent 52 7 2" xfId="56532" xr:uid="{00000000-0005-0000-0000-0000E2BF0000}"/>
    <cellStyle name="Percent 52 8" xfId="42874" xr:uid="{00000000-0005-0000-0000-0000E3BF0000}"/>
    <cellStyle name="Percent 53" xfId="13707" xr:uid="{00000000-0005-0000-0000-0000E4BF0000}"/>
    <cellStyle name="Percent 53 2" xfId="13708" xr:uid="{00000000-0005-0000-0000-0000E5BF0000}"/>
    <cellStyle name="Percent 53 2 2" xfId="13709" xr:uid="{00000000-0005-0000-0000-0000E6BF0000}"/>
    <cellStyle name="Percent 53 2 2 2" xfId="13710" xr:uid="{00000000-0005-0000-0000-0000E7BF0000}"/>
    <cellStyle name="Percent 53 2 2 2 2" xfId="13711" xr:uid="{00000000-0005-0000-0000-0000E8BF0000}"/>
    <cellStyle name="Percent 53 2 2 2 2 2" xfId="29239" xr:uid="{00000000-0005-0000-0000-0000E9BF0000}"/>
    <cellStyle name="Percent 53 2 2 2 2 2 2" xfId="56560" xr:uid="{00000000-0005-0000-0000-0000EABF0000}"/>
    <cellStyle name="Percent 53 2 2 2 2 3" xfId="42902" xr:uid="{00000000-0005-0000-0000-0000EBBF0000}"/>
    <cellStyle name="Percent 53 2 2 2 3" xfId="29238" xr:uid="{00000000-0005-0000-0000-0000ECBF0000}"/>
    <cellStyle name="Percent 53 2 2 2 3 2" xfId="56559" xr:uid="{00000000-0005-0000-0000-0000EDBF0000}"/>
    <cellStyle name="Percent 53 2 2 2 4" xfId="42901" xr:uid="{00000000-0005-0000-0000-0000EEBF0000}"/>
    <cellStyle name="Percent 53 2 2 3" xfId="13712" xr:uid="{00000000-0005-0000-0000-0000EFBF0000}"/>
    <cellStyle name="Percent 53 2 2 3 2" xfId="29240" xr:uid="{00000000-0005-0000-0000-0000F0BF0000}"/>
    <cellStyle name="Percent 53 2 2 3 2 2" xfId="56561" xr:uid="{00000000-0005-0000-0000-0000F1BF0000}"/>
    <cellStyle name="Percent 53 2 2 3 3" xfId="42903" xr:uid="{00000000-0005-0000-0000-0000F2BF0000}"/>
    <cellStyle name="Percent 53 2 2 4" xfId="29237" xr:uid="{00000000-0005-0000-0000-0000F3BF0000}"/>
    <cellStyle name="Percent 53 2 2 4 2" xfId="56558" xr:uid="{00000000-0005-0000-0000-0000F4BF0000}"/>
    <cellStyle name="Percent 53 2 2 5" xfId="42900" xr:uid="{00000000-0005-0000-0000-0000F5BF0000}"/>
    <cellStyle name="Percent 53 2 3" xfId="13713" xr:uid="{00000000-0005-0000-0000-0000F6BF0000}"/>
    <cellStyle name="Percent 53 2 3 2" xfId="13714" xr:uid="{00000000-0005-0000-0000-0000F7BF0000}"/>
    <cellStyle name="Percent 53 2 3 2 2" xfId="29242" xr:uid="{00000000-0005-0000-0000-0000F8BF0000}"/>
    <cellStyle name="Percent 53 2 3 2 2 2" xfId="56563" xr:uid="{00000000-0005-0000-0000-0000F9BF0000}"/>
    <cellStyle name="Percent 53 2 3 2 3" xfId="42905" xr:uid="{00000000-0005-0000-0000-0000FABF0000}"/>
    <cellStyle name="Percent 53 2 3 3" xfId="29241" xr:uid="{00000000-0005-0000-0000-0000FBBF0000}"/>
    <cellStyle name="Percent 53 2 3 3 2" xfId="56562" xr:uid="{00000000-0005-0000-0000-0000FCBF0000}"/>
    <cellStyle name="Percent 53 2 3 4" xfId="42904" xr:uid="{00000000-0005-0000-0000-0000FDBF0000}"/>
    <cellStyle name="Percent 53 2 4" xfId="13715" xr:uid="{00000000-0005-0000-0000-0000FEBF0000}"/>
    <cellStyle name="Percent 53 2 4 2" xfId="29243" xr:uid="{00000000-0005-0000-0000-0000FFBF0000}"/>
    <cellStyle name="Percent 53 2 4 2 2" xfId="56564" xr:uid="{00000000-0005-0000-0000-000000C00000}"/>
    <cellStyle name="Percent 53 2 4 3" xfId="42906" xr:uid="{00000000-0005-0000-0000-000001C00000}"/>
    <cellStyle name="Percent 53 2 5" xfId="29236" xr:uid="{00000000-0005-0000-0000-000002C00000}"/>
    <cellStyle name="Percent 53 2 5 2" xfId="56557" xr:uid="{00000000-0005-0000-0000-000003C00000}"/>
    <cellStyle name="Percent 53 2 6" xfId="42899" xr:uid="{00000000-0005-0000-0000-000004C00000}"/>
    <cellStyle name="Percent 53 3" xfId="13716" xr:uid="{00000000-0005-0000-0000-000005C00000}"/>
    <cellStyle name="Percent 53 3 2" xfId="13717" xr:uid="{00000000-0005-0000-0000-000006C00000}"/>
    <cellStyle name="Percent 53 3 2 2" xfId="13718" xr:uid="{00000000-0005-0000-0000-000007C00000}"/>
    <cellStyle name="Percent 53 3 2 2 2" xfId="13719" xr:uid="{00000000-0005-0000-0000-000008C00000}"/>
    <cellStyle name="Percent 53 3 2 2 2 2" xfId="29247" xr:uid="{00000000-0005-0000-0000-000009C00000}"/>
    <cellStyle name="Percent 53 3 2 2 2 2 2" xfId="56568" xr:uid="{00000000-0005-0000-0000-00000AC00000}"/>
    <cellStyle name="Percent 53 3 2 2 2 3" xfId="42910" xr:uid="{00000000-0005-0000-0000-00000BC00000}"/>
    <cellStyle name="Percent 53 3 2 2 3" xfId="29246" xr:uid="{00000000-0005-0000-0000-00000CC00000}"/>
    <cellStyle name="Percent 53 3 2 2 3 2" xfId="56567" xr:uid="{00000000-0005-0000-0000-00000DC00000}"/>
    <cellStyle name="Percent 53 3 2 2 4" xfId="42909" xr:uid="{00000000-0005-0000-0000-00000EC00000}"/>
    <cellStyle name="Percent 53 3 2 3" xfId="13720" xr:uid="{00000000-0005-0000-0000-00000FC00000}"/>
    <cellStyle name="Percent 53 3 2 3 2" xfId="29248" xr:uid="{00000000-0005-0000-0000-000010C00000}"/>
    <cellStyle name="Percent 53 3 2 3 2 2" xfId="56569" xr:uid="{00000000-0005-0000-0000-000011C00000}"/>
    <cellStyle name="Percent 53 3 2 3 3" xfId="42911" xr:uid="{00000000-0005-0000-0000-000012C00000}"/>
    <cellStyle name="Percent 53 3 2 4" xfId="29245" xr:uid="{00000000-0005-0000-0000-000013C00000}"/>
    <cellStyle name="Percent 53 3 2 4 2" xfId="56566" xr:uid="{00000000-0005-0000-0000-000014C00000}"/>
    <cellStyle name="Percent 53 3 2 5" xfId="42908" xr:uid="{00000000-0005-0000-0000-000015C00000}"/>
    <cellStyle name="Percent 53 3 3" xfId="13721" xr:uid="{00000000-0005-0000-0000-000016C00000}"/>
    <cellStyle name="Percent 53 3 3 2" xfId="13722" xr:uid="{00000000-0005-0000-0000-000017C00000}"/>
    <cellStyle name="Percent 53 3 3 2 2" xfId="29250" xr:uid="{00000000-0005-0000-0000-000018C00000}"/>
    <cellStyle name="Percent 53 3 3 2 2 2" xfId="56571" xr:uid="{00000000-0005-0000-0000-000019C00000}"/>
    <cellStyle name="Percent 53 3 3 2 3" xfId="42913" xr:uid="{00000000-0005-0000-0000-00001AC00000}"/>
    <cellStyle name="Percent 53 3 3 3" xfId="29249" xr:uid="{00000000-0005-0000-0000-00001BC00000}"/>
    <cellStyle name="Percent 53 3 3 3 2" xfId="56570" xr:uid="{00000000-0005-0000-0000-00001CC00000}"/>
    <cellStyle name="Percent 53 3 3 4" xfId="42912" xr:uid="{00000000-0005-0000-0000-00001DC00000}"/>
    <cellStyle name="Percent 53 3 4" xfId="13723" xr:uid="{00000000-0005-0000-0000-00001EC00000}"/>
    <cellStyle name="Percent 53 3 4 2" xfId="29251" xr:uid="{00000000-0005-0000-0000-00001FC00000}"/>
    <cellStyle name="Percent 53 3 4 2 2" xfId="56572" xr:uid="{00000000-0005-0000-0000-000020C00000}"/>
    <cellStyle name="Percent 53 3 4 3" xfId="42914" xr:uid="{00000000-0005-0000-0000-000021C00000}"/>
    <cellStyle name="Percent 53 3 5" xfId="29244" xr:uid="{00000000-0005-0000-0000-000022C00000}"/>
    <cellStyle name="Percent 53 3 5 2" xfId="56565" xr:uid="{00000000-0005-0000-0000-000023C00000}"/>
    <cellStyle name="Percent 53 3 6" xfId="42907" xr:uid="{00000000-0005-0000-0000-000024C00000}"/>
    <cellStyle name="Percent 53 4" xfId="13724" xr:uid="{00000000-0005-0000-0000-000025C00000}"/>
    <cellStyle name="Percent 53 4 2" xfId="13725" xr:uid="{00000000-0005-0000-0000-000026C00000}"/>
    <cellStyle name="Percent 53 4 2 2" xfId="13726" xr:uid="{00000000-0005-0000-0000-000027C00000}"/>
    <cellStyle name="Percent 53 4 2 2 2" xfId="29254" xr:uid="{00000000-0005-0000-0000-000028C00000}"/>
    <cellStyle name="Percent 53 4 2 2 2 2" xfId="56575" xr:uid="{00000000-0005-0000-0000-000029C00000}"/>
    <cellStyle name="Percent 53 4 2 2 3" xfId="42917" xr:uid="{00000000-0005-0000-0000-00002AC00000}"/>
    <cellStyle name="Percent 53 4 2 3" xfId="29253" xr:uid="{00000000-0005-0000-0000-00002BC00000}"/>
    <cellStyle name="Percent 53 4 2 3 2" xfId="56574" xr:uid="{00000000-0005-0000-0000-00002CC00000}"/>
    <cellStyle name="Percent 53 4 2 4" xfId="42916" xr:uid="{00000000-0005-0000-0000-00002DC00000}"/>
    <cellStyle name="Percent 53 4 3" xfId="13727" xr:uid="{00000000-0005-0000-0000-00002EC00000}"/>
    <cellStyle name="Percent 53 4 3 2" xfId="29255" xr:uid="{00000000-0005-0000-0000-00002FC00000}"/>
    <cellStyle name="Percent 53 4 3 2 2" xfId="56576" xr:uid="{00000000-0005-0000-0000-000030C00000}"/>
    <cellStyle name="Percent 53 4 3 3" xfId="42918" xr:uid="{00000000-0005-0000-0000-000031C00000}"/>
    <cellStyle name="Percent 53 4 4" xfId="29252" xr:uid="{00000000-0005-0000-0000-000032C00000}"/>
    <cellStyle name="Percent 53 4 4 2" xfId="56573" xr:uid="{00000000-0005-0000-0000-000033C00000}"/>
    <cellStyle name="Percent 53 4 5" xfId="42915" xr:uid="{00000000-0005-0000-0000-000034C00000}"/>
    <cellStyle name="Percent 53 5" xfId="13728" xr:uid="{00000000-0005-0000-0000-000035C00000}"/>
    <cellStyle name="Percent 53 5 2" xfId="13729" xr:uid="{00000000-0005-0000-0000-000036C00000}"/>
    <cellStyle name="Percent 53 5 2 2" xfId="29257" xr:uid="{00000000-0005-0000-0000-000037C00000}"/>
    <cellStyle name="Percent 53 5 2 2 2" xfId="56578" xr:uid="{00000000-0005-0000-0000-000038C00000}"/>
    <cellStyle name="Percent 53 5 2 3" xfId="42920" xr:uid="{00000000-0005-0000-0000-000039C00000}"/>
    <cellStyle name="Percent 53 5 3" xfId="29256" xr:uid="{00000000-0005-0000-0000-00003AC00000}"/>
    <cellStyle name="Percent 53 5 3 2" xfId="56577" xr:uid="{00000000-0005-0000-0000-00003BC00000}"/>
    <cellStyle name="Percent 53 5 4" xfId="42919" xr:uid="{00000000-0005-0000-0000-00003CC00000}"/>
    <cellStyle name="Percent 53 6" xfId="13730" xr:uid="{00000000-0005-0000-0000-00003DC00000}"/>
    <cellStyle name="Percent 53 6 2" xfId="29258" xr:uid="{00000000-0005-0000-0000-00003EC00000}"/>
    <cellStyle name="Percent 53 6 2 2" xfId="56579" xr:uid="{00000000-0005-0000-0000-00003FC00000}"/>
    <cellStyle name="Percent 53 6 3" xfId="42921" xr:uid="{00000000-0005-0000-0000-000040C00000}"/>
    <cellStyle name="Percent 53 7" xfId="29235" xr:uid="{00000000-0005-0000-0000-000041C00000}"/>
    <cellStyle name="Percent 53 7 2" xfId="56556" xr:uid="{00000000-0005-0000-0000-000042C00000}"/>
    <cellStyle name="Percent 53 8" xfId="42898" xr:uid="{00000000-0005-0000-0000-000043C00000}"/>
    <cellStyle name="Percent 54" xfId="13731" xr:uid="{00000000-0005-0000-0000-000044C00000}"/>
    <cellStyle name="Percent 54 2" xfId="13732" xr:uid="{00000000-0005-0000-0000-000045C00000}"/>
    <cellStyle name="Percent 54 2 2" xfId="13733" xr:uid="{00000000-0005-0000-0000-000046C00000}"/>
    <cellStyle name="Percent 54 2 2 2" xfId="13734" xr:uid="{00000000-0005-0000-0000-000047C00000}"/>
    <cellStyle name="Percent 54 2 2 2 2" xfId="13735" xr:uid="{00000000-0005-0000-0000-000048C00000}"/>
    <cellStyle name="Percent 54 2 2 2 2 2" xfId="29263" xr:uid="{00000000-0005-0000-0000-000049C00000}"/>
    <cellStyle name="Percent 54 2 2 2 2 2 2" xfId="56584" xr:uid="{00000000-0005-0000-0000-00004AC00000}"/>
    <cellStyle name="Percent 54 2 2 2 2 3" xfId="42926" xr:uid="{00000000-0005-0000-0000-00004BC00000}"/>
    <cellStyle name="Percent 54 2 2 2 3" xfId="29262" xr:uid="{00000000-0005-0000-0000-00004CC00000}"/>
    <cellStyle name="Percent 54 2 2 2 3 2" xfId="56583" xr:uid="{00000000-0005-0000-0000-00004DC00000}"/>
    <cellStyle name="Percent 54 2 2 2 4" xfId="42925" xr:uid="{00000000-0005-0000-0000-00004EC00000}"/>
    <cellStyle name="Percent 54 2 2 3" xfId="13736" xr:uid="{00000000-0005-0000-0000-00004FC00000}"/>
    <cellStyle name="Percent 54 2 2 3 2" xfId="29264" xr:uid="{00000000-0005-0000-0000-000050C00000}"/>
    <cellStyle name="Percent 54 2 2 3 2 2" xfId="56585" xr:uid="{00000000-0005-0000-0000-000051C00000}"/>
    <cellStyle name="Percent 54 2 2 3 3" xfId="42927" xr:uid="{00000000-0005-0000-0000-000052C00000}"/>
    <cellStyle name="Percent 54 2 2 4" xfId="29261" xr:uid="{00000000-0005-0000-0000-000053C00000}"/>
    <cellStyle name="Percent 54 2 2 4 2" xfId="56582" xr:uid="{00000000-0005-0000-0000-000054C00000}"/>
    <cellStyle name="Percent 54 2 2 5" xfId="42924" xr:uid="{00000000-0005-0000-0000-000055C00000}"/>
    <cellStyle name="Percent 54 2 3" xfId="13737" xr:uid="{00000000-0005-0000-0000-000056C00000}"/>
    <cellStyle name="Percent 54 2 3 2" xfId="13738" xr:uid="{00000000-0005-0000-0000-000057C00000}"/>
    <cellStyle name="Percent 54 2 3 2 2" xfId="29266" xr:uid="{00000000-0005-0000-0000-000058C00000}"/>
    <cellStyle name="Percent 54 2 3 2 2 2" xfId="56587" xr:uid="{00000000-0005-0000-0000-000059C00000}"/>
    <cellStyle name="Percent 54 2 3 2 3" xfId="42929" xr:uid="{00000000-0005-0000-0000-00005AC00000}"/>
    <cellStyle name="Percent 54 2 3 3" xfId="29265" xr:uid="{00000000-0005-0000-0000-00005BC00000}"/>
    <cellStyle name="Percent 54 2 3 3 2" xfId="56586" xr:uid="{00000000-0005-0000-0000-00005CC00000}"/>
    <cellStyle name="Percent 54 2 3 4" xfId="42928" xr:uid="{00000000-0005-0000-0000-00005DC00000}"/>
    <cellStyle name="Percent 54 2 4" xfId="13739" xr:uid="{00000000-0005-0000-0000-00005EC00000}"/>
    <cellStyle name="Percent 54 2 4 2" xfId="29267" xr:uid="{00000000-0005-0000-0000-00005FC00000}"/>
    <cellStyle name="Percent 54 2 4 2 2" xfId="56588" xr:uid="{00000000-0005-0000-0000-000060C00000}"/>
    <cellStyle name="Percent 54 2 4 3" xfId="42930" xr:uid="{00000000-0005-0000-0000-000061C00000}"/>
    <cellStyle name="Percent 54 2 5" xfId="29260" xr:uid="{00000000-0005-0000-0000-000062C00000}"/>
    <cellStyle name="Percent 54 2 5 2" xfId="56581" xr:uid="{00000000-0005-0000-0000-000063C00000}"/>
    <cellStyle name="Percent 54 2 6" xfId="42923" xr:uid="{00000000-0005-0000-0000-000064C00000}"/>
    <cellStyle name="Percent 54 3" xfId="13740" xr:uid="{00000000-0005-0000-0000-000065C00000}"/>
    <cellStyle name="Percent 54 3 2" xfId="13741" xr:uid="{00000000-0005-0000-0000-000066C00000}"/>
    <cellStyle name="Percent 54 3 2 2" xfId="13742" xr:uid="{00000000-0005-0000-0000-000067C00000}"/>
    <cellStyle name="Percent 54 3 2 2 2" xfId="13743" xr:uid="{00000000-0005-0000-0000-000068C00000}"/>
    <cellStyle name="Percent 54 3 2 2 2 2" xfId="29271" xr:uid="{00000000-0005-0000-0000-000069C00000}"/>
    <cellStyle name="Percent 54 3 2 2 2 2 2" xfId="56592" xr:uid="{00000000-0005-0000-0000-00006AC00000}"/>
    <cellStyle name="Percent 54 3 2 2 2 3" xfId="42934" xr:uid="{00000000-0005-0000-0000-00006BC00000}"/>
    <cellStyle name="Percent 54 3 2 2 3" xfId="29270" xr:uid="{00000000-0005-0000-0000-00006CC00000}"/>
    <cellStyle name="Percent 54 3 2 2 3 2" xfId="56591" xr:uid="{00000000-0005-0000-0000-00006DC00000}"/>
    <cellStyle name="Percent 54 3 2 2 4" xfId="42933" xr:uid="{00000000-0005-0000-0000-00006EC00000}"/>
    <cellStyle name="Percent 54 3 2 3" xfId="13744" xr:uid="{00000000-0005-0000-0000-00006FC00000}"/>
    <cellStyle name="Percent 54 3 2 3 2" xfId="29272" xr:uid="{00000000-0005-0000-0000-000070C00000}"/>
    <cellStyle name="Percent 54 3 2 3 2 2" xfId="56593" xr:uid="{00000000-0005-0000-0000-000071C00000}"/>
    <cellStyle name="Percent 54 3 2 3 3" xfId="42935" xr:uid="{00000000-0005-0000-0000-000072C00000}"/>
    <cellStyle name="Percent 54 3 2 4" xfId="29269" xr:uid="{00000000-0005-0000-0000-000073C00000}"/>
    <cellStyle name="Percent 54 3 2 4 2" xfId="56590" xr:uid="{00000000-0005-0000-0000-000074C00000}"/>
    <cellStyle name="Percent 54 3 2 5" xfId="42932" xr:uid="{00000000-0005-0000-0000-000075C00000}"/>
    <cellStyle name="Percent 54 3 3" xfId="13745" xr:uid="{00000000-0005-0000-0000-000076C00000}"/>
    <cellStyle name="Percent 54 3 3 2" xfId="13746" xr:uid="{00000000-0005-0000-0000-000077C00000}"/>
    <cellStyle name="Percent 54 3 3 2 2" xfId="29274" xr:uid="{00000000-0005-0000-0000-000078C00000}"/>
    <cellStyle name="Percent 54 3 3 2 2 2" xfId="56595" xr:uid="{00000000-0005-0000-0000-000079C00000}"/>
    <cellStyle name="Percent 54 3 3 2 3" xfId="42937" xr:uid="{00000000-0005-0000-0000-00007AC00000}"/>
    <cellStyle name="Percent 54 3 3 3" xfId="29273" xr:uid="{00000000-0005-0000-0000-00007BC00000}"/>
    <cellStyle name="Percent 54 3 3 3 2" xfId="56594" xr:uid="{00000000-0005-0000-0000-00007CC00000}"/>
    <cellStyle name="Percent 54 3 3 4" xfId="42936" xr:uid="{00000000-0005-0000-0000-00007DC00000}"/>
    <cellStyle name="Percent 54 3 4" xfId="13747" xr:uid="{00000000-0005-0000-0000-00007EC00000}"/>
    <cellStyle name="Percent 54 3 4 2" xfId="29275" xr:uid="{00000000-0005-0000-0000-00007FC00000}"/>
    <cellStyle name="Percent 54 3 4 2 2" xfId="56596" xr:uid="{00000000-0005-0000-0000-000080C00000}"/>
    <cellStyle name="Percent 54 3 4 3" xfId="42938" xr:uid="{00000000-0005-0000-0000-000081C00000}"/>
    <cellStyle name="Percent 54 3 5" xfId="29268" xr:uid="{00000000-0005-0000-0000-000082C00000}"/>
    <cellStyle name="Percent 54 3 5 2" xfId="56589" xr:uid="{00000000-0005-0000-0000-000083C00000}"/>
    <cellStyle name="Percent 54 3 6" xfId="42931" xr:uid="{00000000-0005-0000-0000-000084C00000}"/>
    <cellStyle name="Percent 54 4" xfId="13748" xr:uid="{00000000-0005-0000-0000-000085C00000}"/>
    <cellStyle name="Percent 54 4 2" xfId="13749" xr:uid="{00000000-0005-0000-0000-000086C00000}"/>
    <cellStyle name="Percent 54 4 2 2" xfId="13750" xr:uid="{00000000-0005-0000-0000-000087C00000}"/>
    <cellStyle name="Percent 54 4 2 2 2" xfId="29278" xr:uid="{00000000-0005-0000-0000-000088C00000}"/>
    <cellStyle name="Percent 54 4 2 2 2 2" xfId="56599" xr:uid="{00000000-0005-0000-0000-000089C00000}"/>
    <cellStyle name="Percent 54 4 2 2 3" xfId="42941" xr:uid="{00000000-0005-0000-0000-00008AC00000}"/>
    <cellStyle name="Percent 54 4 2 3" xfId="29277" xr:uid="{00000000-0005-0000-0000-00008BC00000}"/>
    <cellStyle name="Percent 54 4 2 3 2" xfId="56598" xr:uid="{00000000-0005-0000-0000-00008CC00000}"/>
    <cellStyle name="Percent 54 4 2 4" xfId="42940" xr:uid="{00000000-0005-0000-0000-00008DC00000}"/>
    <cellStyle name="Percent 54 4 3" xfId="13751" xr:uid="{00000000-0005-0000-0000-00008EC00000}"/>
    <cellStyle name="Percent 54 4 3 2" xfId="29279" xr:uid="{00000000-0005-0000-0000-00008FC00000}"/>
    <cellStyle name="Percent 54 4 3 2 2" xfId="56600" xr:uid="{00000000-0005-0000-0000-000090C00000}"/>
    <cellStyle name="Percent 54 4 3 3" xfId="42942" xr:uid="{00000000-0005-0000-0000-000091C00000}"/>
    <cellStyle name="Percent 54 4 4" xfId="29276" xr:uid="{00000000-0005-0000-0000-000092C00000}"/>
    <cellStyle name="Percent 54 4 4 2" xfId="56597" xr:uid="{00000000-0005-0000-0000-000093C00000}"/>
    <cellStyle name="Percent 54 4 5" xfId="42939" xr:uid="{00000000-0005-0000-0000-000094C00000}"/>
    <cellStyle name="Percent 54 5" xfId="13752" xr:uid="{00000000-0005-0000-0000-000095C00000}"/>
    <cellStyle name="Percent 54 5 2" xfId="13753" xr:uid="{00000000-0005-0000-0000-000096C00000}"/>
    <cellStyle name="Percent 54 5 2 2" xfId="29281" xr:uid="{00000000-0005-0000-0000-000097C00000}"/>
    <cellStyle name="Percent 54 5 2 2 2" xfId="56602" xr:uid="{00000000-0005-0000-0000-000098C00000}"/>
    <cellStyle name="Percent 54 5 2 3" xfId="42944" xr:uid="{00000000-0005-0000-0000-000099C00000}"/>
    <cellStyle name="Percent 54 5 3" xfId="29280" xr:uid="{00000000-0005-0000-0000-00009AC00000}"/>
    <cellStyle name="Percent 54 5 3 2" xfId="56601" xr:uid="{00000000-0005-0000-0000-00009BC00000}"/>
    <cellStyle name="Percent 54 5 4" xfId="42943" xr:uid="{00000000-0005-0000-0000-00009CC00000}"/>
    <cellStyle name="Percent 54 6" xfId="13754" xr:uid="{00000000-0005-0000-0000-00009DC00000}"/>
    <cellStyle name="Percent 54 6 2" xfId="29282" xr:uid="{00000000-0005-0000-0000-00009EC00000}"/>
    <cellStyle name="Percent 54 6 2 2" xfId="56603" xr:uid="{00000000-0005-0000-0000-00009FC00000}"/>
    <cellStyle name="Percent 54 6 3" xfId="42945" xr:uid="{00000000-0005-0000-0000-0000A0C00000}"/>
    <cellStyle name="Percent 54 7" xfId="29259" xr:uid="{00000000-0005-0000-0000-0000A1C00000}"/>
    <cellStyle name="Percent 54 7 2" xfId="56580" xr:uid="{00000000-0005-0000-0000-0000A2C00000}"/>
    <cellStyle name="Percent 54 8" xfId="42922" xr:uid="{00000000-0005-0000-0000-0000A3C00000}"/>
    <cellStyle name="Percent 55" xfId="13755" xr:uid="{00000000-0005-0000-0000-0000A4C00000}"/>
    <cellStyle name="Percent 55 2" xfId="13756" xr:uid="{00000000-0005-0000-0000-0000A5C00000}"/>
    <cellStyle name="Percent 55 2 2" xfId="13757" xr:uid="{00000000-0005-0000-0000-0000A6C00000}"/>
    <cellStyle name="Percent 55 2 2 2" xfId="13758" xr:uid="{00000000-0005-0000-0000-0000A7C00000}"/>
    <cellStyle name="Percent 55 2 2 2 2" xfId="13759" xr:uid="{00000000-0005-0000-0000-0000A8C00000}"/>
    <cellStyle name="Percent 55 2 2 2 2 2" xfId="29287" xr:uid="{00000000-0005-0000-0000-0000A9C00000}"/>
    <cellStyle name="Percent 55 2 2 2 2 2 2" xfId="56608" xr:uid="{00000000-0005-0000-0000-0000AAC00000}"/>
    <cellStyle name="Percent 55 2 2 2 2 3" xfId="42950" xr:uid="{00000000-0005-0000-0000-0000ABC00000}"/>
    <cellStyle name="Percent 55 2 2 2 3" xfId="29286" xr:uid="{00000000-0005-0000-0000-0000ACC00000}"/>
    <cellStyle name="Percent 55 2 2 2 3 2" xfId="56607" xr:uid="{00000000-0005-0000-0000-0000ADC00000}"/>
    <cellStyle name="Percent 55 2 2 2 4" xfId="42949" xr:uid="{00000000-0005-0000-0000-0000AEC00000}"/>
    <cellStyle name="Percent 55 2 2 3" xfId="13760" xr:uid="{00000000-0005-0000-0000-0000AFC00000}"/>
    <cellStyle name="Percent 55 2 2 3 2" xfId="29288" xr:uid="{00000000-0005-0000-0000-0000B0C00000}"/>
    <cellStyle name="Percent 55 2 2 3 2 2" xfId="56609" xr:uid="{00000000-0005-0000-0000-0000B1C00000}"/>
    <cellStyle name="Percent 55 2 2 3 3" xfId="42951" xr:uid="{00000000-0005-0000-0000-0000B2C00000}"/>
    <cellStyle name="Percent 55 2 2 4" xfId="29285" xr:uid="{00000000-0005-0000-0000-0000B3C00000}"/>
    <cellStyle name="Percent 55 2 2 4 2" xfId="56606" xr:uid="{00000000-0005-0000-0000-0000B4C00000}"/>
    <cellStyle name="Percent 55 2 2 5" xfId="42948" xr:uid="{00000000-0005-0000-0000-0000B5C00000}"/>
    <cellStyle name="Percent 55 2 3" xfId="13761" xr:uid="{00000000-0005-0000-0000-0000B6C00000}"/>
    <cellStyle name="Percent 55 2 3 2" xfId="13762" xr:uid="{00000000-0005-0000-0000-0000B7C00000}"/>
    <cellStyle name="Percent 55 2 3 2 2" xfId="29290" xr:uid="{00000000-0005-0000-0000-0000B8C00000}"/>
    <cellStyle name="Percent 55 2 3 2 2 2" xfId="56611" xr:uid="{00000000-0005-0000-0000-0000B9C00000}"/>
    <cellStyle name="Percent 55 2 3 2 3" xfId="42953" xr:uid="{00000000-0005-0000-0000-0000BAC00000}"/>
    <cellStyle name="Percent 55 2 3 3" xfId="29289" xr:uid="{00000000-0005-0000-0000-0000BBC00000}"/>
    <cellStyle name="Percent 55 2 3 3 2" xfId="56610" xr:uid="{00000000-0005-0000-0000-0000BCC00000}"/>
    <cellStyle name="Percent 55 2 3 4" xfId="42952" xr:uid="{00000000-0005-0000-0000-0000BDC00000}"/>
    <cellStyle name="Percent 55 2 4" xfId="13763" xr:uid="{00000000-0005-0000-0000-0000BEC00000}"/>
    <cellStyle name="Percent 55 2 4 2" xfId="29291" xr:uid="{00000000-0005-0000-0000-0000BFC00000}"/>
    <cellStyle name="Percent 55 2 4 2 2" xfId="56612" xr:uid="{00000000-0005-0000-0000-0000C0C00000}"/>
    <cellStyle name="Percent 55 2 4 3" xfId="42954" xr:uid="{00000000-0005-0000-0000-0000C1C00000}"/>
    <cellStyle name="Percent 55 2 5" xfId="29284" xr:uid="{00000000-0005-0000-0000-0000C2C00000}"/>
    <cellStyle name="Percent 55 2 5 2" xfId="56605" xr:uid="{00000000-0005-0000-0000-0000C3C00000}"/>
    <cellStyle name="Percent 55 2 6" xfId="42947" xr:uid="{00000000-0005-0000-0000-0000C4C00000}"/>
    <cellStyle name="Percent 55 3" xfId="13764" xr:uid="{00000000-0005-0000-0000-0000C5C00000}"/>
    <cellStyle name="Percent 55 3 2" xfId="13765" xr:uid="{00000000-0005-0000-0000-0000C6C00000}"/>
    <cellStyle name="Percent 55 3 2 2" xfId="13766" xr:uid="{00000000-0005-0000-0000-0000C7C00000}"/>
    <cellStyle name="Percent 55 3 2 2 2" xfId="13767" xr:uid="{00000000-0005-0000-0000-0000C8C00000}"/>
    <cellStyle name="Percent 55 3 2 2 2 2" xfId="29295" xr:uid="{00000000-0005-0000-0000-0000C9C00000}"/>
    <cellStyle name="Percent 55 3 2 2 2 2 2" xfId="56616" xr:uid="{00000000-0005-0000-0000-0000CAC00000}"/>
    <cellStyle name="Percent 55 3 2 2 2 3" xfId="42958" xr:uid="{00000000-0005-0000-0000-0000CBC00000}"/>
    <cellStyle name="Percent 55 3 2 2 3" xfId="29294" xr:uid="{00000000-0005-0000-0000-0000CCC00000}"/>
    <cellStyle name="Percent 55 3 2 2 3 2" xfId="56615" xr:uid="{00000000-0005-0000-0000-0000CDC00000}"/>
    <cellStyle name="Percent 55 3 2 2 4" xfId="42957" xr:uid="{00000000-0005-0000-0000-0000CEC00000}"/>
    <cellStyle name="Percent 55 3 2 3" xfId="13768" xr:uid="{00000000-0005-0000-0000-0000CFC00000}"/>
    <cellStyle name="Percent 55 3 2 3 2" xfId="29296" xr:uid="{00000000-0005-0000-0000-0000D0C00000}"/>
    <cellStyle name="Percent 55 3 2 3 2 2" xfId="56617" xr:uid="{00000000-0005-0000-0000-0000D1C00000}"/>
    <cellStyle name="Percent 55 3 2 3 3" xfId="42959" xr:uid="{00000000-0005-0000-0000-0000D2C00000}"/>
    <cellStyle name="Percent 55 3 2 4" xfId="29293" xr:uid="{00000000-0005-0000-0000-0000D3C00000}"/>
    <cellStyle name="Percent 55 3 2 4 2" xfId="56614" xr:uid="{00000000-0005-0000-0000-0000D4C00000}"/>
    <cellStyle name="Percent 55 3 2 5" xfId="42956" xr:uid="{00000000-0005-0000-0000-0000D5C00000}"/>
    <cellStyle name="Percent 55 3 3" xfId="13769" xr:uid="{00000000-0005-0000-0000-0000D6C00000}"/>
    <cellStyle name="Percent 55 3 3 2" xfId="13770" xr:uid="{00000000-0005-0000-0000-0000D7C00000}"/>
    <cellStyle name="Percent 55 3 3 2 2" xfId="29298" xr:uid="{00000000-0005-0000-0000-0000D8C00000}"/>
    <cellStyle name="Percent 55 3 3 2 2 2" xfId="56619" xr:uid="{00000000-0005-0000-0000-0000D9C00000}"/>
    <cellStyle name="Percent 55 3 3 2 3" xfId="42961" xr:uid="{00000000-0005-0000-0000-0000DAC00000}"/>
    <cellStyle name="Percent 55 3 3 3" xfId="29297" xr:uid="{00000000-0005-0000-0000-0000DBC00000}"/>
    <cellStyle name="Percent 55 3 3 3 2" xfId="56618" xr:uid="{00000000-0005-0000-0000-0000DCC00000}"/>
    <cellStyle name="Percent 55 3 3 4" xfId="42960" xr:uid="{00000000-0005-0000-0000-0000DDC00000}"/>
    <cellStyle name="Percent 55 3 4" xfId="13771" xr:uid="{00000000-0005-0000-0000-0000DEC00000}"/>
    <cellStyle name="Percent 55 3 4 2" xfId="29299" xr:uid="{00000000-0005-0000-0000-0000DFC00000}"/>
    <cellStyle name="Percent 55 3 4 2 2" xfId="56620" xr:uid="{00000000-0005-0000-0000-0000E0C00000}"/>
    <cellStyle name="Percent 55 3 4 3" xfId="42962" xr:uid="{00000000-0005-0000-0000-0000E1C00000}"/>
    <cellStyle name="Percent 55 3 5" xfId="29292" xr:uid="{00000000-0005-0000-0000-0000E2C00000}"/>
    <cellStyle name="Percent 55 3 5 2" xfId="56613" xr:uid="{00000000-0005-0000-0000-0000E3C00000}"/>
    <cellStyle name="Percent 55 3 6" xfId="42955" xr:uid="{00000000-0005-0000-0000-0000E4C00000}"/>
    <cellStyle name="Percent 55 4" xfId="13772" xr:uid="{00000000-0005-0000-0000-0000E5C00000}"/>
    <cellStyle name="Percent 55 4 2" xfId="13773" xr:uid="{00000000-0005-0000-0000-0000E6C00000}"/>
    <cellStyle name="Percent 55 4 2 2" xfId="13774" xr:uid="{00000000-0005-0000-0000-0000E7C00000}"/>
    <cellStyle name="Percent 55 4 2 2 2" xfId="29302" xr:uid="{00000000-0005-0000-0000-0000E8C00000}"/>
    <cellStyle name="Percent 55 4 2 2 2 2" xfId="56623" xr:uid="{00000000-0005-0000-0000-0000E9C00000}"/>
    <cellStyle name="Percent 55 4 2 2 3" xfId="42965" xr:uid="{00000000-0005-0000-0000-0000EAC00000}"/>
    <cellStyle name="Percent 55 4 2 3" xfId="29301" xr:uid="{00000000-0005-0000-0000-0000EBC00000}"/>
    <cellStyle name="Percent 55 4 2 3 2" xfId="56622" xr:uid="{00000000-0005-0000-0000-0000ECC00000}"/>
    <cellStyle name="Percent 55 4 2 4" xfId="42964" xr:uid="{00000000-0005-0000-0000-0000EDC00000}"/>
    <cellStyle name="Percent 55 4 3" xfId="13775" xr:uid="{00000000-0005-0000-0000-0000EEC00000}"/>
    <cellStyle name="Percent 55 4 3 2" xfId="29303" xr:uid="{00000000-0005-0000-0000-0000EFC00000}"/>
    <cellStyle name="Percent 55 4 3 2 2" xfId="56624" xr:uid="{00000000-0005-0000-0000-0000F0C00000}"/>
    <cellStyle name="Percent 55 4 3 3" xfId="42966" xr:uid="{00000000-0005-0000-0000-0000F1C00000}"/>
    <cellStyle name="Percent 55 4 4" xfId="29300" xr:uid="{00000000-0005-0000-0000-0000F2C00000}"/>
    <cellStyle name="Percent 55 4 4 2" xfId="56621" xr:uid="{00000000-0005-0000-0000-0000F3C00000}"/>
    <cellStyle name="Percent 55 4 5" xfId="42963" xr:uid="{00000000-0005-0000-0000-0000F4C00000}"/>
    <cellStyle name="Percent 55 5" xfId="13776" xr:uid="{00000000-0005-0000-0000-0000F5C00000}"/>
    <cellStyle name="Percent 55 5 2" xfId="13777" xr:uid="{00000000-0005-0000-0000-0000F6C00000}"/>
    <cellStyle name="Percent 55 5 2 2" xfId="29305" xr:uid="{00000000-0005-0000-0000-0000F7C00000}"/>
    <cellStyle name="Percent 55 5 2 2 2" xfId="56626" xr:uid="{00000000-0005-0000-0000-0000F8C00000}"/>
    <cellStyle name="Percent 55 5 2 3" xfId="42968" xr:uid="{00000000-0005-0000-0000-0000F9C00000}"/>
    <cellStyle name="Percent 55 5 3" xfId="29304" xr:uid="{00000000-0005-0000-0000-0000FAC00000}"/>
    <cellStyle name="Percent 55 5 3 2" xfId="56625" xr:uid="{00000000-0005-0000-0000-0000FBC00000}"/>
    <cellStyle name="Percent 55 5 4" xfId="42967" xr:uid="{00000000-0005-0000-0000-0000FCC00000}"/>
    <cellStyle name="Percent 55 6" xfId="13778" xr:uid="{00000000-0005-0000-0000-0000FDC00000}"/>
    <cellStyle name="Percent 55 6 2" xfId="29306" xr:uid="{00000000-0005-0000-0000-0000FEC00000}"/>
    <cellStyle name="Percent 55 6 2 2" xfId="56627" xr:uid="{00000000-0005-0000-0000-0000FFC00000}"/>
    <cellStyle name="Percent 55 6 3" xfId="42969" xr:uid="{00000000-0005-0000-0000-000000C10000}"/>
    <cellStyle name="Percent 55 7" xfId="29283" xr:uid="{00000000-0005-0000-0000-000001C10000}"/>
    <cellStyle name="Percent 55 7 2" xfId="56604" xr:uid="{00000000-0005-0000-0000-000002C10000}"/>
    <cellStyle name="Percent 55 8" xfId="42946" xr:uid="{00000000-0005-0000-0000-000003C10000}"/>
    <cellStyle name="Percent 56" xfId="13779" xr:uid="{00000000-0005-0000-0000-000004C10000}"/>
    <cellStyle name="Percent 56 2" xfId="13780" xr:uid="{00000000-0005-0000-0000-000005C10000}"/>
    <cellStyle name="Percent 56 2 2" xfId="13781" xr:uid="{00000000-0005-0000-0000-000006C10000}"/>
    <cellStyle name="Percent 56 2 2 2" xfId="13782" xr:uid="{00000000-0005-0000-0000-000007C10000}"/>
    <cellStyle name="Percent 56 2 2 2 2" xfId="13783" xr:uid="{00000000-0005-0000-0000-000008C10000}"/>
    <cellStyle name="Percent 56 2 2 2 2 2" xfId="29311" xr:uid="{00000000-0005-0000-0000-000009C10000}"/>
    <cellStyle name="Percent 56 2 2 2 2 2 2" xfId="56632" xr:uid="{00000000-0005-0000-0000-00000AC10000}"/>
    <cellStyle name="Percent 56 2 2 2 2 3" xfId="42974" xr:uid="{00000000-0005-0000-0000-00000BC10000}"/>
    <cellStyle name="Percent 56 2 2 2 3" xfId="29310" xr:uid="{00000000-0005-0000-0000-00000CC10000}"/>
    <cellStyle name="Percent 56 2 2 2 3 2" xfId="56631" xr:uid="{00000000-0005-0000-0000-00000DC10000}"/>
    <cellStyle name="Percent 56 2 2 2 4" xfId="42973" xr:uid="{00000000-0005-0000-0000-00000EC10000}"/>
    <cellStyle name="Percent 56 2 2 3" xfId="13784" xr:uid="{00000000-0005-0000-0000-00000FC10000}"/>
    <cellStyle name="Percent 56 2 2 3 2" xfId="29312" xr:uid="{00000000-0005-0000-0000-000010C10000}"/>
    <cellStyle name="Percent 56 2 2 3 2 2" xfId="56633" xr:uid="{00000000-0005-0000-0000-000011C10000}"/>
    <cellStyle name="Percent 56 2 2 3 3" xfId="42975" xr:uid="{00000000-0005-0000-0000-000012C10000}"/>
    <cellStyle name="Percent 56 2 2 4" xfId="29309" xr:uid="{00000000-0005-0000-0000-000013C10000}"/>
    <cellStyle name="Percent 56 2 2 4 2" xfId="56630" xr:uid="{00000000-0005-0000-0000-000014C10000}"/>
    <cellStyle name="Percent 56 2 2 5" xfId="42972" xr:uid="{00000000-0005-0000-0000-000015C10000}"/>
    <cellStyle name="Percent 56 2 3" xfId="13785" xr:uid="{00000000-0005-0000-0000-000016C10000}"/>
    <cellStyle name="Percent 56 2 3 2" xfId="13786" xr:uid="{00000000-0005-0000-0000-000017C10000}"/>
    <cellStyle name="Percent 56 2 3 2 2" xfId="29314" xr:uid="{00000000-0005-0000-0000-000018C10000}"/>
    <cellStyle name="Percent 56 2 3 2 2 2" xfId="56635" xr:uid="{00000000-0005-0000-0000-000019C10000}"/>
    <cellStyle name="Percent 56 2 3 2 3" xfId="42977" xr:uid="{00000000-0005-0000-0000-00001AC10000}"/>
    <cellStyle name="Percent 56 2 3 3" xfId="29313" xr:uid="{00000000-0005-0000-0000-00001BC10000}"/>
    <cellStyle name="Percent 56 2 3 3 2" xfId="56634" xr:uid="{00000000-0005-0000-0000-00001CC10000}"/>
    <cellStyle name="Percent 56 2 3 4" xfId="42976" xr:uid="{00000000-0005-0000-0000-00001DC10000}"/>
    <cellStyle name="Percent 56 2 4" xfId="13787" xr:uid="{00000000-0005-0000-0000-00001EC10000}"/>
    <cellStyle name="Percent 56 2 4 2" xfId="29315" xr:uid="{00000000-0005-0000-0000-00001FC10000}"/>
    <cellStyle name="Percent 56 2 4 2 2" xfId="56636" xr:uid="{00000000-0005-0000-0000-000020C10000}"/>
    <cellStyle name="Percent 56 2 4 3" xfId="42978" xr:uid="{00000000-0005-0000-0000-000021C10000}"/>
    <cellStyle name="Percent 56 2 5" xfId="29308" xr:uid="{00000000-0005-0000-0000-000022C10000}"/>
    <cellStyle name="Percent 56 2 5 2" xfId="56629" xr:uid="{00000000-0005-0000-0000-000023C10000}"/>
    <cellStyle name="Percent 56 2 6" xfId="42971" xr:uid="{00000000-0005-0000-0000-000024C10000}"/>
    <cellStyle name="Percent 56 3" xfId="13788" xr:uid="{00000000-0005-0000-0000-000025C10000}"/>
    <cellStyle name="Percent 56 3 2" xfId="13789" xr:uid="{00000000-0005-0000-0000-000026C10000}"/>
    <cellStyle name="Percent 56 3 2 2" xfId="13790" xr:uid="{00000000-0005-0000-0000-000027C10000}"/>
    <cellStyle name="Percent 56 3 2 2 2" xfId="13791" xr:uid="{00000000-0005-0000-0000-000028C10000}"/>
    <cellStyle name="Percent 56 3 2 2 2 2" xfId="29319" xr:uid="{00000000-0005-0000-0000-000029C10000}"/>
    <cellStyle name="Percent 56 3 2 2 2 2 2" xfId="56640" xr:uid="{00000000-0005-0000-0000-00002AC10000}"/>
    <cellStyle name="Percent 56 3 2 2 2 3" xfId="42982" xr:uid="{00000000-0005-0000-0000-00002BC10000}"/>
    <cellStyle name="Percent 56 3 2 2 3" xfId="29318" xr:uid="{00000000-0005-0000-0000-00002CC10000}"/>
    <cellStyle name="Percent 56 3 2 2 3 2" xfId="56639" xr:uid="{00000000-0005-0000-0000-00002DC10000}"/>
    <cellStyle name="Percent 56 3 2 2 4" xfId="42981" xr:uid="{00000000-0005-0000-0000-00002EC10000}"/>
    <cellStyle name="Percent 56 3 2 3" xfId="13792" xr:uid="{00000000-0005-0000-0000-00002FC10000}"/>
    <cellStyle name="Percent 56 3 2 3 2" xfId="29320" xr:uid="{00000000-0005-0000-0000-000030C10000}"/>
    <cellStyle name="Percent 56 3 2 3 2 2" xfId="56641" xr:uid="{00000000-0005-0000-0000-000031C10000}"/>
    <cellStyle name="Percent 56 3 2 3 3" xfId="42983" xr:uid="{00000000-0005-0000-0000-000032C10000}"/>
    <cellStyle name="Percent 56 3 2 4" xfId="29317" xr:uid="{00000000-0005-0000-0000-000033C10000}"/>
    <cellStyle name="Percent 56 3 2 4 2" xfId="56638" xr:uid="{00000000-0005-0000-0000-000034C10000}"/>
    <cellStyle name="Percent 56 3 2 5" xfId="42980" xr:uid="{00000000-0005-0000-0000-000035C10000}"/>
    <cellStyle name="Percent 56 3 3" xfId="13793" xr:uid="{00000000-0005-0000-0000-000036C10000}"/>
    <cellStyle name="Percent 56 3 3 2" xfId="13794" xr:uid="{00000000-0005-0000-0000-000037C10000}"/>
    <cellStyle name="Percent 56 3 3 2 2" xfId="29322" xr:uid="{00000000-0005-0000-0000-000038C10000}"/>
    <cellStyle name="Percent 56 3 3 2 2 2" xfId="56643" xr:uid="{00000000-0005-0000-0000-000039C10000}"/>
    <cellStyle name="Percent 56 3 3 2 3" xfId="42985" xr:uid="{00000000-0005-0000-0000-00003AC10000}"/>
    <cellStyle name="Percent 56 3 3 3" xfId="29321" xr:uid="{00000000-0005-0000-0000-00003BC10000}"/>
    <cellStyle name="Percent 56 3 3 3 2" xfId="56642" xr:uid="{00000000-0005-0000-0000-00003CC10000}"/>
    <cellStyle name="Percent 56 3 3 4" xfId="42984" xr:uid="{00000000-0005-0000-0000-00003DC10000}"/>
    <cellStyle name="Percent 56 3 4" xfId="13795" xr:uid="{00000000-0005-0000-0000-00003EC10000}"/>
    <cellStyle name="Percent 56 3 4 2" xfId="29323" xr:uid="{00000000-0005-0000-0000-00003FC10000}"/>
    <cellStyle name="Percent 56 3 4 2 2" xfId="56644" xr:uid="{00000000-0005-0000-0000-000040C10000}"/>
    <cellStyle name="Percent 56 3 4 3" xfId="42986" xr:uid="{00000000-0005-0000-0000-000041C10000}"/>
    <cellStyle name="Percent 56 3 5" xfId="29316" xr:uid="{00000000-0005-0000-0000-000042C10000}"/>
    <cellStyle name="Percent 56 3 5 2" xfId="56637" xr:uid="{00000000-0005-0000-0000-000043C10000}"/>
    <cellStyle name="Percent 56 3 6" xfId="42979" xr:uid="{00000000-0005-0000-0000-000044C10000}"/>
    <cellStyle name="Percent 56 4" xfId="13796" xr:uid="{00000000-0005-0000-0000-000045C10000}"/>
    <cellStyle name="Percent 56 4 2" xfId="13797" xr:uid="{00000000-0005-0000-0000-000046C10000}"/>
    <cellStyle name="Percent 56 4 2 2" xfId="13798" xr:uid="{00000000-0005-0000-0000-000047C10000}"/>
    <cellStyle name="Percent 56 4 2 2 2" xfId="29326" xr:uid="{00000000-0005-0000-0000-000048C10000}"/>
    <cellStyle name="Percent 56 4 2 2 2 2" xfId="56647" xr:uid="{00000000-0005-0000-0000-000049C10000}"/>
    <cellStyle name="Percent 56 4 2 2 3" xfId="42989" xr:uid="{00000000-0005-0000-0000-00004AC10000}"/>
    <cellStyle name="Percent 56 4 2 3" xfId="29325" xr:uid="{00000000-0005-0000-0000-00004BC10000}"/>
    <cellStyle name="Percent 56 4 2 3 2" xfId="56646" xr:uid="{00000000-0005-0000-0000-00004CC10000}"/>
    <cellStyle name="Percent 56 4 2 4" xfId="42988" xr:uid="{00000000-0005-0000-0000-00004DC10000}"/>
    <cellStyle name="Percent 56 4 3" xfId="13799" xr:uid="{00000000-0005-0000-0000-00004EC10000}"/>
    <cellStyle name="Percent 56 4 3 2" xfId="29327" xr:uid="{00000000-0005-0000-0000-00004FC10000}"/>
    <cellStyle name="Percent 56 4 3 2 2" xfId="56648" xr:uid="{00000000-0005-0000-0000-000050C10000}"/>
    <cellStyle name="Percent 56 4 3 3" xfId="42990" xr:uid="{00000000-0005-0000-0000-000051C10000}"/>
    <cellStyle name="Percent 56 4 4" xfId="29324" xr:uid="{00000000-0005-0000-0000-000052C10000}"/>
    <cellStyle name="Percent 56 4 4 2" xfId="56645" xr:uid="{00000000-0005-0000-0000-000053C10000}"/>
    <cellStyle name="Percent 56 4 5" xfId="42987" xr:uid="{00000000-0005-0000-0000-000054C10000}"/>
    <cellStyle name="Percent 56 5" xfId="13800" xr:uid="{00000000-0005-0000-0000-000055C10000}"/>
    <cellStyle name="Percent 56 5 2" xfId="13801" xr:uid="{00000000-0005-0000-0000-000056C10000}"/>
    <cellStyle name="Percent 56 5 2 2" xfId="29329" xr:uid="{00000000-0005-0000-0000-000057C10000}"/>
    <cellStyle name="Percent 56 5 2 2 2" xfId="56650" xr:uid="{00000000-0005-0000-0000-000058C10000}"/>
    <cellStyle name="Percent 56 5 2 3" xfId="42992" xr:uid="{00000000-0005-0000-0000-000059C10000}"/>
    <cellStyle name="Percent 56 5 3" xfId="29328" xr:uid="{00000000-0005-0000-0000-00005AC10000}"/>
    <cellStyle name="Percent 56 5 3 2" xfId="56649" xr:uid="{00000000-0005-0000-0000-00005BC10000}"/>
    <cellStyle name="Percent 56 5 4" xfId="42991" xr:uid="{00000000-0005-0000-0000-00005CC10000}"/>
    <cellStyle name="Percent 56 6" xfId="13802" xr:uid="{00000000-0005-0000-0000-00005DC10000}"/>
    <cellStyle name="Percent 56 6 2" xfId="29330" xr:uid="{00000000-0005-0000-0000-00005EC10000}"/>
    <cellStyle name="Percent 56 6 2 2" xfId="56651" xr:uid="{00000000-0005-0000-0000-00005FC10000}"/>
    <cellStyle name="Percent 56 6 3" xfId="42993" xr:uid="{00000000-0005-0000-0000-000060C10000}"/>
    <cellStyle name="Percent 56 7" xfId="29307" xr:uid="{00000000-0005-0000-0000-000061C10000}"/>
    <cellStyle name="Percent 56 7 2" xfId="56628" xr:uid="{00000000-0005-0000-0000-000062C10000}"/>
    <cellStyle name="Percent 56 8" xfId="42970" xr:uid="{00000000-0005-0000-0000-000063C10000}"/>
    <cellStyle name="Percent 57" xfId="13803" xr:uid="{00000000-0005-0000-0000-000064C10000}"/>
    <cellStyle name="Percent 57 2" xfId="13804" xr:uid="{00000000-0005-0000-0000-000065C10000}"/>
    <cellStyle name="Percent 57 2 2" xfId="13805" xr:uid="{00000000-0005-0000-0000-000066C10000}"/>
    <cellStyle name="Percent 57 2 2 2" xfId="13806" xr:uid="{00000000-0005-0000-0000-000067C10000}"/>
    <cellStyle name="Percent 57 2 2 2 2" xfId="13807" xr:uid="{00000000-0005-0000-0000-000068C10000}"/>
    <cellStyle name="Percent 57 2 2 2 2 2" xfId="29335" xr:uid="{00000000-0005-0000-0000-000069C10000}"/>
    <cellStyle name="Percent 57 2 2 2 2 2 2" xfId="56656" xr:uid="{00000000-0005-0000-0000-00006AC10000}"/>
    <cellStyle name="Percent 57 2 2 2 2 3" xfId="42998" xr:uid="{00000000-0005-0000-0000-00006BC10000}"/>
    <cellStyle name="Percent 57 2 2 2 3" xfId="29334" xr:uid="{00000000-0005-0000-0000-00006CC10000}"/>
    <cellStyle name="Percent 57 2 2 2 3 2" xfId="56655" xr:uid="{00000000-0005-0000-0000-00006DC10000}"/>
    <cellStyle name="Percent 57 2 2 2 4" xfId="42997" xr:uid="{00000000-0005-0000-0000-00006EC10000}"/>
    <cellStyle name="Percent 57 2 2 3" xfId="13808" xr:uid="{00000000-0005-0000-0000-00006FC10000}"/>
    <cellStyle name="Percent 57 2 2 3 2" xfId="29336" xr:uid="{00000000-0005-0000-0000-000070C10000}"/>
    <cellStyle name="Percent 57 2 2 3 2 2" xfId="56657" xr:uid="{00000000-0005-0000-0000-000071C10000}"/>
    <cellStyle name="Percent 57 2 2 3 3" xfId="42999" xr:uid="{00000000-0005-0000-0000-000072C10000}"/>
    <cellStyle name="Percent 57 2 2 4" xfId="29333" xr:uid="{00000000-0005-0000-0000-000073C10000}"/>
    <cellStyle name="Percent 57 2 2 4 2" xfId="56654" xr:uid="{00000000-0005-0000-0000-000074C10000}"/>
    <cellStyle name="Percent 57 2 2 5" xfId="42996" xr:uid="{00000000-0005-0000-0000-000075C10000}"/>
    <cellStyle name="Percent 57 2 3" xfId="13809" xr:uid="{00000000-0005-0000-0000-000076C10000}"/>
    <cellStyle name="Percent 57 2 3 2" xfId="13810" xr:uid="{00000000-0005-0000-0000-000077C10000}"/>
    <cellStyle name="Percent 57 2 3 2 2" xfId="29338" xr:uid="{00000000-0005-0000-0000-000078C10000}"/>
    <cellStyle name="Percent 57 2 3 2 2 2" xfId="56659" xr:uid="{00000000-0005-0000-0000-000079C10000}"/>
    <cellStyle name="Percent 57 2 3 2 3" xfId="43001" xr:uid="{00000000-0005-0000-0000-00007AC10000}"/>
    <cellStyle name="Percent 57 2 3 3" xfId="29337" xr:uid="{00000000-0005-0000-0000-00007BC10000}"/>
    <cellStyle name="Percent 57 2 3 3 2" xfId="56658" xr:uid="{00000000-0005-0000-0000-00007CC10000}"/>
    <cellStyle name="Percent 57 2 3 4" xfId="43000" xr:uid="{00000000-0005-0000-0000-00007DC10000}"/>
    <cellStyle name="Percent 57 2 4" xfId="13811" xr:uid="{00000000-0005-0000-0000-00007EC10000}"/>
    <cellStyle name="Percent 57 2 4 2" xfId="29339" xr:uid="{00000000-0005-0000-0000-00007FC10000}"/>
    <cellStyle name="Percent 57 2 4 2 2" xfId="56660" xr:uid="{00000000-0005-0000-0000-000080C10000}"/>
    <cellStyle name="Percent 57 2 4 3" xfId="43002" xr:uid="{00000000-0005-0000-0000-000081C10000}"/>
    <cellStyle name="Percent 57 2 5" xfId="29332" xr:uid="{00000000-0005-0000-0000-000082C10000}"/>
    <cellStyle name="Percent 57 2 5 2" xfId="56653" xr:uid="{00000000-0005-0000-0000-000083C10000}"/>
    <cellStyle name="Percent 57 2 6" xfId="42995" xr:uid="{00000000-0005-0000-0000-000084C10000}"/>
    <cellStyle name="Percent 57 3" xfId="13812" xr:uid="{00000000-0005-0000-0000-000085C10000}"/>
    <cellStyle name="Percent 57 3 2" xfId="13813" xr:uid="{00000000-0005-0000-0000-000086C10000}"/>
    <cellStyle name="Percent 57 3 2 2" xfId="13814" xr:uid="{00000000-0005-0000-0000-000087C10000}"/>
    <cellStyle name="Percent 57 3 2 2 2" xfId="13815" xr:uid="{00000000-0005-0000-0000-000088C10000}"/>
    <cellStyle name="Percent 57 3 2 2 2 2" xfId="29343" xr:uid="{00000000-0005-0000-0000-000089C10000}"/>
    <cellStyle name="Percent 57 3 2 2 2 2 2" xfId="56664" xr:uid="{00000000-0005-0000-0000-00008AC10000}"/>
    <cellStyle name="Percent 57 3 2 2 2 3" xfId="43006" xr:uid="{00000000-0005-0000-0000-00008BC10000}"/>
    <cellStyle name="Percent 57 3 2 2 3" xfId="29342" xr:uid="{00000000-0005-0000-0000-00008CC10000}"/>
    <cellStyle name="Percent 57 3 2 2 3 2" xfId="56663" xr:uid="{00000000-0005-0000-0000-00008DC10000}"/>
    <cellStyle name="Percent 57 3 2 2 4" xfId="43005" xr:uid="{00000000-0005-0000-0000-00008EC10000}"/>
    <cellStyle name="Percent 57 3 2 3" xfId="13816" xr:uid="{00000000-0005-0000-0000-00008FC10000}"/>
    <cellStyle name="Percent 57 3 2 3 2" xfId="29344" xr:uid="{00000000-0005-0000-0000-000090C10000}"/>
    <cellStyle name="Percent 57 3 2 3 2 2" xfId="56665" xr:uid="{00000000-0005-0000-0000-000091C10000}"/>
    <cellStyle name="Percent 57 3 2 3 3" xfId="43007" xr:uid="{00000000-0005-0000-0000-000092C10000}"/>
    <cellStyle name="Percent 57 3 2 4" xfId="29341" xr:uid="{00000000-0005-0000-0000-000093C10000}"/>
    <cellStyle name="Percent 57 3 2 4 2" xfId="56662" xr:uid="{00000000-0005-0000-0000-000094C10000}"/>
    <cellStyle name="Percent 57 3 2 5" xfId="43004" xr:uid="{00000000-0005-0000-0000-000095C10000}"/>
    <cellStyle name="Percent 57 3 3" xfId="13817" xr:uid="{00000000-0005-0000-0000-000096C10000}"/>
    <cellStyle name="Percent 57 3 3 2" xfId="13818" xr:uid="{00000000-0005-0000-0000-000097C10000}"/>
    <cellStyle name="Percent 57 3 3 2 2" xfId="29346" xr:uid="{00000000-0005-0000-0000-000098C10000}"/>
    <cellStyle name="Percent 57 3 3 2 2 2" xfId="56667" xr:uid="{00000000-0005-0000-0000-000099C10000}"/>
    <cellStyle name="Percent 57 3 3 2 3" xfId="43009" xr:uid="{00000000-0005-0000-0000-00009AC10000}"/>
    <cellStyle name="Percent 57 3 3 3" xfId="29345" xr:uid="{00000000-0005-0000-0000-00009BC10000}"/>
    <cellStyle name="Percent 57 3 3 3 2" xfId="56666" xr:uid="{00000000-0005-0000-0000-00009CC10000}"/>
    <cellStyle name="Percent 57 3 3 4" xfId="43008" xr:uid="{00000000-0005-0000-0000-00009DC10000}"/>
    <cellStyle name="Percent 57 3 4" xfId="13819" xr:uid="{00000000-0005-0000-0000-00009EC10000}"/>
    <cellStyle name="Percent 57 3 4 2" xfId="29347" xr:uid="{00000000-0005-0000-0000-00009FC10000}"/>
    <cellStyle name="Percent 57 3 4 2 2" xfId="56668" xr:uid="{00000000-0005-0000-0000-0000A0C10000}"/>
    <cellStyle name="Percent 57 3 4 3" xfId="43010" xr:uid="{00000000-0005-0000-0000-0000A1C10000}"/>
    <cellStyle name="Percent 57 3 5" xfId="29340" xr:uid="{00000000-0005-0000-0000-0000A2C10000}"/>
    <cellStyle name="Percent 57 3 5 2" xfId="56661" xr:uid="{00000000-0005-0000-0000-0000A3C10000}"/>
    <cellStyle name="Percent 57 3 6" xfId="43003" xr:uid="{00000000-0005-0000-0000-0000A4C10000}"/>
    <cellStyle name="Percent 57 4" xfId="13820" xr:uid="{00000000-0005-0000-0000-0000A5C10000}"/>
    <cellStyle name="Percent 57 4 2" xfId="13821" xr:uid="{00000000-0005-0000-0000-0000A6C10000}"/>
    <cellStyle name="Percent 57 4 2 2" xfId="13822" xr:uid="{00000000-0005-0000-0000-0000A7C10000}"/>
    <cellStyle name="Percent 57 4 2 2 2" xfId="29350" xr:uid="{00000000-0005-0000-0000-0000A8C10000}"/>
    <cellStyle name="Percent 57 4 2 2 2 2" xfId="56671" xr:uid="{00000000-0005-0000-0000-0000A9C10000}"/>
    <cellStyle name="Percent 57 4 2 2 3" xfId="43013" xr:uid="{00000000-0005-0000-0000-0000AAC10000}"/>
    <cellStyle name="Percent 57 4 2 3" xfId="29349" xr:uid="{00000000-0005-0000-0000-0000ABC10000}"/>
    <cellStyle name="Percent 57 4 2 3 2" xfId="56670" xr:uid="{00000000-0005-0000-0000-0000ACC10000}"/>
    <cellStyle name="Percent 57 4 2 4" xfId="43012" xr:uid="{00000000-0005-0000-0000-0000ADC10000}"/>
    <cellStyle name="Percent 57 4 3" xfId="13823" xr:uid="{00000000-0005-0000-0000-0000AEC10000}"/>
    <cellStyle name="Percent 57 4 3 2" xfId="29351" xr:uid="{00000000-0005-0000-0000-0000AFC10000}"/>
    <cellStyle name="Percent 57 4 3 2 2" xfId="56672" xr:uid="{00000000-0005-0000-0000-0000B0C10000}"/>
    <cellStyle name="Percent 57 4 3 3" xfId="43014" xr:uid="{00000000-0005-0000-0000-0000B1C10000}"/>
    <cellStyle name="Percent 57 4 4" xfId="29348" xr:uid="{00000000-0005-0000-0000-0000B2C10000}"/>
    <cellStyle name="Percent 57 4 4 2" xfId="56669" xr:uid="{00000000-0005-0000-0000-0000B3C10000}"/>
    <cellStyle name="Percent 57 4 5" xfId="43011" xr:uid="{00000000-0005-0000-0000-0000B4C10000}"/>
    <cellStyle name="Percent 57 5" xfId="13824" xr:uid="{00000000-0005-0000-0000-0000B5C10000}"/>
    <cellStyle name="Percent 57 5 2" xfId="13825" xr:uid="{00000000-0005-0000-0000-0000B6C10000}"/>
    <cellStyle name="Percent 57 5 2 2" xfId="29353" xr:uid="{00000000-0005-0000-0000-0000B7C10000}"/>
    <cellStyle name="Percent 57 5 2 2 2" xfId="56674" xr:uid="{00000000-0005-0000-0000-0000B8C10000}"/>
    <cellStyle name="Percent 57 5 2 3" xfId="43016" xr:uid="{00000000-0005-0000-0000-0000B9C10000}"/>
    <cellStyle name="Percent 57 5 3" xfId="29352" xr:uid="{00000000-0005-0000-0000-0000BAC10000}"/>
    <cellStyle name="Percent 57 5 3 2" xfId="56673" xr:uid="{00000000-0005-0000-0000-0000BBC10000}"/>
    <cellStyle name="Percent 57 5 4" xfId="43015" xr:uid="{00000000-0005-0000-0000-0000BCC10000}"/>
    <cellStyle name="Percent 57 6" xfId="13826" xr:uid="{00000000-0005-0000-0000-0000BDC10000}"/>
    <cellStyle name="Percent 57 6 2" xfId="29354" xr:uid="{00000000-0005-0000-0000-0000BEC10000}"/>
    <cellStyle name="Percent 57 6 2 2" xfId="56675" xr:uid="{00000000-0005-0000-0000-0000BFC10000}"/>
    <cellStyle name="Percent 57 6 3" xfId="43017" xr:uid="{00000000-0005-0000-0000-0000C0C10000}"/>
    <cellStyle name="Percent 57 7" xfId="29331" xr:uid="{00000000-0005-0000-0000-0000C1C10000}"/>
    <cellStyle name="Percent 57 7 2" xfId="56652" xr:uid="{00000000-0005-0000-0000-0000C2C10000}"/>
    <cellStyle name="Percent 57 8" xfId="42994" xr:uid="{00000000-0005-0000-0000-0000C3C10000}"/>
    <cellStyle name="Percent 58" xfId="13827" xr:uid="{00000000-0005-0000-0000-0000C4C10000}"/>
    <cellStyle name="Percent 58 2" xfId="13828" xr:uid="{00000000-0005-0000-0000-0000C5C10000}"/>
    <cellStyle name="Percent 58 2 2" xfId="13829" xr:uid="{00000000-0005-0000-0000-0000C6C10000}"/>
    <cellStyle name="Percent 58 2 2 2" xfId="13830" xr:uid="{00000000-0005-0000-0000-0000C7C10000}"/>
    <cellStyle name="Percent 58 2 2 2 2" xfId="13831" xr:uid="{00000000-0005-0000-0000-0000C8C10000}"/>
    <cellStyle name="Percent 58 2 2 2 2 2" xfId="29359" xr:uid="{00000000-0005-0000-0000-0000C9C10000}"/>
    <cellStyle name="Percent 58 2 2 2 2 2 2" xfId="56680" xr:uid="{00000000-0005-0000-0000-0000CAC10000}"/>
    <cellStyle name="Percent 58 2 2 2 2 3" xfId="43022" xr:uid="{00000000-0005-0000-0000-0000CBC10000}"/>
    <cellStyle name="Percent 58 2 2 2 3" xfId="29358" xr:uid="{00000000-0005-0000-0000-0000CCC10000}"/>
    <cellStyle name="Percent 58 2 2 2 3 2" xfId="56679" xr:uid="{00000000-0005-0000-0000-0000CDC10000}"/>
    <cellStyle name="Percent 58 2 2 2 4" xfId="43021" xr:uid="{00000000-0005-0000-0000-0000CEC10000}"/>
    <cellStyle name="Percent 58 2 2 3" xfId="13832" xr:uid="{00000000-0005-0000-0000-0000CFC10000}"/>
    <cellStyle name="Percent 58 2 2 3 2" xfId="29360" xr:uid="{00000000-0005-0000-0000-0000D0C10000}"/>
    <cellStyle name="Percent 58 2 2 3 2 2" xfId="56681" xr:uid="{00000000-0005-0000-0000-0000D1C10000}"/>
    <cellStyle name="Percent 58 2 2 3 3" xfId="43023" xr:uid="{00000000-0005-0000-0000-0000D2C10000}"/>
    <cellStyle name="Percent 58 2 2 4" xfId="29357" xr:uid="{00000000-0005-0000-0000-0000D3C10000}"/>
    <cellStyle name="Percent 58 2 2 4 2" xfId="56678" xr:uid="{00000000-0005-0000-0000-0000D4C10000}"/>
    <cellStyle name="Percent 58 2 2 5" xfId="43020" xr:uid="{00000000-0005-0000-0000-0000D5C10000}"/>
    <cellStyle name="Percent 58 2 3" xfId="13833" xr:uid="{00000000-0005-0000-0000-0000D6C10000}"/>
    <cellStyle name="Percent 58 2 3 2" xfId="13834" xr:uid="{00000000-0005-0000-0000-0000D7C10000}"/>
    <cellStyle name="Percent 58 2 3 2 2" xfId="29362" xr:uid="{00000000-0005-0000-0000-0000D8C10000}"/>
    <cellStyle name="Percent 58 2 3 2 2 2" xfId="56683" xr:uid="{00000000-0005-0000-0000-0000D9C10000}"/>
    <cellStyle name="Percent 58 2 3 2 3" xfId="43025" xr:uid="{00000000-0005-0000-0000-0000DAC10000}"/>
    <cellStyle name="Percent 58 2 3 3" xfId="29361" xr:uid="{00000000-0005-0000-0000-0000DBC10000}"/>
    <cellStyle name="Percent 58 2 3 3 2" xfId="56682" xr:uid="{00000000-0005-0000-0000-0000DCC10000}"/>
    <cellStyle name="Percent 58 2 3 4" xfId="43024" xr:uid="{00000000-0005-0000-0000-0000DDC10000}"/>
    <cellStyle name="Percent 58 2 4" xfId="13835" xr:uid="{00000000-0005-0000-0000-0000DEC10000}"/>
    <cellStyle name="Percent 58 2 4 2" xfId="29363" xr:uid="{00000000-0005-0000-0000-0000DFC10000}"/>
    <cellStyle name="Percent 58 2 4 2 2" xfId="56684" xr:uid="{00000000-0005-0000-0000-0000E0C10000}"/>
    <cellStyle name="Percent 58 2 4 3" xfId="43026" xr:uid="{00000000-0005-0000-0000-0000E1C10000}"/>
    <cellStyle name="Percent 58 2 5" xfId="29356" xr:uid="{00000000-0005-0000-0000-0000E2C10000}"/>
    <cellStyle name="Percent 58 2 5 2" xfId="56677" xr:uid="{00000000-0005-0000-0000-0000E3C10000}"/>
    <cellStyle name="Percent 58 2 6" xfId="43019" xr:uid="{00000000-0005-0000-0000-0000E4C10000}"/>
    <cellStyle name="Percent 58 3" xfId="13836" xr:uid="{00000000-0005-0000-0000-0000E5C10000}"/>
    <cellStyle name="Percent 58 3 2" xfId="13837" xr:uid="{00000000-0005-0000-0000-0000E6C10000}"/>
    <cellStyle name="Percent 58 3 2 2" xfId="13838" xr:uid="{00000000-0005-0000-0000-0000E7C10000}"/>
    <cellStyle name="Percent 58 3 2 2 2" xfId="13839" xr:uid="{00000000-0005-0000-0000-0000E8C10000}"/>
    <cellStyle name="Percent 58 3 2 2 2 2" xfId="29367" xr:uid="{00000000-0005-0000-0000-0000E9C10000}"/>
    <cellStyle name="Percent 58 3 2 2 2 2 2" xfId="56688" xr:uid="{00000000-0005-0000-0000-0000EAC10000}"/>
    <cellStyle name="Percent 58 3 2 2 2 3" xfId="43030" xr:uid="{00000000-0005-0000-0000-0000EBC10000}"/>
    <cellStyle name="Percent 58 3 2 2 3" xfId="29366" xr:uid="{00000000-0005-0000-0000-0000ECC10000}"/>
    <cellStyle name="Percent 58 3 2 2 3 2" xfId="56687" xr:uid="{00000000-0005-0000-0000-0000EDC10000}"/>
    <cellStyle name="Percent 58 3 2 2 4" xfId="43029" xr:uid="{00000000-0005-0000-0000-0000EEC10000}"/>
    <cellStyle name="Percent 58 3 2 3" xfId="13840" xr:uid="{00000000-0005-0000-0000-0000EFC10000}"/>
    <cellStyle name="Percent 58 3 2 3 2" xfId="29368" xr:uid="{00000000-0005-0000-0000-0000F0C10000}"/>
    <cellStyle name="Percent 58 3 2 3 2 2" xfId="56689" xr:uid="{00000000-0005-0000-0000-0000F1C10000}"/>
    <cellStyle name="Percent 58 3 2 3 3" xfId="43031" xr:uid="{00000000-0005-0000-0000-0000F2C10000}"/>
    <cellStyle name="Percent 58 3 2 4" xfId="29365" xr:uid="{00000000-0005-0000-0000-0000F3C10000}"/>
    <cellStyle name="Percent 58 3 2 4 2" xfId="56686" xr:uid="{00000000-0005-0000-0000-0000F4C10000}"/>
    <cellStyle name="Percent 58 3 2 5" xfId="43028" xr:uid="{00000000-0005-0000-0000-0000F5C10000}"/>
    <cellStyle name="Percent 58 3 3" xfId="13841" xr:uid="{00000000-0005-0000-0000-0000F6C10000}"/>
    <cellStyle name="Percent 58 3 3 2" xfId="13842" xr:uid="{00000000-0005-0000-0000-0000F7C10000}"/>
    <cellStyle name="Percent 58 3 3 2 2" xfId="29370" xr:uid="{00000000-0005-0000-0000-0000F8C10000}"/>
    <cellStyle name="Percent 58 3 3 2 2 2" xfId="56691" xr:uid="{00000000-0005-0000-0000-0000F9C10000}"/>
    <cellStyle name="Percent 58 3 3 2 3" xfId="43033" xr:uid="{00000000-0005-0000-0000-0000FAC10000}"/>
    <cellStyle name="Percent 58 3 3 3" xfId="29369" xr:uid="{00000000-0005-0000-0000-0000FBC10000}"/>
    <cellStyle name="Percent 58 3 3 3 2" xfId="56690" xr:uid="{00000000-0005-0000-0000-0000FCC10000}"/>
    <cellStyle name="Percent 58 3 3 4" xfId="43032" xr:uid="{00000000-0005-0000-0000-0000FDC10000}"/>
    <cellStyle name="Percent 58 3 4" xfId="13843" xr:uid="{00000000-0005-0000-0000-0000FEC10000}"/>
    <cellStyle name="Percent 58 3 4 2" xfId="29371" xr:uid="{00000000-0005-0000-0000-0000FFC10000}"/>
    <cellStyle name="Percent 58 3 4 2 2" xfId="56692" xr:uid="{00000000-0005-0000-0000-000000C20000}"/>
    <cellStyle name="Percent 58 3 4 3" xfId="43034" xr:uid="{00000000-0005-0000-0000-000001C20000}"/>
    <cellStyle name="Percent 58 3 5" xfId="29364" xr:uid="{00000000-0005-0000-0000-000002C20000}"/>
    <cellStyle name="Percent 58 3 5 2" xfId="56685" xr:uid="{00000000-0005-0000-0000-000003C20000}"/>
    <cellStyle name="Percent 58 3 6" xfId="43027" xr:uid="{00000000-0005-0000-0000-000004C20000}"/>
    <cellStyle name="Percent 58 4" xfId="13844" xr:uid="{00000000-0005-0000-0000-000005C20000}"/>
    <cellStyle name="Percent 58 4 2" xfId="13845" xr:uid="{00000000-0005-0000-0000-000006C20000}"/>
    <cellStyle name="Percent 58 4 2 2" xfId="13846" xr:uid="{00000000-0005-0000-0000-000007C20000}"/>
    <cellStyle name="Percent 58 4 2 2 2" xfId="29374" xr:uid="{00000000-0005-0000-0000-000008C20000}"/>
    <cellStyle name="Percent 58 4 2 2 2 2" xfId="56695" xr:uid="{00000000-0005-0000-0000-000009C20000}"/>
    <cellStyle name="Percent 58 4 2 2 3" xfId="43037" xr:uid="{00000000-0005-0000-0000-00000AC20000}"/>
    <cellStyle name="Percent 58 4 2 3" xfId="29373" xr:uid="{00000000-0005-0000-0000-00000BC20000}"/>
    <cellStyle name="Percent 58 4 2 3 2" xfId="56694" xr:uid="{00000000-0005-0000-0000-00000CC20000}"/>
    <cellStyle name="Percent 58 4 2 4" xfId="43036" xr:uid="{00000000-0005-0000-0000-00000DC20000}"/>
    <cellStyle name="Percent 58 4 3" xfId="13847" xr:uid="{00000000-0005-0000-0000-00000EC20000}"/>
    <cellStyle name="Percent 58 4 3 2" xfId="29375" xr:uid="{00000000-0005-0000-0000-00000FC20000}"/>
    <cellStyle name="Percent 58 4 3 2 2" xfId="56696" xr:uid="{00000000-0005-0000-0000-000010C20000}"/>
    <cellStyle name="Percent 58 4 3 3" xfId="43038" xr:uid="{00000000-0005-0000-0000-000011C20000}"/>
    <cellStyle name="Percent 58 4 4" xfId="29372" xr:uid="{00000000-0005-0000-0000-000012C20000}"/>
    <cellStyle name="Percent 58 4 4 2" xfId="56693" xr:uid="{00000000-0005-0000-0000-000013C20000}"/>
    <cellStyle name="Percent 58 4 5" xfId="43035" xr:uid="{00000000-0005-0000-0000-000014C20000}"/>
    <cellStyle name="Percent 58 5" xfId="13848" xr:uid="{00000000-0005-0000-0000-000015C20000}"/>
    <cellStyle name="Percent 58 5 2" xfId="13849" xr:uid="{00000000-0005-0000-0000-000016C20000}"/>
    <cellStyle name="Percent 58 5 2 2" xfId="29377" xr:uid="{00000000-0005-0000-0000-000017C20000}"/>
    <cellStyle name="Percent 58 5 2 2 2" xfId="56698" xr:uid="{00000000-0005-0000-0000-000018C20000}"/>
    <cellStyle name="Percent 58 5 2 3" xfId="43040" xr:uid="{00000000-0005-0000-0000-000019C20000}"/>
    <cellStyle name="Percent 58 5 3" xfId="29376" xr:uid="{00000000-0005-0000-0000-00001AC20000}"/>
    <cellStyle name="Percent 58 5 3 2" xfId="56697" xr:uid="{00000000-0005-0000-0000-00001BC20000}"/>
    <cellStyle name="Percent 58 5 4" xfId="43039" xr:uid="{00000000-0005-0000-0000-00001CC20000}"/>
    <cellStyle name="Percent 58 6" xfId="13850" xr:uid="{00000000-0005-0000-0000-00001DC20000}"/>
    <cellStyle name="Percent 58 6 2" xfId="29378" xr:uid="{00000000-0005-0000-0000-00001EC20000}"/>
    <cellStyle name="Percent 58 6 2 2" xfId="56699" xr:uid="{00000000-0005-0000-0000-00001FC20000}"/>
    <cellStyle name="Percent 58 6 3" xfId="43041" xr:uid="{00000000-0005-0000-0000-000020C20000}"/>
    <cellStyle name="Percent 58 7" xfId="29355" xr:uid="{00000000-0005-0000-0000-000021C20000}"/>
    <cellStyle name="Percent 58 7 2" xfId="56676" xr:uid="{00000000-0005-0000-0000-000022C20000}"/>
    <cellStyle name="Percent 58 8" xfId="43018" xr:uid="{00000000-0005-0000-0000-000023C20000}"/>
    <cellStyle name="Percent 59" xfId="13851" xr:uid="{00000000-0005-0000-0000-000024C20000}"/>
    <cellStyle name="Percent 59 2" xfId="13852" xr:uid="{00000000-0005-0000-0000-000025C20000}"/>
    <cellStyle name="Percent 59 2 2" xfId="13853" xr:uid="{00000000-0005-0000-0000-000026C20000}"/>
    <cellStyle name="Percent 59 2 2 2" xfId="13854" xr:uid="{00000000-0005-0000-0000-000027C20000}"/>
    <cellStyle name="Percent 59 2 2 2 2" xfId="13855" xr:uid="{00000000-0005-0000-0000-000028C20000}"/>
    <cellStyle name="Percent 59 2 2 2 2 2" xfId="29383" xr:uid="{00000000-0005-0000-0000-000029C20000}"/>
    <cellStyle name="Percent 59 2 2 2 2 2 2" xfId="56704" xr:uid="{00000000-0005-0000-0000-00002AC20000}"/>
    <cellStyle name="Percent 59 2 2 2 2 3" xfId="43046" xr:uid="{00000000-0005-0000-0000-00002BC20000}"/>
    <cellStyle name="Percent 59 2 2 2 3" xfId="29382" xr:uid="{00000000-0005-0000-0000-00002CC20000}"/>
    <cellStyle name="Percent 59 2 2 2 3 2" xfId="56703" xr:uid="{00000000-0005-0000-0000-00002DC20000}"/>
    <cellStyle name="Percent 59 2 2 2 4" xfId="43045" xr:uid="{00000000-0005-0000-0000-00002EC20000}"/>
    <cellStyle name="Percent 59 2 2 3" xfId="13856" xr:uid="{00000000-0005-0000-0000-00002FC20000}"/>
    <cellStyle name="Percent 59 2 2 3 2" xfId="29384" xr:uid="{00000000-0005-0000-0000-000030C20000}"/>
    <cellStyle name="Percent 59 2 2 3 2 2" xfId="56705" xr:uid="{00000000-0005-0000-0000-000031C20000}"/>
    <cellStyle name="Percent 59 2 2 3 3" xfId="43047" xr:uid="{00000000-0005-0000-0000-000032C20000}"/>
    <cellStyle name="Percent 59 2 2 4" xfId="29381" xr:uid="{00000000-0005-0000-0000-000033C20000}"/>
    <cellStyle name="Percent 59 2 2 4 2" xfId="56702" xr:uid="{00000000-0005-0000-0000-000034C20000}"/>
    <cellStyle name="Percent 59 2 2 5" xfId="43044" xr:uid="{00000000-0005-0000-0000-000035C20000}"/>
    <cellStyle name="Percent 59 2 3" xfId="13857" xr:uid="{00000000-0005-0000-0000-000036C20000}"/>
    <cellStyle name="Percent 59 2 3 2" xfId="13858" xr:uid="{00000000-0005-0000-0000-000037C20000}"/>
    <cellStyle name="Percent 59 2 3 2 2" xfId="29386" xr:uid="{00000000-0005-0000-0000-000038C20000}"/>
    <cellStyle name="Percent 59 2 3 2 2 2" xfId="56707" xr:uid="{00000000-0005-0000-0000-000039C20000}"/>
    <cellStyle name="Percent 59 2 3 2 3" xfId="43049" xr:uid="{00000000-0005-0000-0000-00003AC20000}"/>
    <cellStyle name="Percent 59 2 3 3" xfId="29385" xr:uid="{00000000-0005-0000-0000-00003BC20000}"/>
    <cellStyle name="Percent 59 2 3 3 2" xfId="56706" xr:uid="{00000000-0005-0000-0000-00003CC20000}"/>
    <cellStyle name="Percent 59 2 3 4" xfId="43048" xr:uid="{00000000-0005-0000-0000-00003DC20000}"/>
    <cellStyle name="Percent 59 2 4" xfId="13859" xr:uid="{00000000-0005-0000-0000-00003EC20000}"/>
    <cellStyle name="Percent 59 2 4 2" xfId="29387" xr:uid="{00000000-0005-0000-0000-00003FC20000}"/>
    <cellStyle name="Percent 59 2 4 2 2" xfId="56708" xr:uid="{00000000-0005-0000-0000-000040C20000}"/>
    <cellStyle name="Percent 59 2 4 3" xfId="43050" xr:uid="{00000000-0005-0000-0000-000041C20000}"/>
    <cellStyle name="Percent 59 2 5" xfId="29380" xr:uid="{00000000-0005-0000-0000-000042C20000}"/>
    <cellStyle name="Percent 59 2 5 2" xfId="56701" xr:uid="{00000000-0005-0000-0000-000043C20000}"/>
    <cellStyle name="Percent 59 2 6" xfId="43043" xr:uid="{00000000-0005-0000-0000-000044C20000}"/>
    <cellStyle name="Percent 59 3" xfId="13860" xr:uid="{00000000-0005-0000-0000-000045C20000}"/>
    <cellStyle name="Percent 59 3 2" xfId="13861" xr:uid="{00000000-0005-0000-0000-000046C20000}"/>
    <cellStyle name="Percent 59 3 2 2" xfId="13862" xr:uid="{00000000-0005-0000-0000-000047C20000}"/>
    <cellStyle name="Percent 59 3 2 2 2" xfId="13863" xr:uid="{00000000-0005-0000-0000-000048C20000}"/>
    <cellStyle name="Percent 59 3 2 2 2 2" xfId="29391" xr:uid="{00000000-0005-0000-0000-000049C20000}"/>
    <cellStyle name="Percent 59 3 2 2 2 2 2" xfId="56712" xr:uid="{00000000-0005-0000-0000-00004AC20000}"/>
    <cellStyle name="Percent 59 3 2 2 2 3" xfId="43054" xr:uid="{00000000-0005-0000-0000-00004BC20000}"/>
    <cellStyle name="Percent 59 3 2 2 3" xfId="29390" xr:uid="{00000000-0005-0000-0000-00004CC20000}"/>
    <cellStyle name="Percent 59 3 2 2 3 2" xfId="56711" xr:uid="{00000000-0005-0000-0000-00004DC20000}"/>
    <cellStyle name="Percent 59 3 2 2 4" xfId="43053" xr:uid="{00000000-0005-0000-0000-00004EC20000}"/>
    <cellStyle name="Percent 59 3 2 3" xfId="13864" xr:uid="{00000000-0005-0000-0000-00004FC20000}"/>
    <cellStyle name="Percent 59 3 2 3 2" xfId="29392" xr:uid="{00000000-0005-0000-0000-000050C20000}"/>
    <cellStyle name="Percent 59 3 2 3 2 2" xfId="56713" xr:uid="{00000000-0005-0000-0000-000051C20000}"/>
    <cellStyle name="Percent 59 3 2 3 3" xfId="43055" xr:uid="{00000000-0005-0000-0000-000052C20000}"/>
    <cellStyle name="Percent 59 3 2 4" xfId="29389" xr:uid="{00000000-0005-0000-0000-000053C20000}"/>
    <cellStyle name="Percent 59 3 2 4 2" xfId="56710" xr:uid="{00000000-0005-0000-0000-000054C20000}"/>
    <cellStyle name="Percent 59 3 2 5" xfId="43052" xr:uid="{00000000-0005-0000-0000-000055C20000}"/>
    <cellStyle name="Percent 59 3 3" xfId="13865" xr:uid="{00000000-0005-0000-0000-000056C20000}"/>
    <cellStyle name="Percent 59 3 3 2" xfId="13866" xr:uid="{00000000-0005-0000-0000-000057C20000}"/>
    <cellStyle name="Percent 59 3 3 2 2" xfId="29394" xr:uid="{00000000-0005-0000-0000-000058C20000}"/>
    <cellStyle name="Percent 59 3 3 2 2 2" xfId="56715" xr:uid="{00000000-0005-0000-0000-000059C20000}"/>
    <cellStyle name="Percent 59 3 3 2 3" xfId="43057" xr:uid="{00000000-0005-0000-0000-00005AC20000}"/>
    <cellStyle name="Percent 59 3 3 3" xfId="29393" xr:uid="{00000000-0005-0000-0000-00005BC20000}"/>
    <cellStyle name="Percent 59 3 3 3 2" xfId="56714" xr:uid="{00000000-0005-0000-0000-00005CC20000}"/>
    <cellStyle name="Percent 59 3 3 4" xfId="43056" xr:uid="{00000000-0005-0000-0000-00005DC20000}"/>
    <cellStyle name="Percent 59 3 4" xfId="13867" xr:uid="{00000000-0005-0000-0000-00005EC20000}"/>
    <cellStyle name="Percent 59 3 4 2" xfId="29395" xr:uid="{00000000-0005-0000-0000-00005FC20000}"/>
    <cellStyle name="Percent 59 3 4 2 2" xfId="56716" xr:uid="{00000000-0005-0000-0000-000060C20000}"/>
    <cellStyle name="Percent 59 3 4 3" xfId="43058" xr:uid="{00000000-0005-0000-0000-000061C20000}"/>
    <cellStyle name="Percent 59 3 5" xfId="29388" xr:uid="{00000000-0005-0000-0000-000062C20000}"/>
    <cellStyle name="Percent 59 3 5 2" xfId="56709" xr:uid="{00000000-0005-0000-0000-000063C20000}"/>
    <cellStyle name="Percent 59 3 6" xfId="43051" xr:uid="{00000000-0005-0000-0000-000064C20000}"/>
    <cellStyle name="Percent 59 4" xfId="13868" xr:uid="{00000000-0005-0000-0000-000065C20000}"/>
    <cellStyle name="Percent 59 4 2" xfId="13869" xr:uid="{00000000-0005-0000-0000-000066C20000}"/>
    <cellStyle name="Percent 59 4 2 2" xfId="13870" xr:uid="{00000000-0005-0000-0000-000067C20000}"/>
    <cellStyle name="Percent 59 4 2 2 2" xfId="29398" xr:uid="{00000000-0005-0000-0000-000068C20000}"/>
    <cellStyle name="Percent 59 4 2 2 2 2" xfId="56719" xr:uid="{00000000-0005-0000-0000-000069C20000}"/>
    <cellStyle name="Percent 59 4 2 2 3" xfId="43061" xr:uid="{00000000-0005-0000-0000-00006AC20000}"/>
    <cellStyle name="Percent 59 4 2 3" xfId="29397" xr:uid="{00000000-0005-0000-0000-00006BC20000}"/>
    <cellStyle name="Percent 59 4 2 3 2" xfId="56718" xr:uid="{00000000-0005-0000-0000-00006CC20000}"/>
    <cellStyle name="Percent 59 4 2 4" xfId="43060" xr:uid="{00000000-0005-0000-0000-00006DC20000}"/>
    <cellStyle name="Percent 59 4 3" xfId="13871" xr:uid="{00000000-0005-0000-0000-00006EC20000}"/>
    <cellStyle name="Percent 59 4 3 2" xfId="29399" xr:uid="{00000000-0005-0000-0000-00006FC20000}"/>
    <cellStyle name="Percent 59 4 3 2 2" xfId="56720" xr:uid="{00000000-0005-0000-0000-000070C20000}"/>
    <cellStyle name="Percent 59 4 3 3" xfId="43062" xr:uid="{00000000-0005-0000-0000-000071C20000}"/>
    <cellStyle name="Percent 59 4 4" xfId="29396" xr:uid="{00000000-0005-0000-0000-000072C20000}"/>
    <cellStyle name="Percent 59 4 4 2" xfId="56717" xr:uid="{00000000-0005-0000-0000-000073C20000}"/>
    <cellStyle name="Percent 59 4 5" xfId="43059" xr:uid="{00000000-0005-0000-0000-000074C20000}"/>
    <cellStyle name="Percent 59 5" xfId="13872" xr:uid="{00000000-0005-0000-0000-000075C20000}"/>
    <cellStyle name="Percent 59 5 2" xfId="13873" xr:uid="{00000000-0005-0000-0000-000076C20000}"/>
    <cellStyle name="Percent 59 5 2 2" xfId="29401" xr:uid="{00000000-0005-0000-0000-000077C20000}"/>
    <cellStyle name="Percent 59 5 2 2 2" xfId="56722" xr:uid="{00000000-0005-0000-0000-000078C20000}"/>
    <cellStyle name="Percent 59 5 2 3" xfId="43064" xr:uid="{00000000-0005-0000-0000-000079C20000}"/>
    <cellStyle name="Percent 59 5 3" xfId="29400" xr:uid="{00000000-0005-0000-0000-00007AC20000}"/>
    <cellStyle name="Percent 59 5 3 2" xfId="56721" xr:uid="{00000000-0005-0000-0000-00007BC20000}"/>
    <cellStyle name="Percent 59 5 4" xfId="43063" xr:uid="{00000000-0005-0000-0000-00007CC20000}"/>
    <cellStyle name="Percent 59 6" xfId="13874" xr:uid="{00000000-0005-0000-0000-00007DC20000}"/>
    <cellStyle name="Percent 59 6 2" xfId="29402" xr:uid="{00000000-0005-0000-0000-00007EC20000}"/>
    <cellStyle name="Percent 59 6 2 2" xfId="56723" xr:uid="{00000000-0005-0000-0000-00007FC20000}"/>
    <cellStyle name="Percent 59 6 3" xfId="43065" xr:uid="{00000000-0005-0000-0000-000080C20000}"/>
    <cellStyle name="Percent 59 7" xfId="29379" xr:uid="{00000000-0005-0000-0000-000081C20000}"/>
    <cellStyle name="Percent 59 7 2" xfId="56700" xr:uid="{00000000-0005-0000-0000-000082C20000}"/>
    <cellStyle name="Percent 59 8" xfId="43042" xr:uid="{00000000-0005-0000-0000-000083C20000}"/>
    <cellStyle name="Percent 6" xfId="13875" xr:uid="{00000000-0005-0000-0000-000084C20000}"/>
    <cellStyle name="Percent 60" xfId="13876" xr:uid="{00000000-0005-0000-0000-000085C20000}"/>
    <cellStyle name="Percent 60 2" xfId="13877" xr:uid="{00000000-0005-0000-0000-000086C20000}"/>
    <cellStyle name="Percent 60 2 2" xfId="13878" xr:uid="{00000000-0005-0000-0000-000087C20000}"/>
    <cellStyle name="Percent 60 2 2 2" xfId="13879" xr:uid="{00000000-0005-0000-0000-000088C20000}"/>
    <cellStyle name="Percent 60 2 2 2 2" xfId="13880" xr:uid="{00000000-0005-0000-0000-000089C20000}"/>
    <cellStyle name="Percent 60 2 2 2 2 2" xfId="29407" xr:uid="{00000000-0005-0000-0000-00008AC20000}"/>
    <cellStyle name="Percent 60 2 2 2 2 2 2" xfId="56728" xr:uid="{00000000-0005-0000-0000-00008BC20000}"/>
    <cellStyle name="Percent 60 2 2 2 2 3" xfId="43070" xr:uid="{00000000-0005-0000-0000-00008CC20000}"/>
    <cellStyle name="Percent 60 2 2 2 3" xfId="29406" xr:uid="{00000000-0005-0000-0000-00008DC20000}"/>
    <cellStyle name="Percent 60 2 2 2 3 2" xfId="56727" xr:uid="{00000000-0005-0000-0000-00008EC20000}"/>
    <cellStyle name="Percent 60 2 2 2 4" xfId="43069" xr:uid="{00000000-0005-0000-0000-00008FC20000}"/>
    <cellStyle name="Percent 60 2 2 3" xfId="13881" xr:uid="{00000000-0005-0000-0000-000090C20000}"/>
    <cellStyle name="Percent 60 2 2 3 2" xfId="29408" xr:uid="{00000000-0005-0000-0000-000091C20000}"/>
    <cellStyle name="Percent 60 2 2 3 2 2" xfId="56729" xr:uid="{00000000-0005-0000-0000-000092C20000}"/>
    <cellStyle name="Percent 60 2 2 3 3" xfId="43071" xr:uid="{00000000-0005-0000-0000-000093C20000}"/>
    <cellStyle name="Percent 60 2 2 4" xfId="29405" xr:uid="{00000000-0005-0000-0000-000094C20000}"/>
    <cellStyle name="Percent 60 2 2 4 2" xfId="56726" xr:uid="{00000000-0005-0000-0000-000095C20000}"/>
    <cellStyle name="Percent 60 2 2 5" xfId="43068" xr:uid="{00000000-0005-0000-0000-000096C20000}"/>
    <cellStyle name="Percent 60 2 3" xfId="13882" xr:uid="{00000000-0005-0000-0000-000097C20000}"/>
    <cellStyle name="Percent 60 2 3 2" xfId="13883" xr:uid="{00000000-0005-0000-0000-000098C20000}"/>
    <cellStyle name="Percent 60 2 3 2 2" xfId="29410" xr:uid="{00000000-0005-0000-0000-000099C20000}"/>
    <cellStyle name="Percent 60 2 3 2 2 2" xfId="56731" xr:uid="{00000000-0005-0000-0000-00009AC20000}"/>
    <cellStyle name="Percent 60 2 3 2 3" xfId="43073" xr:uid="{00000000-0005-0000-0000-00009BC20000}"/>
    <cellStyle name="Percent 60 2 3 3" xfId="29409" xr:uid="{00000000-0005-0000-0000-00009CC20000}"/>
    <cellStyle name="Percent 60 2 3 3 2" xfId="56730" xr:uid="{00000000-0005-0000-0000-00009DC20000}"/>
    <cellStyle name="Percent 60 2 3 4" xfId="43072" xr:uid="{00000000-0005-0000-0000-00009EC20000}"/>
    <cellStyle name="Percent 60 2 4" xfId="13884" xr:uid="{00000000-0005-0000-0000-00009FC20000}"/>
    <cellStyle name="Percent 60 2 4 2" xfId="29411" xr:uid="{00000000-0005-0000-0000-0000A0C20000}"/>
    <cellStyle name="Percent 60 2 4 2 2" xfId="56732" xr:uid="{00000000-0005-0000-0000-0000A1C20000}"/>
    <cellStyle name="Percent 60 2 4 3" xfId="43074" xr:uid="{00000000-0005-0000-0000-0000A2C20000}"/>
    <cellStyle name="Percent 60 2 5" xfId="29404" xr:uid="{00000000-0005-0000-0000-0000A3C20000}"/>
    <cellStyle name="Percent 60 2 5 2" xfId="56725" xr:uid="{00000000-0005-0000-0000-0000A4C20000}"/>
    <cellStyle name="Percent 60 2 6" xfId="43067" xr:uid="{00000000-0005-0000-0000-0000A5C20000}"/>
    <cellStyle name="Percent 60 3" xfId="13885" xr:uid="{00000000-0005-0000-0000-0000A6C20000}"/>
    <cellStyle name="Percent 60 3 2" xfId="13886" xr:uid="{00000000-0005-0000-0000-0000A7C20000}"/>
    <cellStyle name="Percent 60 3 2 2" xfId="13887" xr:uid="{00000000-0005-0000-0000-0000A8C20000}"/>
    <cellStyle name="Percent 60 3 2 2 2" xfId="13888" xr:uid="{00000000-0005-0000-0000-0000A9C20000}"/>
    <cellStyle name="Percent 60 3 2 2 2 2" xfId="29415" xr:uid="{00000000-0005-0000-0000-0000AAC20000}"/>
    <cellStyle name="Percent 60 3 2 2 2 2 2" xfId="56736" xr:uid="{00000000-0005-0000-0000-0000ABC20000}"/>
    <cellStyle name="Percent 60 3 2 2 2 3" xfId="43078" xr:uid="{00000000-0005-0000-0000-0000ACC20000}"/>
    <cellStyle name="Percent 60 3 2 2 3" xfId="29414" xr:uid="{00000000-0005-0000-0000-0000ADC20000}"/>
    <cellStyle name="Percent 60 3 2 2 3 2" xfId="56735" xr:uid="{00000000-0005-0000-0000-0000AEC20000}"/>
    <cellStyle name="Percent 60 3 2 2 4" xfId="43077" xr:uid="{00000000-0005-0000-0000-0000AFC20000}"/>
    <cellStyle name="Percent 60 3 2 3" xfId="13889" xr:uid="{00000000-0005-0000-0000-0000B0C20000}"/>
    <cellStyle name="Percent 60 3 2 3 2" xfId="29416" xr:uid="{00000000-0005-0000-0000-0000B1C20000}"/>
    <cellStyle name="Percent 60 3 2 3 2 2" xfId="56737" xr:uid="{00000000-0005-0000-0000-0000B2C20000}"/>
    <cellStyle name="Percent 60 3 2 3 3" xfId="43079" xr:uid="{00000000-0005-0000-0000-0000B3C20000}"/>
    <cellStyle name="Percent 60 3 2 4" xfId="29413" xr:uid="{00000000-0005-0000-0000-0000B4C20000}"/>
    <cellStyle name="Percent 60 3 2 4 2" xfId="56734" xr:uid="{00000000-0005-0000-0000-0000B5C20000}"/>
    <cellStyle name="Percent 60 3 2 5" xfId="43076" xr:uid="{00000000-0005-0000-0000-0000B6C20000}"/>
    <cellStyle name="Percent 60 3 3" xfId="13890" xr:uid="{00000000-0005-0000-0000-0000B7C20000}"/>
    <cellStyle name="Percent 60 3 3 2" xfId="13891" xr:uid="{00000000-0005-0000-0000-0000B8C20000}"/>
    <cellStyle name="Percent 60 3 3 2 2" xfId="29418" xr:uid="{00000000-0005-0000-0000-0000B9C20000}"/>
    <cellStyle name="Percent 60 3 3 2 2 2" xfId="56739" xr:uid="{00000000-0005-0000-0000-0000BAC20000}"/>
    <cellStyle name="Percent 60 3 3 2 3" xfId="43081" xr:uid="{00000000-0005-0000-0000-0000BBC20000}"/>
    <cellStyle name="Percent 60 3 3 3" xfId="29417" xr:uid="{00000000-0005-0000-0000-0000BCC20000}"/>
    <cellStyle name="Percent 60 3 3 3 2" xfId="56738" xr:uid="{00000000-0005-0000-0000-0000BDC20000}"/>
    <cellStyle name="Percent 60 3 3 4" xfId="43080" xr:uid="{00000000-0005-0000-0000-0000BEC20000}"/>
    <cellStyle name="Percent 60 3 4" xfId="13892" xr:uid="{00000000-0005-0000-0000-0000BFC20000}"/>
    <cellStyle name="Percent 60 3 4 2" xfId="29419" xr:uid="{00000000-0005-0000-0000-0000C0C20000}"/>
    <cellStyle name="Percent 60 3 4 2 2" xfId="56740" xr:uid="{00000000-0005-0000-0000-0000C1C20000}"/>
    <cellStyle name="Percent 60 3 4 3" xfId="43082" xr:uid="{00000000-0005-0000-0000-0000C2C20000}"/>
    <cellStyle name="Percent 60 3 5" xfId="29412" xr:uid="{00000000-0005-0000-0000-0000C3C20000}"/>
    <cellStyle name="Percent 60 3 5 2" xfId="56733" xr:uid="{00000000-0005-0000-0000-0000C4C20000}"/>
    <cellStyle name="Percent 60 3 6" xfId="43075" xr:uid="{00000000-0005-0000-0000-0000C5C20000}"/>
    <cellStyle name="Percent 60 4" xfId="13893" xr:uid="{00000000-0005-0000-0000-0000C6C20000}"/>
    <cellStyle name="Percent 60 4 2" xfId="13894" xr:uid="{00000000-0005-0000-0000-0000C7C20000}"/>
    <cellStyle name="Percent 60 4 2 2" xfId="13895" xr:uid="{00000000-0005-0000-0000-0000C8C20000}"/>
    <cellStyle name="Percent 60 4 2 2 2" xfId="29422" xr:uid="{00000000-0005-0000-0000-0000C9C20000}"/>
    <cellStyle name="Percent 60 4 2 2 2 2" xfId="56743" xr:uid="{00000000-0005-0000-0000-0000CAC20000}"/>
    <cellStyle name="Percent 60 4 2 2 3" xfId="43085" xr:uid="{00000000-0005-0000-0000-0000CBC20000}"/>
    <cellStyle name="Percent 60 4 2 3" xfId="29421" xr:uid="{00000000-0005-0000-0000-0000CCC20000}"/>
    <cellStyle name="Percent 60 4 2 3 2" xfId="56742" xr:uid="{00000000-0005-0000-0000-0000CDC20000}"/>
    <cellStyle name="Percent 60 4 2 4" xfId="43084" xr:uid="{00000000-0005-0000-0000-0000CEC20000}"/>
    <cellStyle name="Percent 60 4 3" xfId="13896" xr:uid="{00000000-0005-0000-0000-0000CFC20000}"/>
    <cellStyle name="Percent 60 4 3 2" xfId="29423" xr:uid="{00000000-0005-0000-0000-0000D0C20000}"/>
    <cellStyle name="Percent 60 4 3 2 2" xfId="56744" xr:uid="{00000000-0005-0000-0000-0000D1C20000}"/>
    <cellStyle name="Percent 60 4 3 3" xfId="43086" xr:uid="{00000000-0005-0000-0000-0000D2C20000}"/>
    <cellStyle name="Percent 60 4 4" xfId="29420" xr:uid="{00000000-0005-0000-0000-0000D3C20000}"/>
    <cellStyle name="Percent 60 4 4 2" xfId="56741" xr:uid="{00000000-0005-0000-0000-0000D4C20000}"/>
    <cellStyle name="Percent 60 4 5" xfId="43083" xr:uid="{00000000-0005-0000-0000-0000D5C20000}"/>
    <cellStyle name="Percent 60 5" xfId="13897" xr:uid="{00000000-0005-0000-0000-0000D6C20000}"/>
    <cellStyle name="Percent 60 5 2" xfId="13898" xr:uid="{00000000-0005-0000-0000-0000D7C20000}"/>
    <cellStyle name="Percent 60 5 2 2" xfId="29425" xr:uid="{00000000-0005-0000-0000-0000D8C20000}"/>
    <cellStyle name="Percent 60 5 2 2 2" xfId="56746" xr:uid="{00000000-0005-0000-0000-0000D9C20000}"/>
    <cellStyle name="Percent 60 5 2 3" xfId="43088" xr:uid="{00000000-0005-0000-0000-0000DAC20000}"/>
    <cellStyle name="Percent 60 5 3" xfId="29424" xr:uid="{00000000-0005-0000-0000-0000DBC20000}"/>
    <cellStyle name="Percent 60 5 3 2" xfId="56745" xr:uid="{00000000-0005-0000-0000-0000DCC20000}"/>
    <cellStyle name="Percent 60 5 4" xfId="43087" xr:uid="{00000000-0005-0000-0000-0000DDC20000}"/>
    <cellStyle name="Percent 60 6" xfId="13899" xr:uid="{00000000-0005-0000-0000-0000DEC20000}"/>
    <cellStyle name="Percent 60 6 2" xfId="29426" xr:uid="{00000000-0005-0000-0000-0000DFC20000}"/>
    <cellStyle name="Percent 60 6 2 2" xfId="56747" xr:uid="{00000000-0005-0000-0000-0000E0C20000}"/>
    <cellStyle name="Percent 60 6 3" xfId="43089" xr:uid="{00000000-0005-0000-0000-0000E1C20000}"/>
    <cellStyle name="Percent 60 7" xfId="29403" xr:uid="{00000000-0005-0000-0000-0000E2C20000}"/>
    <cellStyle name="Percent 60 7 2" xfId="56724" xr:uid="{00000000-0005-0000-0000-0000E3C20000}"/>
    <cellStyle name="Percent 60 8" xfId="43066" xr:uid="{00000000-0005-0000-0000-0000E4C20000}"/>
    <cellStyle name="Percent 61" xfId="13900" xr:uid="{00000000-0005-0000-0000-0000E5C20000}"/>
    <cellStyle name="Percent 61 2" xfId="13901" xr:uid="{00000000-0005-0000-0000-0000E6C20000}"/>
    <cellStyle name="Percent 61 2 2" xfId="13902" xr:uid="{00000000-0005-0000-0000-0000E7C20000}"/>
    <cellStyle name="Percent 61 2 2 2" xfId="13903" xr:uid="{00000000-0005-0000-0000-0000E8C20000}"/>
    <cellStyle name="Percent 61 2 2 2 2" xfId="13904" xr:uid="{00000000-0005-0000-0000-0000E9C20000}"/>
    <cellStyle name="Percent 61 2 2 2 2 2" xfId="29431" xr:uid="{00000000-0005-0000-0000-0000EAC20000}"/>
    <cellStyle name="Percent 61 2 2 2 2 2 2" xfId="56752" xr:uid="{00000000-0005-0000-0000-0000EBC20000}"/>
    <cellStyle name="Percent 61 2 2 2 2 3" xfId="43094" xr:uid="{00000000-0005-0000-0000-0000ECC20000}"/>
    <cellStyle name="Percent 61 2 2 2 3" xfId="29430" xr:uid="{00000000-0005-0000-0000-0000EDC20000}"/>
    <cellStyle name="Percent 61 2 2 2 3 2" xfId="56751" xr:uid="{00000000-0005-0000-0000-0000EEC20000}"/>
    <cellStyle name="Percent 61 2 2 2 4" xfId="43093" xr:uid="{00000000-0005-0000-0000-0000EFC20000}"/>
    <cellStyle name="Percent 61 2 2 3" xfId="13905" xr:uid="{00000000-0005-0000-0000-0000F0C20000}"/>
    <cellStyle name="Percent 61 2 2 3 2" xfId="29432" xr:uid="{00000000-0005-0000-0000-0000F1C20000}"/>
    <cellStyle name="Percent 61 2 2 3 2 2" xfId="56753" xr:uid="{00000000-0005-0000-0000-0000F2C20000}"/>
    <cellStyle name="Percent 61 2 2 3 3" xfId="43095" xr:uid="{00000000-0005-0000-0000-0000F3C20000}"/>
    <cellStyle name="Percent 61 2 2 4" xfId="29429" xr:uid="{00000000-0005-0000-0000-0000F4C20000}"/>
    <cellStyle name="Percent 61 2 2 4 2" xfId="56750" xr:uid="{00000000-0005-0000-0000-0000F5C20000}"/>
    <cellStyle name="Percent 61 2 2 5" xfId="43092" xr:uid="{00000000-0005-0000-0000-0000F6C20000}"/>
    <cellStyle name="Percent 61 2 3" xfId="13906" xr:uid="{00000000-0005-0000-0000-0000F7C20000}"/>
    <cellStyle name="Percent 61 2 3 2" xfId="13907" xr:uid="{00000000-0005-0000-0000-0000F8C20000}"/>
    <cellStyle name="Percent 61 2 3 2 2" xfId="29434" xr:uid="{00000000-0005-0000-0000-0000F9C20000}"/>
    <cellStyle name="Percent 61 2 3 2 2 2" xfId="56755" xr:uid="{00000000-0005-0000-0000-0000FAC20000}"/>
    <cellStyle name="Percent 61 2 3 2 3" xfId="43097" xr:uid="{00000000-0005-0000-0000-0000FBC20000}"/>
    <cellStyle name="Percent 61 2 3 3" xfId="29433" xr:uid="{00000000-0005-0000-0000-0000FCC20000}"/>
    <cellStyle name="Percent 61 2 3 3 2" xfId="56754" xr:uid="{00000000-0005-0000-0000-0000FDC20000}"/>
    <cellStyle name="Percent 61 2 3 4" xfId="43096" xr:uid="{00000000-0005-0000-0000-0000FEC20000}"/>
    <cellStyle name="Percent 61 2 4" xfId="13908" xr:uid="{00000000-0005-0000-0000-0000FFC20000}"/>
    <cellStyle name="Percent 61 2 4 2" xfId="29435" xr:uid="{00000000-0005-0000-0000-000000C30000}"/>
    <cellStyle name="Percent 61 2 4 2 2" xfId="56756" xr:uid="{00000000-0005-0000-0000-000001C30000}"/>
    <cellStyle name="Percent 61 2 4 3" xfId="43098" xr:uid="{00000000-0005-0000-0000-000002C30000}"/>
    <cellStyle name="Percent 61 2 5" xfId="29428" xr:uid="{00000000-0005-0000-0000-000003C30000}"/>
    <cellStyle name="Percent 61 2 5 2" xfId="56749" xr:uid="{00000000-0005-0000-0000-000004C30000}"/>
    <cellStyle name="Percent 61 2 6" xfId="43091" xr:uid="{00000000-0005-0000-0000-000005C30000}"/>
    <cellStyle name="Percent 61 3" xfId="13909" xr:uid="{00000000-0005-0000-0000-000006C30000}"/>
    <cellStyle name="Percent 61 3 2" xfId="13910" xr:uid="{00000000-0005-0000-0000-000007C30000}"/>
    <cellStyle name="Percent 61 3 2 2" xfId="13911" xr:uid="{00000000-0005-0000-0000-000008C30000}"/>
    <cellStyle name="Percent 61 3 2 2 2" xfId="13912" xr:uid="{00000000-0005-0000-0000-000009C30000}"/>
    <cellStyle name="Percent 61 3 2 2 2 2" xfId="29439" xr:uid="{00000000-0005-0000-0000-00000AC30000}"/>
    <cellStyle name="Percent 61 3 2 2 2 2 2" xfId="56760" xr:uid="{00000000-0005-0000-0000-00000BC30000}"/>
    <cellStyle name="Percent 61 3 2 2 2 3" xfId="43102" xr:uid="{00000000-0005-0000-0000-00000CC30000}"/>
    <cellStyle name="Percent 61 3 2 2 3" xfId="29438" xr:uid="{00000000-0005-0000-0000-00000DC30000}"/>
    <cellStyle name="Percent 61 3 2 2 3 2" xfId="56759" xr:uid="{00000000-0005-0000-0000-00000EC30000}"/>
    <cellStyle name="Percent 61 3 2 2 4" xfId="43101" xr:uid="{00000000-0005-0000-0000-00000FC30000}"/>
    <cellStyle name="Percent 61 3 2 3" xfId="13913" xr:uid="{00000000-0005-0000-0000-000010C30000}"/>
    <cellStyle name="Percent 61 3 2 3 2" xfId="29440" xr:uid="{00000000-0005-0000-0000-000011C30000}"/>
    <cellStyle name="Percent 61 3 2 3 2 2" xfId="56761" xr:uid="{00000000-0005-0000-0000-000012C30000}"/>
    <cellStyle name="Percent 61 3 2 3 3" xfId="43103" xr:uid="{00000000-0005-0000-0000-000013C30000}"/>
    <cellStyle name="Percent 61 3 2 4" xfId="29437" xr:uid="{00000000-0005-0000-0000-000014C30000}"/>
    <cellStyle name="Percent 61 3 2 4 2" xfId="56758" xr:uid="{00000000-0005-0000-0000-000015C30000}"/>
    <cellStyle name="Percent 61 3 2 5" xfId="43100" xr:uid="{00000000-0005-0000-0000-000016C30000}"/>
    <cellStyle name="Percent 61 3 3" xfId="13914" xr:uid="{00000000-0005-0000-0000-000017C30000}"/>
    <cellStyle name="Percent 61 3 3 2" xfId="13915" xr:uid="{00000000-0005-0000-0000-000018C30000}"/>
    <cellStyle name="Percent 61 3 3 2 2" xfId="29442" xr:uid="{00000000-0005-0000-0000-000019C30000}"/>
    <cellStyle name="Percent 61 3 3 2 2 2" xfId="56763" xr:uid="{00000000-0005-0000-0000-00001AC30000}"/>
    <cellStyle name="Percent 61 3 3 2 3" xfId="43105" xr:uid="{00000000-0005-0000-0000-00001BC30000}"/>
    <cellStyle name="Percent 61 3 3 3" xfId="29441" xr:uid="{00000000-0005-0000-0000-00001CC30000}"/>
    <cellStyle name="Percent 61 3 3 3 2" xfId="56762" xr:uid="{00000000-0005-0000-0000-00001DC30000}"/>
    <cellStyle name="Percent 61 3 3 4" xfId="43104" xr:uid="{00000000-0005-0000-0000-00001EC30000}"/>
    <cellStyle name="Percent 61 3 4" xfId="13916" xr:uid="{00000000-0005-0000-0000-00001FC30000}"/>
    <cellStyle name="Percent 61 3 4 2" xfId="29443" xr:uid="{00000000-0005-0000-0000-000020C30000}"/>
    <cellStyle name="Percent 61 3 4 2 2" xfId="56764" xr:uid="{00000000-0005-0000-0000-000021C30000}"/>
    <cellStyle name="Percent 61 3 4 3" xfId="43106" xr:uid="{00000000-0005-0000-0000-000022C30000}"/>
    <cellStyle name="Percent 61 3 5" xfId="29436" xr:uid="{00000000-0005-0000-0000-000023C30000}"/>
    <cellStyle name="Percent 61 3 5 2" xfId="56757" xr:uid="{00000000-0005-0000-0000-000024C30000}"/>
    <cellStyle name="Percent 61 3 6" xfId="43099" xr:uid="{00000000-0005-0000-0000-000025C30000}"/>
    <cellStyle name="Percent 61 4" xfId="13917" xr:uid="{00000000-0005-0000-0000-000026C30000}"/>
    <cellStyle name="Percent 61 4 2" xfId="13918" xr:uid="{00000000-0005-0000-0000-000027C30000}"/>
    <cellStyle name="Percent 61 4 2 2" xfId="13919" xr:uid="{00000000-0005-0000-0000-000028C30000}"/>
    <cellStyle name="Percent 61 4 2 2 2" xfId="29446" xr:uid="{00000000-0005-0000-0000-000029C30000}"/>
    <cellStyle name="Percent 61 4 2 2 2 2" xfId="56767" xr:uid="{00000000-0005-0000-0000-00002AC30000}"/>
    <cellStyle name="Percent 61 4 2 2 3" xfId="43109" xr:uid="{00000000-0005-0000-0000-00002BC30000}"/>
    <cellStyle name="Percent 61 4 2 3" xfId="29445" xr:uid="{00000000-0005-0000-0000-00002CC30000}"/>
    <cellStyle name="Percent 61 4 2 3 2" xfId="56766" xr:uid="{00000000-0005-0000-0000-00002DC30000}"/>
    <cellStyle name="Percent 61 4 2 4" xfId="43108" xr:uid="{00000000-0005-0000-0000-00002EC30000}"/>
    <cellStyle name="Percent 61 4 3" xfId="13920" xr:uid="{00000000-0005-0000-0000-00002FC30000}"/>
    <cellStyle name="Percent 61 4 3 2" xfId="29447" xr:uid="{00000000-0005-0000-0000-000030C30000}"/>
    <cellStyle name="Percent 61 4 3 2 2" xfId="56768" xr:uid="{00000000-0005-0000-0000-000031C30000}"/>
    <cellStyle name="Percent 61 4 3 3" xfId="43110" xr:uid="{00000000-0005-0000-0000-000032C30000}"/>
    <cellStyle name="Percent 61 4 4" xfId="29444" xr:uid="{00000000-0005-0000-0000-000033C30000}"/>
    <cellStyle name="Percent 61 4 4 2" xfId="56765" xr:uid="{00000000-0005-0000-0000-000034C30000}"/>
    <cellStyle name="Percent 61 4 5" xfId="43107" xr:uid="{00000000-0005-0000-0000-000035C30000}"/>
    <cellStyle name="Percent 61 5" xfId="13921" xr:uid="{00000000-0005-0000-0000-000036C30000}"/>
    <cellStyle name="Percent 61 5 2" xfId="13922" xr:uid="{00000000-0005-0000-0000-000037C30000}"/>
    <cellStyle name="Percent 61 5 2 2" xfId="29449" xr:uid="{00000000-0005-0000-0000-000038C30000}"/>
    <cellStyle name="Percent 61 5 2 2 2" xfId="56770" xr:uid="{00000000-0005-0000-0000-000039C30000}"/>
    <cellStyle name="Percent 61 5 2 3" xfId="43112" xr:uid="{00000000-0005-0000-0000-00003AC30000}"/>
    <cellStyle name="Percent 61 5 3" xfId="29448" xr:uid="{00000000-0005-0000-0000-00003BC30000}"/>
    <cellStyle name="Percent 61 5 3 2" xfId="56769" xr:uid="{00000000-0005-0000-0000-00003CC30000}"/>
    <cellStyle name="Percent 61 5 4" xfId="43111" xr:uid="{00000000-0005-0000-0000-00003DC30000}"/>
    <cellStyle name="Percent 61 6" xfId="13923" xr:uid="{00000000-0005-0000-0000-00003EC30000}"/>
    <cellStyle name="Percent 61 6 2" xfId="29450" xr:uid="{00000000-0005-0000-0000-00003FC30000}"/>
    <cellStyle name="Percent 61 6 2 2" xfId="56771" xr:uid="{00000000-0005-0000-0000-000040C30000}"/>
    <cellStyle name="Percent 61 6 3" xfId="43113" xr:uid="{00000000-0005-0000-0000-000041C30000}"/>
    <cellStyle name="Percent 61 7" xfId="29427" xr:uid="{00000000-0005-0000-0000-000042C30000}"/>
    <cellStyle name="Percent 61 7 2" xfId="56748" xr:uid="{00000000-0005-0000-0000-000043C30000}"/>
    <cellStyle name="Percent 61 8" xfId="43090" xr:uid="{00000000-0005-0000-0000-000044C30000}"/>
    <cellStyle name="Percent 62" xfId="13924" xr:uid="{00000000-0005-0000-0000-000045C30000}"/>
    <cellStyle name="Percent 62 2" xfId="13925" xr:uid="{00000000-0005-0000-0000-000046C30000}"/>
    <cellStyle name="Percent 62 2 2" xfId="13926" xr:uid="{00000000-0005-0000-0000-000047C30000}"/>
    <cellStyle name="Percent 62 2 2 2" xfId="13927" xr:uid="{00000000-0005-0000-0000-000048C30000}"/>
    <cellStyle name="Percent 62 2 2 2 2" xfId="13928" xr:uid="{00000000-0005-0000-0000-000049C30000}"/>
    <cellStyle name="Percent 62 2 2 2 2 2" xfId="29455" xr:uid="{00000000-0005-0000-0000-00004AC30000}"/>
    <cellStyle name="Percent 62 2 2 2 2 2 2" xfId="56776" xr:uid="{00000000-0005-0000-0000-00004BC30000}"/>
    <cellStyle name="Percent 62 2 2 2 2 3" xfId="43118" xr:uid="{00000000-0005-0000-0000-00004CC30000}"/>
    <cellStyle name="Percent 62 2 2 2 3" xfId="29454" xr:uid="{00000000-0005-0000-0000-00004DC30000}"/>
    <cellStyle name="Percent 62 2 2 2 3 2" xfId="56775" xr:uid="{00000000-0005-0000-0000-00004EC30000}"/>
    <cellStyle name="Percent 62 2 2 2 4" xfId="43117" xr:uid="{00000000-0005-0000-0000-00004FC30000}"/>
    <cellStyle name="Percent 62 2 2 3" xfId="13929" xr:uid="{00000000-0005-0000-0000-000050C30000}"/>
    <cellStyle name="Percent 62 2 2 3 2" xfId="29456" xr:uid="{00000000-0005-0000-0000-000051C30000}"/>
    <cellStyle name="Percent 62 2 2 3 2 2" xfId="56777" xr:uid="{00000000-0005-0000-0000-000052C30000}"/>
    <cellStyle name="Percent 62 2 2 3 3" xfId="43119" xr:uid="{00000000-0005-0000-0000-000053C30000}"/>
    <cellStyle name="Percent 62 2 2 4" xfId="29453" xr:uid="{00000000-0005-0000-0000-000054C30000}"/>
    <cellStyle name="Percent 62 2 2 4 2" xfId="56774" xr:uid="{00000000-0005-0000-0000-000055C30000}"/>
    <cellStyle name="Percent 62 2 2 5" xfId="43116" xr:uid="{00000000-0005-0000-0000-000056C30000}"/>
    <cellStyle name="Percent 62 2 3" xfId="13930" xr:uid="{00000000-0005-0000-0000-000057C30000}"/>
    <cellStyle name="Percent 62 2 3 2" xfId="13931" xr:uid="{00000000-0005-0000-0000-000058C30000}"/>
    <cellStyle name="Percent 62 2 3 2 2" xfId="29458" xr:uid="{00000000-0005-0000-0000-000059C30000}"/>
    <cellStyle name="Percent 62 2 3 2 2 2" xfId="56779" xr:uid="{00000000-0005-0000-0000-00005AC30000}"/>
    <cellStyle name="Percent 62 2 3 2 3" xfId="43121" xr:uid="{00000000-0005-0000-0000-00005BC30000}"/>
    <cellStyle name="Percent 62 2 3 3" xfId="29457" xr:uid="{00000000-0005-0000-0000-00005CC30000}"/>
    <cellStyle name="Percent 62 2 3 3 2" xfId="56778" xr:uid="{00000000-0005-0000-0000-00005DC30000}"/>
    <cellStyle name="Percent 62 2 3 4" xfId="43120" xr:uid="{00000000-0005-0000-0000-00005EC30000}"/>
    <cellStyle name="Percent 62 2 4" xfId="13932" xr:uid="{00000000-0005-0000-0000-00005FC30000}"/>
    <cellStyle name="Percent 62 2 4 2" xfId="29459" xr:uid="{00000000-0005-0000-0000-000060C30000}"/>
    <cellStyle name="Percent 62 2 4 2 2" xfId="56780" xr:uid="{00000000-0005-0000-0000-000061C30000}"/>
    <cellStyle name="Percent 62 2 4 3" xfId="43122" xr:uid="{00000000-0005-0000-0000-000062C30000}"/>
    <cellStyle name="Percent 62 2 5" xfId="29452" xr:uid="{00000000-0005-0000-0000-000063C30000}"/>
    <cellStyle name="Percent 62 2 5 2" xfId="56773" xr:uid="{00000000-0005-0000-0000-000064C30000}"/>
    <cellStyle name="Percent 62 2 6" xfId="43115" xr:uid="{00000000-0005-0000-0000-000065C30000}"/>
    <cellStyle name="Percent 62 3" xfId="13933" xr:uid="{00000000-0005-0000-0000-000066C30000}"/>
    <cellStyle name="Percent 62 3 2" xfId="13934" xr:uid="{00000000-0005-0000-0000-000067C30000}"/>
    <cellStyle name="Percent 62 3 2 2" xfId="13935" xr:uid="{00000000-0005-0000-0000-000068C30000}"/>
    <cellStyle name="Percent 62 3 2 2 2" xfId="13936" xr:uid="{00000000-0005-0000-0000-000069C30000}"/>
    <cellStyle name="Percent 62 3 2 2 2 2" xfId="29463" xr:uid="{00000000-0005-0000-0000-00006AC30000}"/>
    <cellStyle name="Percent 62 3 2 2 2 2 2" xfId="56784" xr:uid="{00000000-0005-0000-0000-00006BC30000}"/>
    <cellStyle name="Percent 62 3 2 2 2 3" xfId="43126" xr:uid="{00000000-0005-0000-0000-00006CC30000}"/>
    <cellStyle name="Percent 62 3 2 2 3" xfId="29462" xr:uid="{00000000-0005-0000-0000-00006DC30000}"/>
    <cellStyle name="Percent 62 3 2 2 3 2" xfId="56783" xr:uid="{00000000-0005-0000-0000-00006EC30000}"/>
    <cellStyle name="Percent 62 3 2 2 4" xfId="43125" xr:uid="{00000000-0005-0000-0000-00006FC30000}"/>
    <cellStyle name="Percent 62 3 2 3" xfId="13937" xr:uid="{00000000-0005-0000-0000-000070C30000}"/>
    <cellStyle name="Percent 62 3 2 3 2" xfId="29464" xr:uid="{00000000-0005-0000-0000-000071C30000}"/>
    <cellStyle name="Percent 62 3 2 3 2 2" xfId="56785" xr:uid="{00000000-0005-0000-0000-000072C30000}"/>
    <cellStyle name="Percent 62 3 2 3 3" xfId="43127" xr:uid="{00000000-0005-0000-0000-000073C30000}"/>
    <cellStyle name="Percent 62 3 2 4" xfId="29461" xr:uid="{00000000-0005-0000-0000-000074C30000}"/>
    <cellStyle name="Percent 62 3 2 4 2" xfId="56782" xr:uid="{00000000-0005-0000-0000-000075C30000}"/>
    <cellStyle name="Percent 62 3 2 5" xfId="43124" xr:uid="{00000000-0005-0000-0000-000076C30000}"/>
    <cellStyle name="Percent 62 3 3" xfId="13938" xr:uid="{00000000-0005-0000-0000-000077C30000}"/>
    <cellStyle name="Percent 62 3 3 2" xfId="13939" xr:uid="{00000000-0005-0000-0000-000078C30000}"/>
    <cellStyle name="Percent 62 3 3 2 2" xfId="29466" xr:uid="{00000000-0005-0000-0000-000079C30000}"/>
    <cellStyle name="Percent 62 3 3 2 2 2" xfId="56787" xr:uid="{00000000-0005-0000-0000-00007AC30000}"/>
    <cellStyle name="Percent 62 3 3 2 3" xfId="43129" xr:uid="{00000000-0005-0000-0000-00007BC30000}"/>
    <cellStyle name="Percent 62 3 3 3" xfId="29465" xr:uid="{00000000-0005-0000-0000-00007CC30000}"/>
    <cellStyle name="Percent 62 3 3 3 2" xfId="56786" xr:uid="{00000000-0005-0000-0000-00007DC30000}"/>
    <cellStyle name="Percent 62 3 3 4" xfId="43128" xr:uid="{00000000-0005-0000-0000-00007EC30000}"/>
    <cellStyle name="Percent 62 3 4" xfId="13940" xr:uid="{00000000-0005-0000-0000-00007FC30000}"/>
    <cellStyle name="Percent 62 3 4 2" xfId="29467" xr:uid="{00000000-0005-0000-0000-000080C30000}"/>
    <cellStyle name="Percent 62 3 4 2 2" xfId="56788" xr:uid="{00000000-0005-0000-0000-000081C30000}"/>
    <cellStyle name="Percent 62 3 4 3" xfId="43130" xr:uid="{00000000-0005-0000-0000-000082C30000}"/>
    <cellStyle name="Percent 62 3 5" xfId="29460" xr:uid="{00000000-0005-0000-0000-000083C30000}"/>
    <cellStyle name="Percent 62 3 5 2" xfId="56781" xr:uid="{00000000-0005-0000-0000-000084C30000}"/>
    <cellStyle name="Percent 62 3 6" xfId="43123" xr:uid="{00000000-0005-0000-0000-000085C30000}"/>
    <cellStyle name="Percent 62 4" xfId="13941" xr:uid="{00000000-0005-0000-0000-000086C30000}"/>
    <cellStyle name="Percent 62 4 2" xfId="13942" xr:uid="{00000000-0005-0000-0000-000087C30000}"/>
    <cellStyle name="Percent 62 4 2 2" xfId="13943" xr:uid="{00000000-0005-0000-0000-000088C30000}"/>
    <cellStyle name="Percent 62 4 2 2 2" xfId="29470" xr:uid="{00000000-0005-0000-0000-000089C30000}"/>
    <cellStyle name="Percent 62 4 2 2 2 2" xfId="56791" xr:uid="{00000000-0005-0000-0000-00008AC30000}"/>
    <cellStyle name="Percent 62 4 2 2 3" xfId="43133" xr:uid="{00000000-0005-0000-0000-00008BC30000}"/>
    <cellStyle name="Percent 62 4 2 3" xfId="29469" xr:uid="{00000000-0005-0000-0000-00008CC30000}"/>
    <cellStyle name="Percent 62 4 2 3 2" xfId="56790" xr:uid="{00000000-0005-0000-0000-00008DC30000}"/>
    <cellStyle name="Percent 62 4 2 4" xfId="43132" xr:uid="{00000000-0005-0000-0000-00008EC30000}"/>
    <cellStyle name="Percent 62 4 3" xfId="13944" xr:uid="{00000000-0005-0000-0000-00008FC30000}"/>
    <cellStyle name="Percent 62 4 3 2" xfId="29471" xr:uid="{00000000-0005-0000-0000-000090C30000}"/>
    <cellStyle name="Percent 62 4 3 2 2" xfId="56792" xr:uid="{00000000-0005-0000-0000-000091C30000}"/>
    <cellStyle name="Percent 62 4 3 3" xfId="43134" xr:uid="{00000000-0005-0000-0000-000092C30000}"/>
    <cellStyle name="Percent 62 4 4" xfId="29468" xr:uid="{00000000-0005-0000-0000-000093C30000}"/>
    <cellStyle name="Percent 62 4 4 2" xfId="56789" xr:uid="{00000000-0005-0000-0000-000094C30000}"/>
    <cellStyle name="Percent 62 4 5" xfId="43131" xr:uid="{00000000-0005-0000-0000-000095C30000}"/>
    <cellStyle name="Percent 62 5" xfId="13945" xr:uid="{00000000-0005-0000-0000-000096C30000}"/>
    <cellStyle name="Percent 62 5 2" xfId="13946" xr:uid="{00000000-0005-0000-0000-000097C30000}"/>
    <cellStyle name="Percent 62 5 2 2" xfId="29473" xr:uid="{00000000-0005-0000-0000-000098C30000}"/>
    <cellStyle name="Percent 62 5 2 2 2" xfId="56794" xr:uid="{00000000-0005-0000-0000-000099C30000}"/>
    <cellStyle name="Percent 62 5 2 3" xfId="43136" xr:uid="{00000000-0005-0000-0000-00009AC30000}"/>
    <cellStyle name="Percent 62 5 3" xfId="29472" xr:uid="{00000000-0005-0000-0000-00009BC30000}"/>
    <cellStyle name="Percent 62 5 3 2" xfId="56793" xr:uid="{00000000-0005-0000-0000-00009CC30000}"/>
    <cellStyle name="Percent 62 5 4" xfId="43135" xr:uid="{00000000-0005-0000-0000-00009DC30000}"/>
    <cellStyle name="Percent 62 6" xfId="13947" xr:uid="{00000000-0005-0000-0000-00009EC30000}"/>
    <cellStyle name="Percent 62 6 2" xfId="29474" xr:uid="{00000000-0005-0000-0000-00009FC30000}"/>
    <cellStyle name="Percent 62 6 2 2" xfId="56795" xr:uid="{00000000-0005-0000-0000-0000A0C30000}"/>
    <cellStyle name="Percent 62 6 3" xfId="43137" xr:uid="{00000000-0005-0000-0000-0000A1C30000}"/>
    <cellStyle name="Percent 62 7" xfId="29451" xr:uid="{00000000-0005-0000-0000-0000A2C30000}"/>
    <cellStyle name="Percent 62 7 2" xfId="56772" xr:uid="{00000000-0005-0000-0000-0000A3C30000}"/>
    <cellStyle name="Percent 62 8" xfId="43114" xr:uid="{00000000-0005-0000-0000-0000A4C30000}"/>
    <cellStyle name="Percent 63" xfId="13948" xr:uid="{00000000-0005-0000-0000-0000A5C30000}"/>
    <cellStyle name="Percent 63 2" xfId="13949" xr:uid="{00000000-0005-0000-0000-0000A6C30000}"/>
    <cellStyle name="Percent 63 2 2" xfId="13950" xr:uid="{00000000-0005-0000-0000-0000A7C30000}"/>
    <cellStyle name="Percent 63 2 2 2" xfId="13951" xr:uid="{00000000-0005-0000-0000-0000A8C30000}"/>
    <cellStyle name="Percent 63 2 2 2 2" xfId="13952" xr:uid="{00000000-0005-0000-0000-0000A9C30000}"/>
    <cellStyle name="Percent 63 2 2 2 2 2" xfId="29479" xr:uid="{00000000-0005-0000-0000-0000AAC30000}"/>
    <cellStyle name="Percent 63 2 2 2 2 2 2" xfId="56800" xr:uid="{00000000-0005-0000-0000-0000ABC30000}"/>
    <cellStyle name="Percent 63 2 2 2 2 3" xfId="43142" xr:uid="{00000000-0005-0000-0000-0000ACC30000}"/>
    <cellStyle name="Percent 63 2 2 2 3" xfId="29478" xr:uid="{00000000-0005-0000-0000-0000ADC30000}"/>
    <cellStyle name="Percent 63 2 2 2 3 2" xfId="56799" xr:uid="{00000000-0005-0000-0000-0000AEC30000}"/>
    <cellStyle name="Percent 63 2 2 2 4" xfId="43141" xr:uid="{00000000-0005-0000-0000-0000AFC30000}"/>
    <cellStyle name="Percent 63 2 2 3" xfId="13953" xr:uid="{00000000-0005-0000-0000-0000B0C30000}"/>
    <cellStyle name="Percent 63 2 2 3 2" xfId="29480" xr:uid="{00000000-0005-0000-0000-0000B1C30000}"/>
    <cellStyle name="Percent 63 2 2 3 2 2" xfId="56801" xr:uid="{00000000-0005-0000-0000-0000B2C30000}"/>
    <cellStyle name="Percent 63 2 2 3 3" xfId="43143" xr:uid="{00000000-0005-0000-0000-0000B3C30000}"/>
    <cellStyle name="Percent 63 2 2 4" xfId="29477" xr:uid="{00000000-0005-0000-0000-0000B4C30000}"/>
    <cellStyle name="Percent 63 2 2 4 2" xfId="56798" xr:uid="{00000000-0005-0000-0000-0000B5C30000}"/>
    <cellStyle name="Percent 63 2 2 5" xfId="43140" xr:uid="{00000000-0005-0000-0000-0000B6C30000}"/>
    <cellStyle name="Percent 63 2 3" xfId="13954" xr:uid="{00000000-0005-0000-0000-0000B7C30000}"/>
    <cellStyle name="Percent 63 2 3 2" xfId="13955" xr:uid="{00000000-0005-0000-0000-0000B8C30000}"/>
    <cellStyle name="Percent 63 2 3 2 2" xfId="29482" xr:uid="{00000000-0005-0000-0000-0000B9C30000}"/>
    <cellStyle name="Percent 63 2 3 2 2 2" xfId="56803" xr:uid="{00000000-0005-0000-0000-0000BAC30000}"/>
    <cellStyle name="Percent 63 2 3 2 3" xfId="43145" xr:uid="{00000000-0005-0000-0000-0000BBC30000}"/>
    <cellStyle name="Percent 63 2 3 3" xfId="29481" xr:uid="{00000000-0005-0000-0000-0000BCC30000}"/>
    <cellStyle name="Percent 63 2 3 3 2" xfId="56802" xr:uid="{00000000-0005-0000-0000-0000BDC30000}"/>
    <cellStyle name="Percent 63 2 3 4" xfId="43144" xr:uid="{00000000-0005-0000-0000-0000BEC30000}"/>
    <cellStyle name="Percent 63 2 4" xfId="13956" xr:uid="{00000000-0005-0000-0000-0000BFC30000}"/>
    <cellStyle name="Percent 63 2 4 2" xfId="29483" xr:uid="{00000000-0005-0000-0000-0000C0C30000}"/>
    <cellStyle name="Percent 63 2 4 2 2" xfId="56804" xr:uid="{00000000-0005-0000-0000-0000C1C30000}"/>
    <cellStyle name="Percent 63 2 4 3" xfId="43146" xr:uid="{00000000-0005-0000-0000-0000C2C30000}"/>
    <cellStyle name="Percent 63 2 5" xfId="29476" xr:uid="{00000000-0005-0000-0000-0000C3C30000}"/>
    <cellStyle name="Percent 63 2 5 2" xfId="56797" xr:uid="{00000000-0005-0000-0000-0000C4C30000}"/>
    <cellStyle name="Percent 63 2 6" xfId="43139" xr:uid="{00000000-0005-0000-0000-0000C5C30000}"/>
    <cellStyle name="Percent 63 3" xfId="13957" xr:uid="{00000000-0005-0000-0000-0000C6C30000}"/>
    <cellStyle name="Percent 63 3 2" xfId="13958" xr:uid="{00000000-0005-0000-0000-0000C7C30000}"/>
    <cellStyle name="Percent 63 3 2 2" xfId="13959" xr:uid="{00000000-0005-0000-0000-0000C8C30000}"/>
    <cellStyle name="Percent 63 3 2 2 2" xfId="13960" xr:uid="{00000000-0005-0000-0000-0000C9C30000}"/>
    <cellStyle name="Percent 63 3 2 2 2 2" xfId="29487" xr:uid="{00000000-0005-0000-0000-0000CAC30000}"/>
    <cellStyle name="Percent 63 3 2 2 2 2 2" xfId="56808" xr:uid="{00000000-0005-0000-0000-0000CBC30000}"/>
    <cellStyle name="Percent 63 3 2 2 2 3" xfId="43150" xr:uid="{00000000-0005-0000-0000-0000CCC30000}"/>
    <cellStyle name="Percent 63 3 2 2 3" xfId="29486" xr:uid="{00000000-0005-0000-0000-0000CDC30000}"/>
    <cellStyle name="Percent 63 3 2 2 3 2" xfId="56807" xr:uid="{00000000-0005-0000-0000-0000CEC30000}"/>
    <cellStyle name="Percent 63 3 2 2 4" xfId="43149" xr:uid="{00000000-0005-0000-0000-0000CFC30000}"/>
    <cellStyle name="Percent 63 3 2 3" xfId="13961" xr:uid="{00000000-0005-0000-0000-0000D0C30000}"/>
    <cellStyle name="Percent 63 3 2 3 2" xfId="29488" xr:uid="{00000000-0005-0000-0000-0000D1C30000}"/>
    <cellStyle name="Percent 63 3 2 3 2 2" xfId="56809" xr:uid="{00000000-0005-0000-0000-0000D2C30000}"/>
    <cellStyle name="Percent 63 3 2 3 3" xfId="43151" xr:uid="{00000000-0005-0000-0000-0000D3C30000}"/>
    <cellStyle name="Percent 63 3 2 4" xfId="29485" xr:uid="{00000000-0005-0000-0000-0000D4C30000}"/>
    <cellStyle name="Percent 63 3 2 4 2" xfId="56806" xr:uid="{00000000-0005-0000-0000-0000D5C30000}"/>
    <cellStyle name="Percent 63 3 2 5" xfId="43148" xr:uid="{00000000-0005-0000-0000-0000D6C30000}"/>
    <cellStyle name="Percent 63 3 3" xfId="13962" xr:uid="{00000000-0005-0000-0000-0000D7C30000}"/>
    <cellStyle name="Percent 63 3 3 2" xfId="13963" xr:uid="{00000000-0005-0000-0000-0000D8C30000}"/>
    <cellStyle name="Percent 63 3 3 2 2" xfId="29490" xr:uid="{00000000-0005-0000-0000-0000D9C30000}"/>
    <cellStyle name="Percent 63 3 3 2 2 2" xfId="56811" xr:uid="{00000000-0005-0000-0000-0000DAC30000}"/>
    <cellStyle name="Percent 63 3 3 2 3" xfId="43153" xr:uid="{00000000-0005-0000-0000-0000DBC30000}"/>
    <cellStyle name="Percent 63 3 3 3" xfId="29489" xr:uid="{00000000-0005-0000-0000-0000DCC30000}"/>
    <cellStyle name="Percent 63 3 3 3 2" xfId="56810" xr:uid="{00000000-0005-0000-0000-0000DDC30000}"/>
    <cellStyle name="Percent 63 3 3 4" xfId="43152" xr:uid="{00000000-0005-0000-0000-0000DEC30000}"/>
    <cellStyle name="Percent 63 3 4" xfId="13964" xr:uid="{00000000-0005-0000-0000-0000DFC30000}"/>
    <cellStyle name="Percent 63 3 4 2" xfId="29491" xr:uid="{00000000-0005-0000-0000-0000E0C30000}"/>
    <cellStyle name="Percent 63 3 4 2 2" xfId="56812" xr:uid="{00000000-0005-0000-0000-0000E1C30000}"/>
    <cellStyle name="Percent 63 3 4 3" xfId="43154" xr:uid="{00000000-0005-0000-0000-0000E2C30000}"/>
    <cellStyle name="Percent 63 3 5" xfId="29484" xr:uid="{00000000-0005-0000-0000-0000E3C30000}"/>
    <cellStyle name="Percent 63 3 5 2" xfId="56805" xr:uid="{00000000-0005-0000-0000-0000E4C30000}"/>
    <cellStyle name="Percent 63 3 6" xfId="43147" xr:uid="{00000000-0005-0000-0000-0000E5C30000}"/>
    <cellStyle name="Percent 63 4" xfId="13965" xr:uid="{00000000-0005-0000-0000-0000E6C30000}"/>
    <cellStyle name="Percent 63 4 2" xfId="13966" xr:uid="{00000000-0005-0000-0000-0000E7C30000}"/>
    <cellStyle name="Percent 63 4 2 2" xfId="13967" xr:uid="{00000000-0005-0000-0000-0000E8C30000}"/>
    <cellStyle name="Percent 63 4 2 2 2" xfId="29494" xr:uid="{00000000-0005-0000-0000-0000E9C30000}"/>
    <cellStyle name="Percent 63 4 2 2 2 2" xfId="56815" xr:uid="{00000000-0005-0000-0000-0000EAC30000}"/>
    <cellStyle name="Percent 63 4 2 2 3" xfId="43157" xr:uid="{00000000-0005-0000-0000-0000EBC30000}"/>
    <cellStyle name="Percent 63 4 2 3" xfId="29493" xr:uid="{00000000-0005-0000-0000-0000ECC30000}"/>
    <cellStyle name="Percent 63 4 2 3 2" xfId="56814" xr:uid="{00000000-0005-0000-0000-0000EDC30000}"/>
    <cellStyle name="Percent 63 4 2 4" xfId="43156" xr:uid="{00000000-0005-0000-0000-0000EEC30000}"/>
    <cellStyle name="Percent 63 4 3" xfId="13968" xr:uid="{00000000-0005-0000-0000-0000EFC30000}"/>
    <cellStyle name="Percent 63 4 3 2" xfId="29495" xr:uid="{00000000-0005-0000-0000-0000F0C30000}"/>
    <cellStyle name="Percent 63 4 3 2 2" xfId="56816" xr:uid="{00000000-0005-0000-0000-0000F1C30000}"/>
    <cellStyle name="Percent 63 4 3 3" xfId="43158" xr:uid="{00000000-0005-0000-0000-0000F2C30000}"/>
    <cellStyle name="Percent 63 4 4" xfId="29492" xr:uid="{00000000-0005-0000-0000-0000F3C30000}"/>
    <cellStyle name="Percent 63 4 4 2" xfId="56813" xr:uid="{00000000-0005-0000-0000-0000F4C30000}"/>
    <cellStyle name="Percent 63 4 5" xfId="43155" xr:uid="{00000000-0005-0000-0000-0000F5C30000}"/>
    <cellStyle name="Percent 63 5" xfId="13969" xr:uid="{00000000-0005-0000-0000-0000F6C30000}"/>
    <cellStyle name="Percent 63 5 2" xfId="13970" xr:uid="{00000000-0005-0000-0000-0000F7C30000}"/>
    <cellStyle name="Percent 63 5 2 2" xfId="29497" xr:uid="{00000000-0005-0000-0000-0000F8C30000}"/>
    <cellStyle name="Percent 63 5 2 2 2" xfId="56818" xr:uid="{00000000-0005-0000-0000-0000F9C30000}"/>
    <cellStyle name="Percent 63 5 2 3" xfId="43160" xr:uid="{00000000-0005-0000-0000-0000FAC30000}"/>
    <cellStyle name="Percent 63 5 3" xfId="29496" xr:uid="{00000000-0005-0000-0000-0000FBC30000}"/>
    <cellStyle name="Percent 63 5 3 2" xfId="56817" xr:uid="{00000000-0005-0000-0000-0000FCC30000}"/>
    <cellStyle name="Percent 63 5 4" xfId="43159" xr:uid="{00000000-0005-0000-0000-0000FDC30000}"/>
    <cellStyle name="Percent 63 6" xfId="13971" xr:uid="{00000000-0005-0000-0000-0000FEC30000}"/>
    <cellStyle name="Percent 63 6 2" xfId="29498" xr:uid="{00000000-0005-0000-0000-0000FFC30000}"/>
    <cellStyle name="Percent 63 6 2 2" xfId="56819" xr:uid="{00000000-0005-0000-0000-000000C40000}"/>
    <cellStyle name="Percent 63 6 3" xfId="43161" xr:uid="{00000000-0005-0000-0000-000001C40000}"/>
    <cellStyle name="Percent 63 7" xfId="29475" xr:uid="{00000000-0005-0000-0000-000002C40000}"/>
    <cellStyle name="Percent 63 7 2" xfId="56796" xr:uid="{00000000-0005-0000-0000-000003C40000}"/>
    <cellStyle name="Percent 63 8" xfId="43138" xr:uid="{00000000-0005-0000-0000-000004C40000}"/>
    <cellStyle name="Percent 64" xfId="13972" xr:uid="{00000000-0005-0000-0000-000005C40000}"/>
    <cellStyle name="Percent 64 2" xfId="13973" xr:uid="{00000000-0005-0000-0000-000006C40000}"/>
    <cellStyle name="Percent 64 2 2" xfId="13974" xr:uid="{00000000-0005-0000-0000-000007C40000}"/>
    <cellStyle name="Percent 64 2 2 2" xfId="13975" xr:uid="{00000000-0005-0000-0000-000008C40000}"/>
    <cellStyle name="Percent 64 2 2 2 2" xfId="13976" xr:uid="{00000000-0005-0000-0000-000009C40000}"/>
    <cellStyle name="Percent 64 2 2 2 2 2" xfId="29503" xr:uid="{00000000-0005-0000-0000-00000AC40000}"/>
    <cellStyle name="Percent 64 2 2 2 2 2 2" xfId="56824" xr:uid="{00000000-0005-0000-0000-00000BC40000}"/>
    <cellStyle name="Percent 64 2 2 2 2 3" xfId="43166" xr:uid="{00000000-0005-0000-0000-00000CC40000}"/>
    <cellStyle name="Percent 64 2 2 2 3" xfId="29502" xr:uid="{00000000-0005-0000-0000-00000DC40000}"/>
    <cellStyle name="Percent 64 2 2 2 3 2" xfId="56823" xr:uid="{00000000-0005-0000-0000-00000EC40000}"/>
    <cellStyle name="Percent 64 2 2 2 4" xfId="43165" xr:uid="{00000000-0005-0000-0000-00000FC40000}"/>
    <cellStyle name="Percent 64 2 2 3" xfId="13977" xr:uid="{00000000-0005-0000-0000-000010C40000}"/>
    <cellStyle name="Percent 64 2 2 3 2" xfId="29504" xr:uid="{00000000-0005-0000-0000-000011C40000}"/>
    <cellStyle name="Percent 64 2 2 3 2 2" xfId="56825" xr:uid="{00000000-0005-0000-0000-000012C40000}"/>
    <cellStyle name="Percent 64 2 2 3 3" xfId="43167" xr:uid="{00000000-0005-0000-0000-000013C40000}"/>
    <cellStyle name="Percent 64 2 2 4" xfId="29501" xr:uid="{00000000-0005-0000-0000-000014C40000}"/>
    <cellStyle name="Percent 64 2 2 4 2" xfId="56822" xr:uid="{00000000-0005-0000-0000-000015C40000}"/>
    <cellStyle name="Percent 64 2 2 5" xfId="43164" xr:uid="{00000000-0005-0000-0000-000016C40000}"/>
    <cellStyle name="Percent 64 2 3" xfId="13978" xr:uid="{00000000-0005-0000-0000-000017C40000}"/>
    <cellStyle name="Percent 64 2 3 2" xfId="13979" xr:uid="{00000000-0005-0000-0000-000018C40000}"/>
    <cellStyle name="Percent 64 2 3 2 2" xfId="29506" xr:uid="{00000000-0005-0000-0000-000019C40000}"/>
    <cellStyle name="Percent 64 2 3 2 2 2" xfId="56827" xr:uid="{00000000-0005-0000-0000-00001AC40000}"/>
    <cellStyle name="Percent 64 2 3 2 3" xfId="43169" xr:uid="{00000000-0005-0000-0000-00001BC40000}"/>
    <cellStyle name="Percent 64 2 3 3" xfId="29505" xr:uid="{00000000-0005-0000-0000-00001CC40000}"/>
    <cellStyle name="Percent 64 2 3 3 2" xfId="56826" xr:uid="{00000000-0005-0000-0000-00001DC40000}"/>
    <cellStyle name="Percent 64 2 3 4" xfId="43168" xr:uid="{00000000-0005-0000-0000-00001EC40000}"/>
    <cellStyle name="Percent 64 2 4" xfId="13980" xr:uid="{00000000-0005-0000-0000-00001FC40000}"/>
    <cellStyle name="Percent 64 2 4 2" xfId="29507" xr:uid="{00000000-0005-0000-0000-000020C40000}"/>
    <cellStyle name="Percent 64 2 4 2 2" xfId="56828" xr:uid="{00000000-0005-0000-0000-000021C40000}"/>
    <cellStyle name="Percent 64 2 4 3" xfId="43170" xr:uid="{00000000-0005-0000-0000-000022C40000}"/>
    <cellStyle name="Percent 64 2 5" xfId="29500" xr:uid="{00000000-0005-0000-0000-000023C40000}"/>
    <cellStyle name="Percent 64 2 5 2" xfId="56821" xr:uid="{00000000-0005-0000-0000-000024C40000}"/>
    <cellStyle name="Percent 64 2 6" xfId="43163" xr:uid="{00000000-0005-0000-0000-000025C40000}"/>
    <cellStyle name="Percent 64 3" xfId="13981" xr:uid="{00000000-0005-0000-0000-000026C40000}"/>
    <cellStyle name="Percent 64 3 2" xfId="13982" xr:uid="{00000000-0005-0000-0000-000027C40000}"/>
    <cellStyle name="Percent 64 3 2 2" xfId="13983" xr:uid="{00000000-0005-0000-0000-000028C40000}"/>
    <cellStyle name="Percent 64 3 2 2 2" xfId="13984" xr:uid="{00000000-0005-0000-0000-000029C40000}"/>
    <cellStyle name="Percent 64 3 2 2 2 2" xfId="29511" xr:uid="{00000000-0005-0000-0000-00002AC40000}"/>
    <cellStyle name="Percent 64 3 2 2 2 2 2" xfId="56832" xr:uid="{00000000-0005-0000-0000-00002BC40000}"/>
    <cellStyle name="Percent 64 3 2 2 2 3" xfId="43174" xr:uid="{00000000-0005-0000-0000-00002CC40000}"/>
    <cellStyle name="Percent 64 3 2 2 3" xfId="29510" xr:uid="{00000000-0005-0000-0000-00002DC40000}"/>
    <cellStyle name="Percent 64 3 2 2 3 2" xfId="56831" xr:uid="{00000000-0005-0000-0000-00002EC40000}"/>
    <cellStyle name="Percent 64 3 2 2 4" xfId="43173" xr:uid="{00000000-0005-0000-0000-00002FC40000}"/>
    <cellStyle name="Percent 64 3 2 3" xfId="13985" xr:uid="{00000000-0005-0000-0000-000030C40000}"/>
    <cellStyle name="Percent 64 3 2 3 2" xfId="29512" xr:uid="{00000000-0005-0000-0000-000031C40000}"/>
    <cellStyle name="Percent 64 3 2 3 2 2" xfId="56833" xr:uid="{00000000-0005-0000-0000-000032C40000}"/>
    <cellStyle name="Percent 64 3 2 3 3" xfId="43175" xr:uid="{00000000-0005-0000-0000-000033C40000}"/>
    <cellStyle name="Percent 64 3 2 4" xfId="29509" xr:uid="{00000000-0005-0000-0000-000034C40000}"/>
    <cellStyle name="Percent 64 3 2 4 2" xfId="56830" xr:uid="{00000000-0005-0000-0000-000035C40000}"/>
    <cellStyle name="Percent 64 3 2 5" xfId="43172" xr:uid="{00000000-0005-0000-0000-000036C40000}"/>
    <cellStyle name="Percent 64 3 3" xfId="13986" xr:uid="{00000000-0005-0000-0000-000037C40000}"/>
    <cellStyle name="Percent 64 3 3 2" xfId="13987" xr:uid="{00000000-0005-0000-0000-000038C40000}"/>
    <cellStyle name="Percent 64 3 3 2 2" xfId="29514" xr:uid="{00000000-0005-0000-0000-000039C40000}"/>
    <cellStyle name="Percent 64 3 3 2 2 2" xfId="56835" xr:uid="{00000000-0005-0000-0000-00003AC40000}"/>
    <cellStyle name="Percent 64 3 3 2 3" xfId="43177" xr:uid="{00000000-0005-0000-0000-00003BC40000}"/>
    <cellStyle name="Percent 64 3 3 3" xfId="29513" xr:uid="{00000000-0005-0000-0000-00003CC40000}"/>
    <cellStyle name="Percent 64 3 3 3 2" xfId="56834" xr:uid="{00000000-0005-0000-0000-00003DC40000}"/>
    <cellStyle name="Percent 64 3 3 4" xfId="43176" xr:uid="{00000000-0005-0000-0000-00003EC40000}"/>
    <cellStyle name="Percent 64 3 4" xfId="13988" xr:uid="{00000000-0005-0000-0000-00003FC40000}"/>
    <cellStyle name="Percent 64 3 4 2" xfId="29515" xr:uid="{00000000-0005-0000-0000-000040C40000}"/>
    <cellStyle name="Percent 64 3 4 2 2" xfId="56836" xr:uid="{00000000-0005-0000-0000-000041C40000}"/>
    <cellStyle name="Percent 64 3 4 3" xfId="43178" xr:uid="{00000000-0005-0000-0000-000042C40000}"/>
    <cellStyle name="Percent 64 3 5" xfId="29508" xr:uid="{00000000-0005-0000-0000-000043C40000}"/>
    <cellStyle name="Percent 64 3 5 2" xfId="56829" xr:uid="{00000000-0005-0000-0000-000044C40000}"/>
    <cellStyle name="Percent 64 3 6" xfId="43171" xr:uid="{00000000-0005-0000-0000-000045C40000}"/>
    <cellStyle name="Percent 64 4" xfId="13989" xr:uid="{00000000-0005-0000-0000-000046C40000}"/>
    <cellStyle name="Percent 64 4 2" xfId="13990" xr:uid="{00000000-0005-0000-0000-000047C40000}"/>
    <cellStyle name="Percent 64 4 2 2" xfId="13991" xr:uid="{00000000-0005-0000-0000-000048C40000}"/>
    <cellStyle name="Percent 64 4 2 2 2" xfId="29518" xr:uid="{00000000-0005-0000-0000-000049C40000}"/>
    <cellStyle name="Percent 64 4 2 2 2 2" xfId="56839" xr:uid="{00000000-0005-0000-0000-00004AC40000}"/>
    <cellStyle name="Percent 64 4 2 2 3" xfId="43181" xr:uid="{00000000-0005-0000-0000-00004BC40000}"/>
    <cellStyle name="Percent 64 4 2 3" xfId="29517" xr:uid="{00000000-0005-0000-0000-00004CC40000}"/>
    <cellStyle name="Percent 64 4 2 3 2" xfId="56838" xr:uid="{00000000-0005-0000-0000-00004DC40000}"/>
    <cellStyle name="Percent 64 4 2 4" xfId="43180" xr:uid="{00000000-0005-0000-0000-00004EC40000}"/>
    <cellStyle name="Percent 64 4 3" xfId="13992" xr:uid="{00000000-0005-0000-0000-00004FC40000}"/>
    <cellStyle name="Percent 64 4 3 2" xfId="29519" xr:uid="{00000000-0005-0000-0000-000050C40000}"/>
    <cellStyle name="Percent 64 4 3 2 2" xfId="56840" xr:uid="{00000000-0005-0000-0000-000051C40000}"/>
    <cellStyle name="Percent 64 4 3 3" xfId="43182" xr:uid="{00000000-0005-0000-0000-000052C40000}"/>
    <cellStyle name="Percent 64 4 4" xfId="29516" xr:uid="{00000000-0005-0000-0000-000053C40000}"/>
    <cellStyle name="Percent 64 4 4 2" xfId="56837" xr:uid="{00000000-0005-0000-0000-000054C40000}"/>
    <cellStyle name="Percent 64 4 5" xfId="43179" xr:uid="{00000000-0005-0000-0000-000055C40000}"/>
    <cellStyle name="Percent 64 5" xfId="13993" xr:uid="{00000000-0005-0000-0000-000056C40000}"/>
    <cellStyle name="Percent 64 5 2" xfId="13994" xr:uid="{00000000-0005-0000-0000-000057C40000}"/>
    <cellStyle name="Percent 64 5 2 2" xfId="29521" xr:uid="{00000000-0005-0000-0000-000058C40000}"/>
    <cellStyle name="Percent 64 5 2 2 2" xfId="56842" xr:uid="{00000000-0005-0000-0000-000059C40000}"/>
    <cellStyle name="Percent 64 5 2 3" xfId="43184" xr:uid="{00000000-0005-0000-0000-00005AC40000}"/>
    <cellStyle name="Percent 64 5 3" xfId="29520" xr:uid="{00000000-0005-0000-0000-00005BC40000}"/>
    <cellStyle name="Percent 64 5 3 2" xfId="56841" xr:uid="{00000000-0005-0000-0000-00005CC40000}"/>
    <cellStyle name="Percent 64 5 4" xfId="43183" xr:uid="{00000000-0005-0000-0000-00005DC40000}"/>
    <cellStyle name="Percent 64 6" xfId="13995" xr:uid="{00000000-0005-0000-0000-00005EC40000}"/>
    <cellStyle name="Percent 64 6 2" xfId="29522" xr:uid="{00000000-0005-0000-0000-00005FC40000}"/>
    <cellStyle name="Percent 64 6 2 2" xfId="56843" xr:uid="{00000000-0005-0000-0000-000060C40000}"/>
    <cellStyle name="Percent 64 6 3" xfId="43185" xr:uid="{00000000-0005-0000-0000-000061C40000}"/>
    <cellStyle name="Percent 64 7" xfId="29499" xr:uid="{00000000-0005-0000-0000-000062C40000}"/>
    <cellStyle name="Percent 64 7 2" xfId="56820" xr:uid="{00000000-0005-0000-0000-000063C40000}"/>
    <cellStyle name="Percent 64 8" xfId="43162" xr:uid="{00000000-0005-0000-0000-000064C40000}"/>
    <cellStyle name="Percent 65" xfId="13996" xr:uid="{00000000-0005-0000-0000-000065C40000}"/>
    <cellStyle name="Percent 65 2" xfId="13997" xr:uid="{00000000-0005-0000-0000-000066C40000}"/>
    <cellStyle name="Percent 65 2 2" xfId="13998" xr:uid="{00000000-0005-0000-0000-000067C40000}"/>
    <cellStyle name="Percent 65 2 2 2" xfId="13999" xr:uid="{00000000-0005-0000-0000-000068C40000}"/>
    <cellStyle name="Percent 65 2 2 2 2" xfId="14000" xr:uid="{00000000-0005-0000-0000-000069C40000}"/>
    <cellStyle name="Percent 65 2 2 2 2 2" xfId="29527" xr:uid="{00000000-0005-0000-0000-00006AC40000}"/>
    <cellStyle name="Percent 65 2 2 2 2 2 2" xfId="56848" xr:uid="{00000000-0005-0000-0000-00006BC40000}"/>
    <cellStyle name="Percent 65 2 2 2 2 3" xfId="43190" xr:uid="{00000000-0005-0000-0000-00006CC40000}"/>
    <cellStyle name="Percent 65 2 2 2 3" xfId="29526" xr:uid="{00000000-0005-0000-0000-00006DC40000}"/>
    <cellStyle name="Percent 65 2 2 2 3 2" xfId="56847" xr:uid="{00000000-0005-0000-0000-00006EC40000}"/>
    <cellStyle name="Percent 65 2 2 2 4" xfId="43189" xr:uid="{00000000-0005-0000-0000-00006FC40000}"/>
    <cellStyle name="Percent 65 2 2 3" xfId="14001" xr:uid="{00000000-0005-0000-0000-000070C40000}"/>
    <cellStyle name="Percent 65 2 2 3 2" xfId="29528" xr:uid="{00000000-0005-0000-0000-000071C40000}"/>
    <cellStyle name="Percent 65 2 2 3 2 2" xfId="56849" xr:uid="{00000000-0005-0000-0000-000072C40000}"/>
    <cellStyle name="Percent 65 2 2 3 3" xfId="43191" xr:uid="{00000000-0005-0000-0000-000073C40000}"/>
    <cellStyle name="Percent 65 2 2 4" xfId="29525" xr:uid="{00000000-0005-0000-0000-000074C40000}"/>
    <cellStyle name="Percent 65 2 2 4 2" xfId="56846" xr:uid="{00000000-0005-0000-0000-000075C40000}"/>
    <cellStyle name="Percent 65 2 2 5" xfId="43188" xr:uid="{00000000-0005-0000-0000-000076C40000}"/>
    <cellStyle name="Percent 65 2 3" xfId="14002" xr:uid="{00000000-0005-0000-0000-000077C40000}"/>
    <cellStyle name="Percent 65 2 3 2" xfId="14003" xr:uid="{00000000-0005-0000-0000-000078C40000}"/>
    <cellStyle name="Percent 65 2 3 2 2" xfId="29530" xr:uid="{00000000-0005-0000-0000-000079C40000}"/>
    <cellStyle name="Percent 65 2 3 2 2 2" xfId="56851" xr:uid="{00000000-0005-0000-0000-00007AC40000}"/>
    <cellStyle name="Percent 65 2 3 2 3" xfId="43193" xr:uid="{00000000-0005-0000-0000-00007BC40000}"/>
    <cellStyle name="Percent 65 2 3 3" xfId="29529" xr:uid="{00000000-0005-0000-0000-00007CC40000}"/>
    <cellStyle name="Percent 65 2 3 3 2" xfId="56850" xr:uid="{00000000-0005-0000-0000-00007DC40000}"/>
    <cellStyle name="Percent 65 2 3 4" xfId="43192" xr:uid="{00000000-0005-0000-0000-00007EC40000}"/>
    <cellStyle name="Percent 65 2 4" xfId="14004" xr:uid="{00000000-0005-0000-0000-00007FC40000}"/>
    <cellStyle name="Percent 65 2 4 2" xfId="29531" xr:uid="{00000000-0005-0000-0000-000080C40000}"/>
    <cellStyle name="Percent 65 2 4 2 2" xfId="56852" xr:uid="{00000000-0005-0000-0000-000081C40000}"/>
    <cellStyle name="Percent 65 2 4 3" xfId="43194" xr:uid="{00000000-0005-0000-0000-000082C40000}"/>
    <cellStyle name="Percent 65 2 5" xfId="29524" xr:uid="{00000000-0005-0000-0000-000083C40000}"/>
    <cellStyle name="Percent 65 2 5 2" xfId="56845" xr:uid="{00000000-0005-0000-0000-000084C40000}"/>
    <cellStyle name="Percent 65 2 6" xfId="43187" xr:uid="{00000000-0005-0000-0000-000085C40000}"/>
    <cellStyle name="Percent 65 3" xfId="14005" xr:uid="{00000000-0005-0000-0000-000086C40000}"/>
    <cellStyle name="Percent 65 3 2" xfId="14006" xr:uid="{00000000-0005-0000-0000-000087C40000}"/>
    <cellStyle name="Percent 65 3 2 2" xfId="14007" xr:uid="{00000000-0005-0000-0000-000088C40000}"/>
    <cellStyle name="Percent 65 3 2 2 2" xfId="14008" xr:uid="{00000000-0005-0000-0000-000089C40000}"/>
    <cellStyle name="Percent 65 3 2 2 2 2" xfId="29535" xr:uid="{00000000-0005-0000-0000-00008AC40000}"/>
    <cellStyle name="Percent 65 3 2 2 2 2 2" xfId="56856" xr:uid="{00000000-0005-0000-0000-00008BC40000}"/>
    <cellStyle name="Percent 65 3 2 2 2 3" xfId="43198" xr:uid="{00000000-0005-0000-0000-00008CC40000}"/>
    <cellStyle name="Percent 65 3 2 2 3" xfId="29534" xr:uid="{00000000-0005-0000-0000-00008DC40000}"/>
    <cellStyle name="Percent 65 3 2 2 3 2" xfId="56855" xr:uid="{00000000-0005-0000-0000-00008EC40000}"/>
    <cellStyle name="Percent 65 3 2 2 4" xfId="43197" xr:uid="{00000000-0005-0000-0000-00008FC40000}"/>
    <cellStyle name="Percent 65 3 2 3" xfId="14009" xr:uid="{00000000-0005-0000-0000-000090C40000}"/>
    <cellStyle name="Percent 65 3 2 3 2" xfId="29536" xr:uid="{00000000-0005-0000-0000-000091C40000}"/>
    <cellStyle name="Percent 65 3 2 3 2 2" xfId="56857" xr:uid="{00000000-0005-0000-0000-000092C40000}"/>
    <cellStyle name="Percent 65 3 2 3 3" xfId="43199" xr:uid="{00000000-0005-0000-0000-000093C40000}"/>
    <cellStyle name="Percent 65 3 2 4" xfId="29533" xr:uid="{00000000-0005-0000-0000-000094C40000}"/>
    <cellStyle name="Percent 65 3 2 4 2" xfId="56854" xr:uid="{00000000-0005-0000-0000-000095C40000}"/>
    <cellStyle name="Percent 65 3 2 5" xfId="43196" xr:uid="{00000000-0005-0000-0000-000096C40000}"/>
    <cellStyle name="Percent 65 3 3" xfId="14010" xr:uid="{00000000-0005-0000-0000-000097C40000}"/>
    <cellStyle name="Percent 65 3 3 2" xfId="14011" xr:uid="{00000000-0005-0000-0000-000098C40000}"/>
    <cellStyle name="Percent 65 3 3 2 2" xfId="29538" xr:uid="{00000000-0005-0000-0000-000099C40000}"/>
    <cellStyle name="Percent 65 3 3 2 2 2" xfId="56859" xr:uid="{00000000-0005-0000-0000-00009AC40000}"/>
    <cellStyle name="Percent 65 3 3 2 3" xfId="43201" xr:uid="{00000000-0005-0000-0000-00009BC40000}"/>
    <cellStyle name="Percent 65 3 3 3" xfId="29537" xr:uid="{00000000-0005-0000-0000-00009CC40000}"/>
    <cellStyle name="Percent 65 3 3 3 2" xfId="56858" xr:uid="{00000000-0005-0000-0000-00009DC40000}"/>
    <cellStyle name="Percent 65 3 3 4" xfId="43200" xr:uid="{00000000-0005-0000-0000-00009EC40000}"/>
    <cellStyle name="Percent 65 3 4" xfId="14012" xr:uid="{00000000-0005-0000-0000-00009FC40000}"/>
    <cellStyle name="Percent 65 3 4 2" xfId="29539" xr:uid="{00000000-0005-0000-0000-0000A0C40000}"/>
    <cellStyle name="Percent 65 3 4 2 2" xfId="56860" xr:uid="{00000000-0005-0000-0000-0000A1C40000}"/>
    <cellStyle name="Percent 65 3 4 3" xfId="43202" xr:uid="{00000000-0005-0000-0000-0000A2C40000}"/>
    <cellStyle name="Percent 65 3 5" xfId="29532" xr:uid="{00000000-0005-0000-0000-0000A3C40000}"/>
    <cellStyle name="Percent 65 3 5 2" xfId="56853" xr:uid="{00000000-0005-0000-0000-0000A4C40000}"/>
    <cellStyle name="Percent 65 3 6" xfId="43195" xr:uid="{00000000-0005-0000-0000-0000A5C40000}"/>
    <cellStyle name="Percent 65 4" xfId="14013" xr:uid="{00000000-0005-0000-0000-0000A6C40000}"/>
    <cellStyle name="Percent 65 4 2" xfId="14014" xr:uid="{00000000-0005-0000-0000-0000A7C40000}"/>
    <cellStyle name="Percent 65 4 2 2" xfId="14015" xr:uid="{00000000-0005-0000-0000-0000A8C40000}"/>
    <cellStyle name="Percent 65 4 2 2 2" xfId="29542" xr:uid="{00000000-0005-0000-0000-0000A9C40000}"/>
    <cellStyle name="Percent 65 4 2 2 2 2" xfId="56863" xr:uid="{00000000-0005-0000-0000-0000AAC40000}"/>
    <cellStyle name="Percent 65 4 2 2 3" xfId="43205" xr:uid="{00000000-0005-0000-0000-0000ABC40000}"/>
    <cellStyle name="Percent 65 4 2 3" xfId="29541" xr:uid="{00000000-0005-0000-0000-0000ACC40000}"/>
    <cellStyle name="Percent 65 4 2 3 2" xfId="56862" xr:uid="{00000000-0005-0000-0000-0000ADC40000}"/>
    <cellStyle name="Percent 65 4 2 4" xfId="43204" xr:uid="{00000000-0005-0000-0000-0000AEC40000}"/>
    <cellStyle name="Percent 65 4 3" xfId="14016" xr:uid="{00000000-0005-0000-0000-0000AFC40000}"/>
    <cellStyle name="Percent 65 4 3 2" xfId="29543" xr:uid="{00000000-0005-0000-0000-0000B0C40000}"/>
    <cellStyle name="Percent 65 4 3 2 2" xfId="56864" xr:uid="{00000000-0005-0000-0000-0000B1C40000}"/>
    <cellStyle name="Percent 65 4 3 3" xfId="43206" xr:uid="{00000000-0005-0000-0000-0000B2C40000}"/>
    <cellStyle name="Percent 65 4 4" xfId="29540" xr:uid="{00000000-0005-0000-0000-0000B3C40000}"/>
    <cellStyle name="Percent 65 4 4 2" xfId="56861" xr:uid="{00000000-0005-0000-0000-0000B4C40000}"/>
    <cellStyle name="Percent 65 4 5" xfId="43203" xr:uid="{00000000-0005-0000-0000-0000B5C40000}"/>
    <cellStyle name="Percent 65 5" xfId="14017" xr:uid="{00000000-0005-0000-0000-0000B6C40000}"/>
    <cellStyle name="Percent 65 5 2" xfId="14018" xr:uid="{00000000-0005-0000-0000-0000B7C40000}"/>
    <cellStyle name="Percent 65 5 2 2" xfId="29545" xr:uid="{00000000-0005-0000-0000-0000B8C40000}"/>
    <cellStyle name="Percent 65 5 2 2 2" xfId="56866" xr:uid="{00000000-0005-0000-0000-0000B9C40000}"/>
    <cellStyle name="Percent 65 5 2 3" xfId="43208" xr:uid="{00000000-0005-0000-0000-0000BAC40000}"/>
    <cellStyle name="Percent 65 5 3" xfId="29544" xr:uid="{00000000-0005-0000-0000-0000BBC40000}"/>
    <cellStyle name="Percent 65 5 3 2" xfId="56865" xr:uid="{00000000-0005-0000-0000-0000BCC40000}"/>
    <cellStyle name="Percent 65 5 4" xfId="43207" xr:uid="{00000000-0005-0000-0000-0000BDC40000}"/>
    <cellStyle name="Percent 65 6" xfId="14019" xr:uid="{00000000-0005-0000-0000-0000BEC40000}"/>
    <cellStyle name="Percent 65 6 2" xfId="29546" xr:uid="{00000000-0005-0000-0000-0000BFC40000}"/>
    <cellStyle name="Percent 65 6 2 2" xfId="56867" xr:uid="{00000000-0005-0000-0000-0000C0C40000}"/>
    <cellStyle name="Percent 65 6 3" xfId="43209" xr:uid="{00000000-0005-0000-0000-0000C1C40000}"/>
    <cellStyle name="Percent 65 7" xfId="29523" xr:uid="{00000000-0005-0000-0000-0000C2C40000}"/>
    <cellStyle name="Percent 65 7 2" xfId="56844" xr:uid="{00000000-0005-0000-0000-0000C3C40000}"/>
    <cellStyle name="Percent 65 8" xfId="43186" xr:uid="{00000000-0005-0000-0000-0000C4C40000}"/>
    <cellStyle name="Percent 66" xfId="14020" xr:uid="{00000000-0005-0000-0000-0000C5C40000}"/>
    <cellStyle name="Percent 66 2" xfId="14021" xr:uid="{00000000-0005-0000-0000-0000C6C40000}"/>
    <cellStyle name="Percent 66 2 2" xfId="14022" xr:uid="{00000000-0005-0000-0000-0000C7C40000}"/>
    <cellStyle name="Percent 66 2 2 2" xfId="14023" xr:uid="{00000000-0005-0000-0000-0000C8C40000}"/>
    <cellStyle name="Percent 66 2 2 2 2" xfId="14024" xr:uid="{00000000-0005-0000-0000-0000C9C40000}"/>
    <cellStyle name="Percent 66 2 2 2 2 2" xfId="29551" xr:uid="{00000000-0005-0000-0000-0000CAC40000}"/>
    <cellStyle name="Percent 66 2 2 2 2 2 2" xfId="56872" xr:uid="{00000000-0005-0000-0000-0000CBC40000}"/>
    <cellStyle name="Percent 66 2 2 2 2 3" xfId="43214" xr:uid="{00000000-0005-0000-0000-0000CCC40000}"/>
    <cellStyle name="Percent 66 2 2 2 3" xfId="29550" xr:uid="{00000000-0005-0000-0000-0000CDC40000}"/>
    <cellStyle name="Percent 66 2 2 2 3 2" xfId="56871" xr:uid="{00000000-0005-0000-0000-0000CEC40000}"/>
    <cellStyle name="Percent 66 2 2 2 4" xfId="43213" xr:uid="{00000000-0005-0000-0000-0000CFC40000}"/>
    <cellStyle name="Percent 66 2 2 3" xfId="14025" xr:uid="{00000000-0005-0000-0000-0000D0C40000}"/>
    <cellStyle name="Percent 66 2 2 3 2" xfId="29552" xr:uid="{00000000-0005-0000-0000-0000D1C40000}"/>
    <cellStyle name="Percent 66 2 2 3 2 2" xfId="56873" xr:uid="{00000000-0005-0000-0000-0000D2C40000}"/>
    <cellStyle name="Percent 66 2 2 3 3" xfId="43215" xr:uid="{00000000-0005-0000-0000-0000D3C40000}"/>
    <cellStyle name="Percent 66 2 2 4" xfId="29549" xr:uid="{00000000-0005-0000-0000-0000D4C40000}"/>
    <cellStyle name="Percent 66 2 2 4 2" xfId="56870" xr:uid="{00000000-0005-0000-0000-0000D5C40000}"/>
    <cellStyle name="Percent 66 2 2 5" xfId="43212" xr:uid="{00000000-0005-0000-0000-0000D6C40000}"/>
    <cellStyle name="Percent 66 2 3" xfId="14026" xr:uid="{00000000-0005-0000-0000-0000D7C40000}"/>
    <cellStyle name="Percent 66 2 3 2" xfId="14027" xr:uid="{00000000-0005-0000-0000-0000D8C40000}"/>
    <cellStyle name="Percent 66 2 3 2 2" xfId="29554" xr:uid="{00000000-0005-0000-0000-0000D9C40000}"/>
    <cellStyle name="Percent 66 2 3 2 2 2" xfId="56875" xr:uid="{00000000-0005-0000-0000-0000DAC40000}"/>
    <cellStyle name="Percent 66 2 3 2 3" xfId="43217" xr:uid="{00000000-0005-0000-0000-0000DBC40000}"/>
    <cellStyle name="Percent 66 2 3 3" xfId="29553" xr:uid="{00000000-0005-0000-0000-0000DCC40000}"/>
    <cellStyle name="Percent 66 2 3 3 2" xfId="56874" xr:uid="{00000000-0005-0000-0000-0000DDC40000}"/>
    <cellStyle name="Percent 66 2 3 4" xfId="43216" xr:uid="{00000000-0005-0000-0000-0000DEC40000}"/>
    <cellStyle name="Percent 66 2 4" xfId="14028" xr:uid="{00000000-0005-0000-0000-0000DFC40000}"/>
    <cellStyle name="Percent 66 2 4 2" xfId="29555" xr:uid="{00000000-0005-0000-0000-0000E0C40000}"/>
    <cellStyle name="Percent 66 2 4 2 2" xfId="56876" xr:uid="{00000000-0005-0000-0000-0000E1C40000}"/>
    <cellStyle name="Percent 66 2 4 3" xfId="43218" xr:uid="{00000000-0005-0000-0000-0000E2C40000}"/>
    <cellStyle name="Percent 66 2 5" xfId="29548" xr:uid="{00000000-0005-0000-0000-0000E3C40000}"/>
    <cellStyle name="Percent 66 2 5 2" xfId="56869" xr:uid="{00000000-0005-0000-0000-0000E4C40000}"/>
    <cellStyle name="Percent 66 2 6" xfId="43211" xr:uid="{00000000-0005-0000-0000-0000E5C40000}"/>
    <cellStyle name="Percent 66 3" xfId="14029" xr:uid="{00000000-0005-0000-0000-0000E6C40000}"/>
    <cellStyle name="Percent 66 3 2" xfId="14030" xr:uid="{00000000-0005-0000-0000-0000E7C40000}"/>
    <cellStyle name="Percent 66 3 2 2" xfId="14031" xr:uid="{00000000-0005-0000-0000-0000E8C40000}"/>
    <cellStyle name="Percent 66 3 2 2 2" xfId="14032" xr:uid="{00000000-0005-0000-0000-0000E9C40000}"/>
    <cellStyle name="Percent 66 3 2 2 2 2" xfId="29559" xr:uid="{00000000-0005-0000-0000-0000EAC40000}"/>
    <cellStyle name="Percent 66 3 2 2 2 2 2" xfId="56880" xr:uid="{00000000-0005-0000-0000-0000EBC40000}"/>
    <cellStyle name="Percent 66 3 2 2 2 3" xfId="43222" xr:uid="{00000000-0005-0000-0000-0000ECC40000}"/>
    <cellStyle name="Percent 66 3 2 2 3" xfId="29558" xr:uid="{00000000-0005-0000-0000-0000EDC40000}"/>
    <cellStyle name="Percent 66 3 2 2 3 2" xfId="56879" xr:uid="{00000000-0005-0000-0000-0000EEC40000}"/>
    <cellStyle name="Percent 66 3 2 2 4" xfId="43221" xr:uid="{00000000-0005-0000-0000-0000EFC40000}"/>
    <cellStyle name="Percent 66 3 2 3" xfId="14033" xr:uid="{00000000-0005-0000-0000-0000F0C40000}"/>
    <cellStyle name="Percent 66 3 2 3 2" xfId="29560" xr:uid="{00000000-0005-0000-0000-0000F1C40000}"/>
    <cellStyle name="Percent 66 3 2 3 2 2" xfId="56881" xr:uid="{00000000-0005-0000-0000-0000F2C40000}"/>
    <cellStyle name="Percent 66 3 2 3 3" xfId="43223" xr:uid="{00000000-0005-0000-0000-0000F3C40000}"/>
    <cellStyle name="Percent 66 3 2 4" xfId="29557" xr:uid="{00000000-0005-0000-0000-0000F4C40000}"/>
    <cellStyle name="Percent 66 3 2 4 2" xfId="56878" xr:uid="{00000000-0005-0000-0000-0000F5C40000}"/>
    <cellStyle name="Percent 66 3 2 5" xfId="43220" xr:uid="{00000000-0005-0000-0000-0000F6C40000}"/>
    <cellStyle name="Percent 66 3 3" xfId="14034" xr:uid="{00000000-0005-0000-0000-0000F7C40000}"/>
    <cellStyle name="Percent 66 3 3 2" xfId="14035" xr:uid="{00000000-0005-0000-0000-0000F8C40000}"/>
    <cellStyle name="Percent 66 3 3 2 2" xfId="29562" xr:uid="{00000000-0005-0000-0000-0000F9C40000}"/>
    <cellStyle name="Percent 66 3 3 2 2 2" xfId="56883" xr:uid="{00000000-0005-0000-0000-0000FAC40000}"/>
    <cellStyle name="Percent 66 3 3 2 3" xfId="43225" xr:uid="{00000000-0005-0000-0000-0000FBC40000}"/>
    <cellStyle name="Percent 66 3 3 3" xfId="29561" xr:uid="{00000000-0005-0000-0000-0000FCC40000}"/>
    <cellStyle name="Percent 66 3 3 3 2" xfId="56882" xr:uid="{00000000-0005-0000-0000-0000FDC40000}"/>
    <cellStyle name="Percent 66 3 3 4" xfId="43224" xr:uid="{00000000-0005-0000-0000-0000FEC40000}"/>
    <cellStyle name="Percent 66 3 4" xfId="14036" xr:uid="{00000000-0005-0000-0000-0000FFC40000}"/>
    <cellStyle name="Percent 66 3 4 2" xfId="29563" xr:uid="{00000000-0005-0000-0000-000000C50000}"/>
    <cellStyle name="Percent 66 3 4 2 2" xfId="56884" xr:uid="{00000000-0005-0000-0000-000001C50000}"/>
    <cellStyle name="Percent 66 3 4 3" xfId="43226" xr:uid="{00000000-0005-0000-0000-000002C50000}"/>
    <cellStyle name="Percent 66 3 5" xfId="29556" xr:uid="{00000000-0005-0000-0000-000003C50000}"/>
    <cellStyle name="Percent 66 3 5 2" xfId="56877" xr:uid="{00000000-0005-0000-0000-000004C50000}"/>
    <cellStyle name="Percent 66 3 6" xfId="43219" xr:uid="{00000000-0005-0000-0000-000005C50000}"/>
    <cellStyle name="Percent 66 4" xfId="14037" xr:uid="{00000000-0005-0000-0000-000006C50000}"/>
    <cellStyle name="Percent 66 4 2" xfId="14038" xr:uid="{00000000-0005-0000-0000-000007C50000}"/>
    <cellStyle name="Percent 66 4 2 2" xfId="14039" xr:uid="{00000000-0005-0000-0000-000008C50000}"/>
    <cellStyle name="Percent 66 4 2 2 2" xfId="29566" xr:uid="{00000000-0005-0000-0000-000009C50000}"/>
    <cellStyle name="Percent 66 4 2 2 2 2" xfId="56887" xr:uid="{00000000-0005-0000-0000-00000AC50000}"/>
    <cellStyle name="Percent 66 4 2 2 3" xfId="43229" xr:uid="{00000000-0005-0000-0000-00000BC50000}"/>
    <cellStyle name="Percent 66 4 2 3" xfId="29565" xr:uid="{00000000-0005-0000-0000-00000CC50000}"/>
    <cellStyle name="Percent 66 4 2 3 2" xfId="56886" xr:uid="{00000000-0005-0000-0000-00000DC50000}"/>
    <cellStyle name="Percent 66 4 2 4" xfId="43228" xr:uid="{00000000-0005-0000-0000-00000EC50000}"/>
    <cellStyle name="Percent 66 4 3" xfId="14040" xr:uid="{00000000-0005-0000-0000-00000FC50000}"/>
    <cellStyle name="Percent 66 4 3 2" xfId="29567" xr:uid="{00000000-0005-0000-0000-000010C50000}"/>
    <cellStyle name="Percent 66 4 3 2 2" xfId="56888" xr:uid="{00000000-0005-0000-0000-000011C50000}"/>
    <cellStyle name="Percent 66 4 3 3" xfId="43230" xr:uid="{00000000-0005-0000-0000-000012C50000}"/>
    <cellStyle name="Percent 66 4 4" xfId="29564" xr:uid="{00000000-0005-0000-0000-000013C50000}"/>
    <cellStyle name="Percent 66 4 4 2" xfId="56885" xr:uid="{00000000-0005-0000-0000-000014C50000}"/>
    <cellStyle name="Percent 66 4 5" xfId="43227" xr:uid="{00000000-0005-0000-0000-000015C50000}"/>
    <cellStyle name="Percent 66 5" xfId="14041" xr:uid="{00000000-0005-0000-0000-000016C50000}"/>
    <cellStyle name="Percent 66 5 2" xfId="14042" xr:uid="{00000000-0005-0000-0000-000017C50000}"/>
    <cellStyle name="Percent 66 5 2 2" xfId="29569" xr:uid="{00000000-0005-0000-0000-000018C50000}"/>
    <cellStyle name="Percent 66 5 2 2 2" xfId="56890" xr:uid="{00000000-0005-0000-0000-000019C50000}"/>
    <cellStyle name="Percent 66 5 2 3" xfId="43232" xr:uid="{00000000-0005-0000-0000-00001AC50000}"/>
    <cellStyle name="Percent 66 5 3" xfId="29568" xr:uid="{00000000-0005-0000-0000-00001BC50000}"/>
    <cellStyle name="Percent 66 5 3 2" xfId="56889" xr:uid="{00000000-0005-0000-0000-00001CC50000}"/>
    <cellStyle name="Percent 66 5 4" xfId="43231" xr:uid="{00000000-0005-0000-0000-00001DC50000}"/>
    <cellStyle name="Percent 66 6" xfId="14043" xr:uid="{00000000-0005-0000-0000-00001EC50000}"/>
    <cellStyle name="Percent 66 6 2" xfId="29570" xr:uid="{00000000-0005-0000-0000-00001FC50000}"/>
    <cellStyle name="Percent 66 6 2 2" xfId="56891" xr:uid="{00000000-0005-0000-0000-000020C50000}"/>
    <cellStyle name="Percent 66 6 3" xfId="43233" xr:uid="{00000000-0005-0000-0000-000021C50000}"/>
    <cellStyle name="Percent 66 7" xfId="29547" xr:uid="{00000000-0005-0000-0000-000022C50000}"/>
    <cellStyle name="Percent 66 7 2" xfId="56868" xr:uid="{00000000-0005-0000-0000-000023C50000}"/>
    <cellStyle name="Percent 66 8" xfId="43210" xr:uid="{00000000-0005-0000-0000-000024C50000}"/>
    <cellStyle name="Percent 67" xfId="14044" xr:uid="{00000000-0005-0000-0000-000025C50000}"/>
    <cellStyle name="Percent 67 2" xfId="14045" xr:uid="{00000000-0005-0000-0000-000026C50000}"/>
    <cellStyle name="Percent 67 2 2" xfId="14046" xr:uid="{00000000-0005-0000-0000-000027C50000}"/>
    <cellStyle name="Percent 67 2 2 2" xfId="14047" xr:uid="{00000000-0005-0000-0000-000028C50000}"/>
    <cellStyle name="Percent 67 2 2 2 2" xfId="14048" xr:uid="{00000000-0005-0000-0000-000029C50000}"/>
    <cellStyle name="Percent 67 2 2 2 2 2" xfId="29575" xr:uid="{00000000-0005-0000-0000-00002AC50000}"/>
    <cellStyle name="Percent 67 2 2 2 2 2 2" xfId="56896" xr:uid="{00000000-0005-0000-0000-00002BC50000}"/>
    <cellStyle name="Percent 67 2 2 2 2 3" xfId="43238" xr:uid="{00000000-0005-0000-0000-00002CC50000}"/>
    <cellStyle name="Percent 67 2 2 2 3" xfId="29574" xr:uid="{00000000-0005-0000-0000-00002DC50000}"/>
    <cellStyle name="Percent 67 2 2 2 3 2" xfId="56895" xr:uid="{00000000-0005-0000-0000-00002EC50000}"/>
    <cellStyle name="Percent 67 2 2 2 4" xfId="43237" xr:uid="{00000000-0005-0000-0000-00002FC50000}"/>
    <cellStyle name="Percent 67 2 2 3" xfId="14049" xr:uid="{00000000-0005-0000-0000-000030C50000}"/>
    <cellStyle name="Percent 67 2 2 3 2" xfId="29576" xr:uid="{00000000-0005-0000-0000-000031C50000}"/>
    <cellStyle name="Percent 67 2 2 3 2 2" xfId="56897" xr:uid="{00000000-0005-0000-0000-000032C50000}"/>
    <cellStyle name="Percent 67 2 2 3 3" xfId="43239" xr:uid="{00000000-0005-0000-0000-000033C50000}"/>
    <cellStyle name="Percent 67 2 2 4" xfId="29573" xr:uid="{00000000-0005-0000-0000-000034C50000}"/>
    <cellStyle name="Percent 67 2 2 4 2" xfId="56894" xr:uid="{00000000-0005-0000-0000-000035C50000}"/>
    <cellStyle name="Percent 67 2 2 5" xfId="43236" xr:uid="{00000000-0005-0000-0000-000036C50000}"/>
    <cellStyle name="Percent 67 2 3" xfId="14050" xr:uid="{00000000-0005-0000-0000-000037C50000}"/>
    <cellStyle name="Percent 67 2 3 2" xfId="14051" xr:uid="{00000000-0005-0000-0000-000038C50000}"/>
    <cellStyle name="Percent 67 2 3 2 2" xfId="29578" xr:uid="{00000000-0005-0000-0000-000039C50000}"/>
    <cellStyle name="Percent 67 2 3 2 2 2" xfId="56899" xr:uid="{00000000-0005-0000-0000-00003AC50000}"/>
    <cellStyle name="Percent 67 2 3 2 3" xfId="43241" xr:uid="{00000000-0005-0000-0000-00003BC50000}"/>
    <cellStyle name="Percent 67 2 3 3" xfId="29577" xr:uid="{00000000-0005-0000-0000-00003CC50000}"/>
    <cellStyle name="Percent 67 2 3 3 2" xfId="56898" xr:uid="{00000000-0005-0000-0000-00003DC50000}"/>
    <cellStyle name="Percent 67 2 3 4" xfId="43240" xr:uid="{00000000-0005-0000-0000-00003EC50000}"/>
    <cellStyle name="Percent 67 2 4" xfId="14052" xr:uid="{00000000-0005-0000-0000-00003FC50000}"/>
    <cellStyle name="Percent 67 2 4 2" xfId="29579" xr:uid="{00000000-0005-0000-0000-000040C50000}"/>
    <cellStyle name="Percent 67 2 4 2 2" xfId="56900" xr:uid="{00000000-0005-0000-0000-000041C50000}"/>
    <cellStyle name="Percent 67 2 4 3" xfId="43242" xr:uid="{00000000-0005-0000-0000-000042C50000}"/>
    <cellStyle name="Percent 67 2 5" xfId="29572" xr:uid="{00000000-0005-0000-0000-000043C50000}"/>
    <cellStyle name="Percent 67 2 5 2" xfId="56893" xr:uid="{00000000-0005-0000-0000-000044C50000}"/>
    <cellStyle name="Percent 67 2 6" xfId="43235" xr:uid="{00000000-0005-0000-0000-000045C50000}"/>
    <cellStyle name="Percent 67 3" xfId="14053" xr:uid="{00000000-0005-0000-0000-000046C50000}"/>
    <cellStyle name="Percent 67 3 2" xfId="14054" xr:uid="{00000000-0005-0000-0000-000047C50000}"/>
    <cellStyle name="Percent 67 3 2 2" xfId="14055" xr:uid="{00000000-0005-0000-0000-000048C50000}"/>
    <cellStyle name="Percent 67 3 2 2 2" xfId="14056" xr:uid="{00000000-0005-0000-0000-000049C50000}"/>
    <cellStyle name="Percent 67 3 2 2 2 2" xfId="29583" xr:uid="{00000000-0005-0000-0000-00004AC50000}"/>
    <cellStyle name="Percent 67 3 2 2 2 2 2" xfId="56904" xr:uid="{00000000-0005-0000-0000-00004BC50000}"/>
    <cellStyle name="Percent 67 3 2 2 2 3" xfId="43246" xr:uid="{00000000-0005-0000-0000-00004CC50000}"/>
    <cellStyle name="Percent 67 3 2 2 3" xfId="29582" xr:uid="{00000000-0005-0000-0000-00004DC50000}"/>
    <cellStyle name="Percent 67 3 2 2 3 2" xfId="56903" xr:uid="{00000000-0005-0000-0000-00004EC50000}"/>
    <cellStyle name="Percent 67 3 2 2 4" xfId="43245" xr:uid="{00000000-0005-0000-0000-00004FC50000}"/>
    <cellStyle name="Percent 67 3 2 3" xfId="14057" xr:uid="{00000000-0005-0000-0000-000050C50000}"/>
    <cellStyle name="Percent 67 3 2 3 2" xfId="29584" xr:uid="{00000000-0005-0000-0000-000051C50000}"/>
    <cellStyle name="Percent 67 3 2 3 2 2" xfId="56905" xr:uid="{00000000-0005-0000-0000-000052C50000}"/>
    <cellStyle name="Percent 67 3 2 3 3" xfId="43247" xr:uid="{00000000-0005-0000-0000-000053C50000}"/>
    <cellStyle name="Percent 67 3 2 4" xfId="29581" xr:uid="{00000000-0005-0000-0000-000054C50000}"/>
    <cellStyle name="Percent 67 3 2 4 2" xfId="56902" xr:uid="{00000000-0005-0000-0000-000055C50000}"/>
    <cellStyle name="Percent 67 3 2 5" xfId="43244" xr:uid="{00000000-0005-0000-0000-000056C50000}"/>
    <cellStyle name="Percent 67 3 3" xfId="14058" xr:uid="{00000000-0005-0000-0000-000057C50000}"/>
    <cellStyle name="Percent 67 3 3 2" xfId="14059" xr:uid="{00000000-0005-0000-0000-000058C50000}"/>
    <cellStyle name="Percent 67 3 3 2 2" xfId="29586" xr:uid="{00000000-0005-0000-0000-000059C50000}"/>
    <cellStyle name="Percent 67 3 3 2 2 2" xfId="56907" xr:uid="{00000000-0005-0000-0000-00005AC50000}"/>
    <cellStyle name="Percent 67 3 3 2 3" xfId="43249" xr:uid="{00000000-0005-0000-0000-00005BC50000}"/>
    <cellStyle name="Percent 67 3 3 3" xfId="29585" xr:uid="{00000000-0005-0000-0000-00005CC50000}"/>
    <cellStyle name="Percent 67 3 3 3 2" xfId="56906" xr:uid="{00000000-0005-0000-0000-00005DC50000}"/>
    <cellStyle name="Percent 67 3 3 4" xfId="43248" xr:uid="{00000000-0005-0000-0000-00005EC50000}"/>
    <cellStyle name="Percent 67 3 4" xfId="14060" xr:uid="{00000000-0005-0000-0000-00005FC50000}"/>
    <cellStyle name="Percent 67 3 4 2" xfId="29587" xr:uid="{00000000-0005-0000-0000-000060C50000}"/>
    <cellStyle name="Percent 67 3 4 2 2" xfId="56908" xr:uid="{00000000-0005-0000-0000-000061C50000}"/>
    <cellStyle name="Percent 67 3 4 3" xfId="43250" xr:uid="{00000000-0005-0000-0000-000062C50000}"/>
    <cellStyle name="Percent 67 3 5" xfId="29580" xr:uid="{00000000-0005-0000-0000-000063C50000}"/>
    <cellStyle name="Percent 67 3 5 2" xfId="56901" xr:uid="{00000000-0005-0000-0000-000064C50000}"/>
    <cellStyle name="Percent 67 3 6" xfId="43243" xr:uid="{00000000-0005-0000-0000-000065C50000}"/>
    <cellStyle name="Percent 67 4" xfId="14061" xr:uid="{00000000-0005-0000-0000-000066C50000}"/>
    <cellStyle name="Percent 67 4 2" xfId="14062" xr:uid="{00000000-0005-0000-0000-000067C50000}"/>
    <cellStyle name="Percent 67 4 2 2" xfId="14063" xr:uid="{00000000-0005-0000-0000-000068C50000}"/>
    <cellStyle name="Percent 67 4 2 2 2" xfId="29590" xr:uid="{00000000-0005-0000-0000-000069C50000}"/>
    <cellStyle name="Percent 67 4 2 2 2 2" xfId="56911" xr:uid="{00000000-0005-0000-0000-00006AC50000}"/>
    <cellStyle name="Percent 67 4 2 2 3" xfId="43253" xr:uid="{00000000-0005-0000-0000-00006BC50000}"/>
    <cellStyle name="Percent 67 4 2 3" xfId="29589" xr:uid="{00000000-0005-0000-0000-00006CC50000}"/>
    <cellStyle name="Percent 67 4 2 3 2" xfId="56910" xr:uid="{00000000-0005-0000-0000-00006DC50000}"/>
    <cellStyle name="Percent 67 4 2 4" xfId="43252" xr:uid="{00000000-0005-0000-0000-00006EC50000}"/>
    <cellStyle name="Percent 67 4 3" xfId="14064" xr:uid="{00000000-0005-0000-0000-00006FC50000}"/>
    <cellStyle name="Percent 67 4 3 2" xfId="29591" xr:uid="{00000000-0005-0000-0000-000070C50000}"/>
    <cellStyle name="Percent 67 4 3 2 2" xfId="56912" xr:uid="{00000000-0005-0000-0000-000071C50000}"/>
    <cellStyle name="Percent 67 4 3 3" xfId="43254" xr:uid="{00000000-0005-0000-0000-000072C50000}"/>
    <cellStyle name="Percent 67 4 4" xfId="29588" xr:uid="{00000000-0005-0000-0000-000073C50000}"/>
    <cellStyle name="Percent 67 4 4 2" xfId="56909" xr:uid="{00000000-0005-0000-0000-000074C50000}"/>
    <cellStyle name="Percent 67 4 5" xfId="43251" xr:uid="{00000000-0005-0000-0000-000075C50000}"/>
    <cellStyle name="Percent 67 5" xfId="14065" xr:uid="{00000000-0005-0000-0000-000076C50000}"/>
    <cellStyle name="Percent 67 5 2" xfId="14066" xr:uid="{00000000-0005-0000-0000-000077C50000}"/>
    <cellStyle name="Percent 67 5 2 2" xfId="29593" xr:uid="{00000000-0005-0000-0000-000078C50000}"/>
    <cellStyle name="Percent 67 5 2 2 2" xfId="56914" xr:uid="{00000000-0005-0000-0000-000079C50000}"/>
    <cellStyle name="Percent 67 5 2 3" xfId="43256" xr:uid="{00000000-0005-0000-0000-00007AC50000}"/>
    <cellStyle name="Percent 67 5 3" xfId="29592" xr:uid="{00000000-0005-0000-0000-00007BC50000}"/>
    <cellStyle name="Percent 67 5 3 2" xfId="56913" xr:uid="{00000000-0005-0000-0000-00007CC50000}"/>
    <cellStyle name="Percent 67 5 4" xfId="43255" xr:uid="{00000000-0005-0000-0000-00007DC50000}"/>
    <cellStyle name="Percent 67 6" xfId="14067" xr:uid="{00000000-0005-0000-0000-00007EC50000}"/>
    <cellStyle name="Percent 67 6 2" xfId="29594" xr:uid="{00000000-0005-0000-0000-00007FC50000}"/>
    <cellStyle name="Percent 67 6 2 2" xfId="56915" xr:uid="{00000000-0005-0000-0000-000080C50000}"/>
    <cellStyle name="Percent 67 6 3" xfId="43257" xr:uid="{00000000-0005-0000-0000-000081C50000}"/>
    <cellStyle name="Percent 67 7" xfId="29571" xr:uid="{00000000-0005-0000-0000-000082C50000}"/>
    <cellStyle name="Percent 67 7 2" xfId="56892" xr:uid="{00000000-0005-0000-0000-000083C50000}"/>
    <cellStyle name="Percent 67 8" xfId="43234" xr:uid="{00000000-0005-0000-0000-000084C50000}"/>
    <cellStyle name="Percent 68" xfId="14068" xr:uid="{00000000-0005-0000-0000-000085C50000}"/>
    <cellStyle name="Percent 68 2" xfId="14069" xr:uid="{00000000-0005-0000-0000-000086C50000}"/>
    <cellStyle name="Percent 68 2 2" xfId="14070" xr:uid="{00000000-0005-0000-0000-000087C50000}"/>
    <cellStyle name="Percent 68 2 2 2" xfId="14071" xr:uid="{00000000-0005-0000-0000-000088C50000}"/>
    <cellStyle name="Percent 68 2 2 2 2" xfId="14072" xr:uid="{00000000-0005-0000-0000-000089C50000}"/>
    <cellStyle name="Percent 68 2 2 2 2 2" xfId="29599" xr:uid="{00000000-0005-0000-0000-00008AC50000}"/>
    <cellStyle name="Percent 68 2 2 2 2 2 2" xfId="56920" xr:uid="{00000000-0005-0000-0000-00008BC50000}"/>
    <cellStyle name="Percent 68 2 2 2 2 3" xfId="43262" xr:uid="{00000000-0005-0000-0000-00008CC50000}"/>
    <cellStyle name="Percent 68 2 2 2 3" xfId="29598" xr:uid="{00000000-0005-0000-0000-00008DC50000}"/>
    <cellStyle name="Percent 68 2 2 2 3 2" xfId="56919" xr:uid="{00000000-0005-0000-0000-00008EC50000}"/>
    <cellStyle name="Percent 68 2 2 2 4" xfId="43261" xr:uid="{00000000-0005-0000-0000-00008FC50000}"/>
    <cellStyle name="Percent 68 2 2 3" xfId="14073" xr:uid="{00000000-0005-0000-0000-000090C50000}"/>
    <cellStyle name="Percent 68 2 2 3 2" xfId="29600" xr:uid="{00000000-0005-0000-0000-000091C50000}"/>
    <cellStyle name="Percent 68 2 2 3 2 2" xfId="56921" xr:uid="{00000000-0005-0000-0000-000092C50000}"/>
    <cellStyle name="Percent 68 2 2 3 3" xfId="43263" xr:uid="{00000000-0005-0000-0000-000093C50000}"/>
    <cellStyle name="Percent 68 2 2 4" xfId="29597" xr:uid="{00000000-0005-0000-0000-000094C50000}"/>
    <cellStyle name="Percent 68 2 2 4 2" xfId="56918" xr:uid="{00000000-0005-0000-0000-000095C50000}"/>
    <cellStyle name="Percent 68 2 2 5" xfId="43260" xr:uid="{00000000-0005-0000-0000-000096C50000}"/>
    <cellStyle name="Percent 68 2 3" xfId="14074" xr:uid="{00000000-0005-0000-0000-000097C50000}"/>
    <cellStyle name="Percent 68 2 3 2" xfId="14075" xr:uid="{00000000-0005-0000-0000-000098C50000}"/>
    <cellStyle name="Percent 68 2 3 2 2" xfId="29602" xr:uid="{00000000-0005-0000-0000-000099C50000}"/>
    <cellStyle name="Percent 68 2 3 2 2 2" xfId="56923" xr:uid="{00000000-0005-0000-0000-00009AC50000}"/>
    <cellStyle name="Percent 68 2 3 2 3" xfId="43265" xr:uid="{00000000-0005-0000-0000-00009BC50000}"/>
    <cellStyle name="Percent 68 2 3 3" xfId="29601" xr:uid="{00000000-0005-0000-0000-00009CC50000}"/>
    <cellStyle name="Percent 68 2 3 3 2" xfId="56922" xr:uid="{00000000-0005-0000-0000-00009DC50000}"/>
    <cellStyle name="Percent 68 2 3 4" xfId="43264" xr:uid="{00000000-0005-0000-0000-00009EC50000}"/>
    <cellStyle name="Percent 68 2 4" xfId="14076" xr:uid="{00000000-0005-0000-0000-00009FC50000}"/>
    <cellStyle name="Percent 68 2 4 2" xfId="29603" xr:uid="{00000000-0005-0000-0000-0000A0C50000}"/>
    <cellStyle name="Percent 68 2 4 2 2" xfId="56924" xr:uid="{00000000-0005-0000-0000-0000A1C50000}"/>
    <cellStyle name="Percent 68 2 4 3" xfId="43266" xr:uid="{00000000-0005-0000-0000-0000A2C50000}"/>
    <cellStyle name="Percent 68 2 5" xfId="29596" xr:uid="{00000000-0005-0000-0000-0000A3C50000}"/>
    <cellStyle name="Percent 68 2 5 2" xfId="56917" xr:uid="{00000000-0005-0000-0000-0000A4C50000}"/>
    <cellStyle name="Percent 68 2 6" xfId="43259" xr:uid="{00000000-0005-0000-0000-0000A5C50000}"/>
    <cellStyle name="Percent 68 3" xfId="14077" xr:uid="{00000000-0005-0000-0000-0000A6C50000}"/>
    <cellStyle name="Percent 68 3 2" xfId="14078" xr:uid="{00000000-0005-0000-0000-0000A7C50000}"/>
    <cellStyle name="Percent 68 3 2 2" xfId="14079" xr:uid="{00000000-0005-0000-0000-0000A8C50000}"/>
    <cellStyle name="Percent 68 3 2 2 2" xfId="14080" xr:uid="{00000000-0005-0000-0000-0000A9C50000}"/>
    <cellStyle name="Percent 68 3 2 2 2 2" xfId="29607" xr:uid="{00000000-0005-0000-0000-0000AAC50000}"/>
    <cellStyle name="Percent 68 3 2 2 2 2 2" xfId="56928" xr:uid="{00000000-0005-0000-0000-0000ABC50000}"/>
    <cellStyle name="Percent 68 3 2 2 2 3" xfId="43270" xr:uid="{00000000-0005-0000-0000-0000ACC50000}"/>
    <cellStyle name="Percent 68 3 2 2 3" xfId="29606" xr:uid="{00000000-0005-0000-0000-0000ADC50000}"/>
    <cellStyle name="Percent 68 3 2 2 3 2" xfId="56927" xr:uid="{00000000-0005-0000-0000-0000AEC50000}"/>
    <cellStyle name="Percent 68 3 2 2 4" xfId="43269" xr:uid="{00000000-0005-0000-0000-0000AFC50000}"/>
    <cellStyle name="Percent 68 3 2 3" xfId="14081" xr:uid="{00000000-0005-0000-0000-0000B0C50000}"/>
    <cellStyle name="Percent 68 3 2 3 2" xfId="29608" xr:uid="{00000000-0005-0000-0000-0000B1C50000}"/>
    <cellStyle name="Percent 68 3 2 3 2 2" xfId="56929" xr:uid="{00000000-0005-0000-0000-0000B2C50000}"/>
    <cellStyle name="Percent 68 3 2 3 3" xfId="43271" xr:uid="{00000000-0005-0000-0000-0000B3C50000}"/>
    <cellStyle name="Percent 68 3 2 4" xfId="29605" xr:uid="{00000000-0005-0000-0000-0000B4C50000}"/>
    <cellStyle name="Percent 68 3 2 4 2" xfId="56926" xr:uid="{00000000-0005-0000-0000-0000B5C50000}"/>
    <cellStyle name="Percent 68 3 2 5" xfId="43268" xr:uid="{00000000-0005-0000-0000-0000B6C50000}"/>
    <cellStyle name="Percent 68 3 3" xfId="14082" xr:uid="{00000000-0005-0000-0000-0000B7C50000}"/>
    <cellStyle name="Percent 68 3 3 2" xfId="14083" xr:uid="{00000000-0005-0000-0000-0000B8C50000}"/>
    <cellStyle name="Percent 68 3 3 2 2" xfId="29610" xr:uid="{00000000-0005-0000-0000-0000B9C50000}"/>
    <cellStyle name="Percent 68 3 3 2 2 2" xfId="56931" xr:uid="{00000000-0005-0000-0000-0000BAC50000}"/>
    <cellStyle name="Percent 68 3 3 2 3" xfId="43273" xr:uid="{00000000-0005-0000-0000-0000BBC50000}"/>
    <cellStyle name="Percent 68 3 3 3" xfId="29609" xr:uid="{00000000-0005-0000-0000-0000BCC50000}"/>
    <cellStyle name="Percent 68 3 3 3 2" xfId="56930" xr:uid="{00000000-0005-0000-0000-0000BDC50000}"/>
    <cellStyle name="Percent 68 3 3 4" xfId="43272" xr:uid="{00000000-0005-0000-0000-0000BEC50000}"/>
    <cellStyle name="Percent 68 3 4" xfId="14084" xr:uid="{00000000-0005-0000-0000-0000BFC50000}"/>
    <cellStyle name="Percent 68 3 4 2" xfId="29611" xr:uid="{00000000-0005-0000-0000-0000C0C50000}"/>
    <cellStyle name="Percent 68 3 4 2 2" xfId="56932" xr:uid="{00000000-0005-0000-0000-0000C1C50000}"/>
    <cellStyle name="Percent 68 3 4 3" xfId="43274" xr:uid="{00000000-0005-0000-0000-0000C2C50000}"/>
    <cellStyle name="Percent 68 3 5" xfId="29604" xr:uid="{00000000-0005-0000-0000-0000C3C50000}"/>
    <cellStyle name="Percent 68 3 5 2" xfId="56925" xr:uid="{00000000-0005-0000-0000-0000C4C50000}"/>
    <cellStyle name="Percent 68 3 6" xfId="43267" xr:uid="{00000000-0005-0000-0000-0000C5C50000}"/>
    <cellStyle name="Percent 68 4" xfId="14085" xr:uid="{00000000-0005-0000-0000-0000C6C50000}"/>
    <cellStyle name="Percent 68 4 2" xfId="14086" xr:uid="{00000000-0005-0000-0000-0000C7C50000}"/>
    <cellStyle name="Percent 68 4 2 2" xfId="14087" xr:uid="{00000000-0005-0000-0000-0000C8C50000}"/>
    <cellStyle name="Percent 68 4 2 2 2" xfId="29614" xr:uid="{00000000-0005-0000-0000-0000C9C50000}"/>
    <cellStyle name="Percent 68 4 2 2 2 2" xfId="56935" xr:uid="{00000000-0005-0000-0000-0000CAC50000}"/>
    <cellStyle name="Percent 68 4 2 2 3" xfId="43277" xr:uid="{00000000-0005-0000-0000-0000CBC50000}"/>
    <cellStyle name="Percent 68 4 2 3" xfId="29613" xr:uid="{00000000-0005-0000-0000-0000CCC50000}"/>
    <cellStyle name="Percent 68 4 2 3 2" xfId="56934" xr:uid="{00000000-0005-0000-0000-0000CDC50000}"/>
    <cellStyle name="Percent 68 4 2 4" xfId="43276" xr:uid="{00000000-0005-0000-0000-0000CEC50000}"/>
    <cellStyle name="Percent 68 4 3" xfId="14088" xr:uid="{00000000-0005-0000-0000-0000CFC50000}"/>
    <cellStyle name="Percent 68 4 3 2" xfId="29615" xr:uid="{00000000-0005-0000-0000-0000D0C50000}"/>
    <cellStyle name="Percent 68 4 3 2 2" xfId="56936" xr:uid="{00000000-0005-0000-0000-0000D1C50000}"/>
    <cellStyle name="Percent 68 4 3 3" xfId="43278" xr:uid="{00000000-0005-0000-0000-0000D2C50000}"/>
    <cellStyle name="Percent 68 4 4" xfId="29612" xr:uid="{00000000-0005-0000-0000-0000D3C50000}"/>
    <cellStyle name="Percent 68 4 4 2" xfId="56933" xr:uid="{00000000-0005-0000-0000-0000D4C50000}"/>
    <cellStyle name="Percent 68 4 5" xfId="43275" xr:uid="{00000000-0005-0000-0000-0000D5C50000}"/>
    <cellStyle name="Percent 68 5" xfId="14089" xr:uid="{00000000-0005-0000-0000-0000D6C50000}"/>
    <cellStyle name="Percent 68 5 2" xfId="14090" xr:uid="{00000000-0005-0000-0000-0000D7C50000}"/>
    <cellStyle name="Percent 68 5 2 2" xfId="29617" xr:uid="{00000000-0005-0000-0000-0000D8C50000}"/>
    <cellStyle name="Percent 68 5 2 2 2" xfId="56938" xr:uid="{00000000-0005-0000-0000-0000D9C50000}"/>
    <cellStyle name="Percent 68 5 2 3" xfId="43280" xr:uid="{00000000-0005-0000-0000-0000DAC50000}"/>
    <cellStyle name="Percent 68 5 3" xfId="29616" xr:uid="{00000000-0005-0000-0000-0000DBC50000}"/>
    <cellStyle name="Percent 68 5 3 2" xfId="56937" xr:uid="{00000000-0005-0000-0000-0000DCC50000}"/>
    <cellStyle name="Percent 68 5 4" xfId="43279" xr:uid="{00000000-0005-0000-0000-0000DDC50000}"/>
    <cellStyle name="Percent 68 6" xfId="14091" xr:uid="{00000000-0005-0000-0000-0000DEC50000}"/>
    <cellStyle name="Percent 68 6 2" xfId="29618" xr:uid="{00000000-0005-0000-0000-0000DFC50000}"/>
    <cellStyle name="Percent 68 6 2 2" xfId="56939" xr:uid="{00000000-0005-0000-0000-0000E0C50000}"/>
    <cellStyle name="Percent 68 6 3" xfId="43281" xr:uid="{00000000-0005-0000-0000-0000E1C50000}"/>
    <cellStyle name="Percent 68 7" xfId="29595" xr:uid="{00000000-0005-0000-0000-0000E2C50000}"/>
    <cellStyle name="Percent 68 7 2" xfId="56916" xr:uid="{00000000-0005-0000-0000-0000E3C50000}"/>
    <cellStyle name="Percent 68 8" xfId="43258" xr:uid="{00000000-0005-0000-0000-0000E4C50000}"/>
    <cellStyle name="Percent 69" xfId="14092" xr:uid="{00000000-0005-0000-0000-0000E5C50000}"/>
    <cellStyle name="Percent 69 2" xfId="14093" xr:uid="{00000000-0005-0000-0000-0000E6C50000}"/>
    <cellStyle name="Percent 69 2 2" xfId="14094" xr:uid="{00000000-0005-0000-0000-0000E7C50000}"/>
    <cellStyle name="Percent 69 2 2 2" xfId="14095" xr:uid="{00000000-0005-0000-0000-0000E8C50000}"/>
    <cellStyle name="Percent 69 2 2 2 2" xfId="14096" xr:uid="{00000000-0005-0000-0000-0000E9C50000}"/>
    <cellStyle name="Percent 69 2 2 2 2 2" xfId="29623" xr:uid="{00000000-0005-0000-0000-0000EAC50000}"/>
    <cellStyle name="Percent 69 2 2 2 2 2 2" xfId="56944" xr:uid="{00000000-0005-0000-0000-0000EBC50000}"/>
    <cellStyle name="Percent 69 2 2 2 2 3" xfId="43286" xr:uid="{00000000-0005-0000-0000-0000ECC50000}"/>
    <cellStyle name="Percent 69 2 2 2 3" xfId="29622" xr:uid="{00000000-0005-0000-0000-0000EDC50000}"/>
    <cellStyle name="Percent 69 2 2 2 3 2" xfId="56943" xr:uid="{00000000-0005-0000-0000-0000EEC50000}"/>
    <cellStyle name="Percent 69 2 2 2 4" xfId="43285" xr:uid="{00000000-0005-0000-0000-0000EFC50000}"/>
    <cellStyle name="Percent 69 2 2 3" xfId="14097" xr:uid="{00000000-0005-0000-0000-0000F0C50000}"/>
    <cellStyle name="Percent 69 2 2 3 2" xfId="29624" xr:uid="{00000000-0005-0000-0000-0000F1C50000}"/>
    <cellStyle name="Percent 69 2 2 3 2 2" xfId="56945" xr:uid="{00000000-0005-0000-0000-0000F2C50000}"/>
    <cellStyle name="Percent 69 2 2 3 3" xfId="43287" xr:uid="{00000000-0005-0000-0000-0000F3C50000}"/>
    <cellStyle name="Percent 69 2 2 4" xfId="29621" xr:uid="{00000000-0005-0000-0000-0000F4C50000}"/>
    <cellStyle name="Percent 69 2 2 4 2" xfId="56942" xr:uid="{00000000-0005-0000-0000-0000F5C50000}"/>
    <cellStyle name="Percent 69 2 2 5" xfId="43284" xr:uid="{00000000-0005-0000-0000-0000F6C50000}"/>
    <cellStyle name="Percent 69 2 3" xfId="14098" xr:uid="{00000000-0005-0000-0000-0000F7C50000}"/>
    <cellStyle name="Percent 69 2 3 2" xfId="14099" xr:uid="{00000000-0005-0000-0000-0000F8C50000}"/>
    <cellStyle name="Percent 69 2 3 2 2" xfId="29626" xr:uid="{00000000-0005-0000-0000-0000F9C50000}"/>
    <cellStyle name="Percent 69 2 3 2 2 2" xfId="56947" xr:uid="{00000000-0005-0000-0000-0000FAC50000}"/>
    <cellStyle name="Percent 69 2 3 2 3" xfId="43289" xr:uid="{00000000-0005-0000-0000-0000FBC50000}"/>
    <cellStyle name="Percent 69 2 3 3" xfId="29625" xr:uid="{00000000-0005-0000-0000-0000FCC50000}"/>
    <cellStyle name="Percent 69 2 3 3 2" xfId="56946" xr:uid="{00000000-0005-0000-0000-0000FDC50000}"/>
    <cellStyle name="Percent 69 2 3 4" xfId="43288" xr:uid="{00000000-0005-0000-0000-0000FEC50000}"/>
    <cellStyle name="Percent 69 2 4" xfId="14100" xr:uid="{00000000-0005-0000-0000-0000FFC50000}"/>
    <cellStyle name="Percent 69 2 4 2" xfId="29627" xr:uid="{00000000-0005-0000-0000-000000C60000}"/>
    <cellStyle name="Percent 69 2 4 2 2" xfId="56948" xr:uid="{00000000-0005-0000-0000-000001C60000}"/>
    <cellStyle name="Percent 69 2 4 3" xfId="43290" xr:uid="{00000000-0005-0000-0000-000002C60000}"/>
    <cellStyle name="Percent 69 2 5" xfId="29620" xr:uid="{00000000-0005-0000-0000-000003C60000}"/>
    <cellStyle name="Percent 69 2 5 2" xfId="56941" xr:uid="{00000000-0005-0000-0000-000004C60000}"/>
    <cellStyle name="Percent 69 2 6" xfId="43283" xr:uid="{00000000-0005-0000-0000-000005C60000}"/>
    <cellStyle name="Percent 69 3" xfId="14101" xr:uid="{00000000-0005-0000-0000-000006C60000}"/>
    <cellStyle name="Percent 69 3 2" xfId="14102" xr:uid="{00000000-0005-0000-0000-000007C60000}"/>
    <cellStyle name="Percent 69 3 2 2" xfId="14103" xr:uid="{00000000-0005-0000-0000-000008C60000}"/>
    <cellStyle name="Percent 69 3 2 2 2" xfId="14104" xr:uid="{00000000-0005-0000-0000-000009C60000}"/>
    <cellStyle name="Percent 69 3 2 2 2 2" xfId="29631" xr:uid="{00000000-0005-0000-0000-00000AC60000}"/>
    <cellStyle name="Percent 69 3 2 2 2 2 2" xfId="56952" xr:uid="{00000000-0005-0000-0000-00000BC60000}"/>
    <cellStyle name="Percent 69 3 2 2 2 3" xfId="43294" xr:uid="{00000000-0005-0000-0000-00000CC60000}"/>
    <cellStyle name="Percent 69 3 2 2 3" xfId="29630" xr:uid="{00000000-0005-0000-0000-00000DC60000}"/>
    <cellStyle name="Percent 69 3 2 2 3 2" xfId="56951" xr:uid="{00000000-0005-0000-0000-00000EC60000}"/>
    <cellStyle name="Percent 69 3 2 2 4" xfId="43293" xr:uid="{00000000-0005-0000-0000-00000FC60000}"/>
    <cellStyle name="Percent 69 3 2 3" xfId="14105" xr:uid="{00000000-0005-0000-0000-000010C60000}"/>
    <cellStyle name="Percent 69 3 2 3 2" xfId="29632" xr:uid="{00000000-0005-0000-0000-000011C60000}"/>
    <cellStyle name="Percent 69 3 2 3 2 2" xfId="56953" xr:uid="{00000000-0005-0000-0000-000012C60000}"/>
    <cellStyle name="Percent 69 3 2 3 3" xfId="43295" xr:uid="{00000000-0005-0000-0000-000013C60000}"/>
    <cellStyle name="Percent 69 3 2 4" xfId="29629" xr:uid="{00000000-0005-0000-0000-000014C60000}"/>
    <cellStyle name="Percent 69 3 2 4 2" xfId="56950" xr:uid="{00000000-0005-0000-0000-000015C60000}"/>
    <cellStyle name="Percent 69 3 2 5" xfId="43292" xr:uid="{00000000-0005-0000-0000-000016C60000}"/>
    <cellStyle name="Percent 69 3 3" xfId="14106" xr:uid="{00000000-0005-0000-0000-000017C60000}"/>
    <cellStyle name="Percent 69 3 3 2" xfId="14107" xr:uid="{00000000-0005-0000-0000-000018C60000}"/>
    <cellStyle name="Percent 69 3 3 2 2" xfId="29634" xr:uid="{00000000-0005-0000-0000-000019C60000}"/>
    <cellStyle name="Percent 69 3 3 2 2 2" xfId="56955" xr:uid="{00000000-0005-0000-0000-00001AC60000}"/>
    <cellStyle name="Percent 69 3 3 2 3" xfId="43297" xr:uid="{00000000-0005-0000-0000-00001BC60000}"/>
    <cellStyle name="Percent 69 3 3 3" xfId="29633" xr:uid="{00000000-0005-0000-0000-00001CC60000}"/>
    <cellStyle name="Percent 69 3 3 3 2" xfId="56954" xr:uid="{00000000-0005-0000-0000-00001DC60000}"/>
    <cellStyle name="Percent 69 3 3 4" xfId="43296" xr:uid="{00000000-0005-0000-0000-00001EC60000}"/>
    <cellStyle name="Percent 69 3 4" xfId="14108" xr:uid="{00000000-0005-0000-0000-00001FC60000}"/>
    <cellStyle name="Percent 69 3 4 2" xfId="29635" xr:uid="{00000000-0005-0000-0000-000020C60000}"/>
    <cellStyle name="Percent 69 3 4 2 2" xfId="56956" xr:uid="{00000000-0005-0000-0000-000021C60000}"/>
    <cellStyle name="Percent 69 3 4 3" xfId="43298" xr:uid="{00000000-0005-0000-0000-000022C60000}"/>
    <cellStyle name="Percent 69 3 5" xfId="29628" xr:uid="{00000000-0005-0000-0000-000023C60000}"/>
    <cellStyle name="Percent 69 3 5 2" xfId="56949" xr:uid="{00000000-0005-0000-0000-000024C60000}"/>
    <cellStyle name="Percent 69 3 6" xfId="43291" xr:uid="{00000000-0005-0000-0000-000025C60000}"/>
    <cellStyle name="Percent 69 4" xfId="14109" xr:uid="{00000000-0005-0000-0000-000026C60000}"/>
    <cellStyle name="Percent 69 4 2" xfId="14110" xr:uid="{00000000-0005-0000-0000-000027C60000}"/>
    <cellStyle name="Percent 69 4 2 2" xfId="14111" xr:uid="{00000000-0005-0000-0000-000028C60000}"/>
    <cellStyle name="Percent 69 4 2 2 2" xfId="29638" xr:uid="{00000000-0005-0000-0000-000029C60000}"/>
    <cellStyle name="Percent 69 4 2 2 2 2" xfId="56959" xr:uid="{00000000-0005-0000-0000-00002AC60000}"/>
    <cellStyle name="Percent 69 4 2 2 3" xfId="43301" xr:uid="{00000000-0005-0000-0000-00002BC60000}"/>
    <cellStyle name="Percent 69 4 2 3" xfId="29637" xr:uid="{00000000-0005-0000-0000-00002CC60000}"/>
    <cellStyle name="Percent 69 4 2 3 2" xfId="56958" xr:uid="{00000000-0005-0000-0000-00002DC60000}"/>
    <cellStyle name="Percent 69 4 2 4" xfId="43300" xr:uid="{00000000-0005-0000-0000-00002EC60000}"/>
    <cellStyle name="Percent 69 4 3" xfId="14112" xr:uid="{00000000-0005-0000-0000-00002FC60000}"/>
    <cellStyle name="Percent 69 4 3 2" xfId="29639" xr:uid="{00000000-0005-0000-0000-000030C60000}"/>
    <cellStyle name="Percent 69 4 3 2 2" xfId="56960" xr:uid="{00000000-0005-0000-0000-000031C60000}"/>
    <cellStyle name="Percent 69 4 3 3" xfId="43302" xr:uid="{00000000-0005-0000-0000-000032C60000}"/>
    <cellStyle name="Percent 69 4 4" xfId="29636" xr:uid="{00000000-0005-0000-0000-000033C60000}"/>
    <cellStyle name="Percent 69 4 4 2" xfId="56957" xr:uid="{00000000-0005-0000-0000-000034C60000}"/>
    <cellStyle name="Percent 69 4 5" xfId="43299" xr:uid="{00000000-0005-0000-0000-000035C60000}"/>
    <cellStyle name="Percent 69 5" xfId="14113" xr:uid="{00000000-0005-0000-0000-000036C60000}"/>
    <cellStyle name="Percent 69 5 2" xfId="14114" xr:uid="{00000000-0005-0000-0000-000037C60000}"/>
    <cellStyle name="Percent 69 5 2 2" xfId="29641" xr:uid="{00000000-0005-0000-0000-000038C60000}"/>
    <cellStyle name="Percent 69 5 2 2 2" xfId="56962" xr:uid="{00000000-0005-0000-0000-000039C60000}"/>
    <cellStyle name="Percent 69 5 2 3" xfId="43304" xr:uid="{00000000-0005-0000-0000-00003AC60000}"/>
    <cellStyle name="Percent 69 5 3" xfId="29640" xr:uid="{00000000-0005-0000-0000-00003BC60000}"/>
    <cellStyle name="Percent 69 5 3 2" xfId="56961" xr:uid="{00000000-0005-0000-0000-00003CC60000}"/>
    <cellStyle name="Percent 69 5 4" xfId="43303" xr:uid="{00000000-0005-0000-0000-00003DC60000}"/>
    <cellStyle name="Percent 69 6" xfId="14115" xr:uid="{00000000-0005-0000-0000-00003EC60000}"/>
    <cellStyle name="Percent 69 6 2" xfId="29642" xr:uid="{00000000-0005-0000-0000-00003FC60000}"/>
    <cellStyle name="Percent 69 6 2 2" xfId="56963" xr:uid="{00000000-0005-0000-0000-000040C60000}"/>
    <cellStyle name="Percent 69 6 3" xfId="43305" xr:uid="{00000000-0005-0000-0000-000041C60000}"/>
    <cellStyle name="Percent 69 7" xfId="29619" xr:uid="{00000000-0005-0000-0000-000042C60000}"/>
    <cellStyle name="Percent 69 7 2" xfId="56940" xr:uid="{00000000-0005-0000-0000-000043C60000}"/>
    <cellStyle name="Percent 69 8" xfId="43282" xr:uid="{00000000-0005-0000-0000-000044C60000}"/>
    <cellStyle name="Percent 7" xfId="14116" xr:uid="{00000000-0005-0000-0000-000045C60000}"/>
    <cellStyle name="Percent 7 10" xfId="14117" xr:uid="{00000000-0005-0000-0000-000046C60000}"/>
    <cellStyle name="Percent 7 10 2" xfId="14118" xr:uid="{00000000-0005-0000-0000-000047C60000}"/>
    <cellStyle name="Percent 7 10 2 2" xfId="14119" xr:uid="{00000000-0005-0000-0000-000048C60000}"/>
    <cellStyle name="Percent 7 10 2 2 2" xfId="14120" xr:uid="{00000000-0005-0000-0000-000049C60000}"/>
    <cellStyle name="Percent 7 10 2 2 2 2" xfId="29647" xr:uid="{00000000-0005-0000-0000-00004AC60000}"/>
    <cellStyle name="Percent 7 10 2 2 2 2 2" xfId="56968" xr:uid="{00000000-0005-0000-0000-00004BC60000}"/>
    <cellStyle name="Percent 7 10 2 2 2 3" xfId="43310" xr:uid="{00000000-0005-0000-0000-00004CC60000}"/>
    <cellStyle name="Percent 7 10 2 2 3" xfId="29646" xr:uid="{00000000-0005-0000-0000-00004DC60000}"/>
    <cellStyle name="Percent 7 10 2 2 3 2" xfId="56967" xr:uid="{00000000-0005-0000-0000-00004EC60000}"/>
    <cellStyle name="Percent 7 10 2 2 4" xfId="43309" xr:uid="{00000000-0005-0000-0000-00004FC60000}"/>
    <cellStyle name="Percent 7 10 2 3" xfId="14121" xr:uid="{00000000-0005-0000-0000-000050C60000}"/>
    <cellStyle name="Percent 7 10 2 3 2" xfId="29648" xr:uid="{00000000-0005-0000-0000-000051C60000}"/>
    <cellStyle name="Percent 7 10 2 3 2 2" xfId="56969" xr:uid="{00000000-0005-0000-0000-000052C60000}"/>
    <cellStyle name="Percent 7 10 2 3 3" xfId="43311" xr:uid="{00000000-0005-0000-0000-000053C60000}"/>
    <cellStyle name="Percent 7 10 2 4" xfId="29645" xr:uid="{00000000-0005-0000-0000-000054C60000}"/>
    <cellStyle name="Percent 7 10 2 4 2" xfId="56966" xr:uid="{00000000-0005-0000-0000-000055C60000}"/>
    <cellStyle name="Percent 7 10 2 5" xfId="43308" xr:uid="{00000000-0005-0000-0000-000056C60000}"/>
    <cellStyle name="Percent 7 10 3" xfId="14122" xr:uid="{00000000-0005-0000-0000-000057C60000}"/>
    <cellStyle name="Percent 7 10 3 2" xfId="14123" xr:uid="{00000000-0005-0000-0000-000058C60000}"/>
    <cellStyle name="Percent 7 10 3 2 2" xfId="29650" xr:uid="{00000000-0005-0000-0000-000059C60000}"/>
    <cellStyle name="Percent 7 10 3 2 2 2" xfId="56971" xr:uid="{00000000-0005-0000-0000-00005AC60000}"/>
    <cellStyle name="Percent 7 10 3 2 3" xfId="43313" xr:uid="{00000000-0005-0000-0000-00005BC60000}"/>
    <cellStyle name="Percent 7 10 3 3" xfId="29649" xr:uid="{00000000-0005-0000-0000-00005CC60000}"/>
    <cellStyle name="Percent 7 10 3 3 2" xfId="56970" xr:uid="{00000000-0005-0000-0000-00005DC60000}"/>
    <cellStyle name="Percent 7 10 3 4" xfId="43312" xr:uid="{00000000-0005-0000-0000-00005EC60000}"/>
    <cellStyle name="Percent 7 10 4" xfId="14124" xr:uid="{00000000-0005-0000-0000-00005FC60000}"/>
    <cellStyle name="Percent 7 10 4 2" xfId="29651" xr:uid="{00000000-0005-0000-0000-000060C60000}"/>
    <cellStyle name="Percent 7 10 4 2 2" xfId="56972" xr:uid="{00000000-0005-0000-0000-000061C60000}"/>
    <cellStyle name="Percent 7 10 4 3" xfId="43314" xr:uid="{00000000-0005-0000-0000-000062C60000}"/>
    <cellStyle name="Percent 7 10 5" xfId="29644" xr:uid="{00000000-0005-0000-0000-000063C60000}"/>
    <cellStyle name="Percent 7 10 5 2" xfId="56965" xr:uid="{00000000-0005-0000-0000-000064C60000}"/>
    <cellStyle name="Percent 7 10 6" xfId="43307" xr:uid="{00000000-0005-0000-0000-000065C60000}"/>
    <cellStyle name="Percent 7 11" xfId="14125" xr:uid="{00000000-0005-0000-0000-000066C60000}"/>
    <cellStyle name="Percent 7 11 2" xfId="14126" xr:uid="{00000000-0005-0000-0000-000067C60000}"/>
    <cellStyle name="Percent 7 11 2 2" xfId="14127" xr:uid="{00000000-0005-0000-0000-000068C60000}"/>
    <cellStyle name="Percent 7 11 2 2 2" xfId="29654" xr:uid="{00000000-0005-0000-0000-000069C60000}"/>
    <cellStyle name="Percent 7 11 2 2 2 2" xfId="56975" xr:uid="{00000000-0005-0000-0000-00006AC60000}"/>
    <cellStyle name="Percent 7 11 2 2 3" xfId="43317" xr:uid="{00000000-0005-0000-0000-00006BC60000}"/>
    <cellStyle name="Percent 7 11 2 3" xfId="29653" xr:uid="{00000000-0005-0000-0000-00006CC60000}"/>
    <cellStyle name="Percent 7 11 2 3 2" xfId="56974" xr:uid="{00000000-0005-0000-0000-00006DC60000}"/>
    <cellStyle name="Percent 7 11 2 4" xfId="43316" xr:uid="{00000000-0005-0000-0000-00006EC60000}"/>
    <cellStyle name="Percent 7 11 3" xfId="14128" xr:uid="{00000000-0005-0000-0000-00006FC60000}"/>
    <cellStyle name="Percent 7 11 3 2" xfId="29655" xr:uid="{00000000-0005-0000-0000-000070C60000}"/>
    <cellStyle name="Percent 7 11 3 2 2" xfId="56976" xr:uid="{00000000-0005-0000-0000-000071C60000}"/>
    <cellStyle name="Percent 7 11 3 3" xfId="43318" xr:uid="{00000000-0005-0000-0000-000072C60000}"/>
    <cellStyle name="Percent 7 11 4" xfId="29652" xr:uid="{00000000-0005-0000-0000-000073C60000}"/>
    <cellStyle name="Percent 7 11 4 2" xfId="56973" xr:uid="{00000000-0005-0000-0000-000074C60000}"/>
    <cellStyle name="Percent 7 11 5" xfId="43315" xr:uid="{00000000-0005-0000-0000-000075C60000}"/>
    <cellStyle name="Percent 7 12" xfId="14129" xr:uid="{00000000-0005-0000-0000-000076C60000}"/>
    <cellStyle name="Percent 7 12 2" xfId="14130" xr:uid="{00000000-0005-0000-0000-000077C60000}"/>
    <cellStyle name="Percent 7 12 2 2" xfId="14131" xr:uid="{00000000-0005-0000-0000-000078C60000}"/>
    <cellStyle name="Percent 7 12 2 2 2" xfId="29658" xr:uid="{00000000-0005-0000-0000-000079C60000}"/>
    <cellStyle name="Percent 7 12 2 2 2 2" xfId="56979" xr:uid="{00000000-0005-0000-0000-00007AC60000}"/>
    <cellStyle name="Percent 7 12 2 2 3" xfId="43321" xr:uid="{00000000-0005-0000-0000-00007BC60000}"/>
    <cellStyle name="Percent 7 12 2 3" xfId="29657" xr:uid="{00000000-0005-0000-0000-00007CC60000}"/>
    <cellStyle name="Percent 7 12 2 3 2" xfId="56978" xr:uid="{00000000-0005-0000-0000-00007DC60000}"/>
    <cellStyle name="Percent 7 12 2 4" xfId="43320" xr:uid="{00000000-0005-0000-0000-00007EC60000}"/>
    <cellStyle name="Percent 7 12 3" xfId="14132" xr:uid="{00000000-0005-0000-0000-00007FC60000}"/>
    <cellStyle name="Percent 7 12 3 2" xfId="29659" xr:uid="{00000000-0005-0000-0000-000080C60000}"/>
    <cellStyle name="Percent 7 12 3 2 2" xfId="56980" xr:uid="{00000000-0005-0000-0000-000081C60000}"/>
    <cellStyle name="Percent 7 12 3 3" xfId="43322" xr:uid="{00000000-0005-0000-0000-000082C60000}"/>
    <cellStyle name="Percent 7 12 4" xfId="29656" xr:uid="{00000000-0005-0000-0000-000083C60000}"/>
    <cellStyle name="Percent 7 12 4 2" xfId="56977" xr:uid="{00000000-0005-0000-0000-000084C60000}"/>
    <cellStyle name="Percent 7 12 5" xfId="43319" xr:uid="{00000000-0005-0000-0000-000085C60000}"/>
    <cellStyle name="Percent 7 13" xfId="14133" xr:uid="{00000000-0005-0000-0000-000086C60000}"/>
    <cellStyle name="Percent 7 13 2" xfId="14134" xr:uid="{00000000-0005-0000-0000-000087C60000}"/>
    <cellStyle name="Percent 7 13 2 2" xfId="14135" xr:uid="{00000000-0005-0000-0000-000088C60000}"/>
    <cellStyle name="Percent 7 13 2 2 2" xfId="29662" xr:uid="{00000000-0005-0000-0000-000089C60000}"/>
    <cellStyle name="Percent 7 13 2 2 2 2" xfId="56983" xr:uid="{00000000-0005-0000-0000-00008AC60000}"/>
    <cellStyle name="Percent 7 13 2 2 3" xfId="43325" xr:uid="{00000000-0005-0000-0000-00008BC60000}"/>
    <cellStyle name="Percent 7 13 2 3" xfId="29661" xr:uid="{00000000-0005-0000-0000-00008CC60000}"/>
    <cellStyle name="Percent 7 13 2 3 2" xfId="56982" xr:uid="{00000000-0005-0000-0000-00008DC60000}"/>
    <cellStyle name="Percent 7 13 2 4" xfId="43324" xr:uid="{00000000-0005-0000-0000-00008EC60000}"/>
    <cellStyle name="Percent 7 13 3" xfId="14136" xr:uid="{00000000-0005-0000-0000-00008FC60000}"/>
    <cellStyle name="Percent 7 13 3 2" xfId="29663" xr:uid="{00000000-0005-0000-0000-000090C60000}"/>
    <cellStyle name="Percent 7 13 3 2 2" xfId="56984" xr:uid="{00000000-0005-0000-0000-000091C60000}"/>
    <cellStyle name="Percent 7 13 3 3" xfId="43326" xr:uid="{00000000-0005-0000-0000-000092C60000}"/>
    <cellStyle name="Percent 7 13 4" xfId="29660" xr:uid="{00000000-0005-0000-0000-000093C60000}"/>
    <cellStyle name="Percent 7 13 4 2" xfId="56981" xr:uid="{00000000-0005-0000-0000-000094C60000}"/>
    <cellStyle name="Percent 7 13 5" xfId="43323" xr:uid="{00000000-0005-0000-0000-000095C60000}"/>
    <cellStyle name="Percent 7 14" xfId="14137" xr:uid="{00000000-0005-0000-0000-000096C60000}"/>
    <cellStyle name="Percent 7 14 2" xfId="14138" xr:uid="{00000000-0005-0000-0000-000097C60000}"/>
    <cellStyle name="Percent 7 14 2 2" xfId="14139" xr:uid="{00000000-0005-0000-0000-000098C60000}"/>
    <cellStyle name="Percent 7 14 2 2 2" xfId="29666" xr:uid="{00000000-0005-0000-0000-000099C60000}"/>
    <cellStyle name="Percent 7 14 2 2 2 2" xfId="56987" xr:uid="{00000000-0005-0000-0000-00009AC60000}"/>
    <cellStyle name="Percent 7 14 2 2 3" xfId="43329" xr:uid="{00000000-0005-0000-0000-00009BC60000}"/>
    <cellStyle name="Percent 7 14 2 3" xfId="29665" xr:uid="{00000000-0005-0000-0000-00009CC60000}"/>
    <cellStyle name="Percent 7 14 2 3 2" xfId="56986" xr:uid="{00000000-0005-0000-0000-00009DC60000}"/>
    <cellStyle name="Percent 7 14 2 4" xfId="43328" xr:uid="{00000000-0005-0000-0000-00009EC60000}"/>
    <cellStyle name="Percent 7 14 3" xfId="14140" xr:uid="{00000000-0005-0000-0000-00009FC60000}"/>
    <cellStyle name="Percent 7 14 3 2" xfId="29667" xr:uid="{00000000-0005-0000-0000-0000A0C60000}"/>
    <cellStyle name="Percent 7 14 3 2 2" xfId="56988" xr:uid="{00000000-0005-0000-0000-0000A1C60000}"/>
    <cellStyle name="Percent 7 14 3 3" xfId="43330" xr:uid="{00000000-0005-0000-0000-0000A2C60000}"/>
    <cellStyle name="Percent 7 14 4" xfId="29664" xr:uid="{00000000-0005-0000-0000-0000A3C60000}"/>
    <cellStyle name="Percent 7 14 4 2" xfId="56985" xr:uid="{00000000-0005-0000-0000-0000A4C60000}"/>
    <cellStyle name="Percent 7 14 5" xfId="43327" xr:uid="{00000000-0005-0000-0000-0000A5C60000}"/>
    <cellStyle name="Percent 7 15" xfId="14141" xr:uid="{00000000-0005-0000-0000-0000A6C60000}"/>
    <cellStyle name="Percent 7 15 2" xfId="14142" xr:uid="{00000000-0005-0000-0000-0000A7C60000}"/>
    <cellStyle name="Percent 7 15 2 2" xfId="29669" xr:uid="{00000000-0005-0000-0000-0000A8C60000}"/>
    <cellStyle name="Percent 7 15 2 2 2" xfId="56990" xr:uid="{00000000-0005-0000-0000-0000A9C60000}"/>
    <cellStyle name="Percent 7 15 2 3" xfId="43332" xr:uid="{00000000-0005-0000-0000-0000AAC60000}"/>
    <cellStyle name="Percent 7 15 3" xfId="29668" xr:uid="{00000000-0005-0000-0000-0000ABC60000}"/>
    <cellStyle name="Percent 7 15 3 2" xfId="56989" xr:uid="{00000000-0005-0000-0000-0000ACC60000}"/>
    <cellStyle name="Percent 7 15 4" xfId="43331" xr:uid="{00000000-0005-0000-0000-0000ADC60000}"/>
    <cellStyle name="Percent 7 16" xfId="14143" xr:uid="{00000000-0005-0000-0000-0000AEC60000}"/>
    <cellStyle name="Percent 7 16 2" xfId="14144" xr:uid="{00000000-0005-0000-0000-0000AFC60000}"/>
    <cellStyle name="Percent 7 16 2 2" xfId="29671" xr:uid="{00000000-0005-0000-0000-0000B0C60000}"/>
    <cellStyle name="Percent 7 16 2 2 2" xfId="56992" xr:uid="{00000000-0005-0000-0000-0000B1C60000}"/>
    <cellStyle name="Percent 7 16 2 3" xfId="43334" xr:uid="{00000000-0005-0000-0000-0000B2C60000}"/>
    <cellStyle name="Percent 7 16 3" xfId="29670" xr:uid="{00000000-0005-0000-0000-0000B3C60000}"/>
    <cellStyle name="Percent 7 16 3 2" xfId="56991" xr:uid="{00000000-0005-0000-0000-0000B4C60000}"/>
    <cellStyle name="Percent 7 16 4" xfId="43333" xr:uid="{00000000-0005-0000-0000-0000B5C60000}"/>
    <cellStyle name="Percent 7 17" xfId="14145" xr:uid="{00000000-0005-0000-0000-0000B6C60000}"/>
    <cellStyle name="Percent 7 17 2" xfId="29672" xr:uid="{00000000-0005-0000-0000-0000B7C60000}"/>
    <cellStyle name="Percent 7 17 2 2" xfId="56993" xr:uid="{00000000-0005-0000-0000-0000B8C60000}"/>
    <cellStyle name="Percent 7 17 3" xfId="43335" xr:uid="{00000000-0005-0000-0000-0000B9C60000}"/>
    <cellStyle name="Percent 7 18" xfId="14146" xr:uid="{00000000-0005-0000-0000-0000BAC60000}"/>
    <cellStyle name="Percent 7 19" xfId="29643" xr:uid="{00000000-0005-0000-0000-0000BBC60000}"/>
    <cellStyle name="Percent 7 19 2" xfId="56964" xr:uid="{00000000-0005-0000-0000-0000BCC60000}"/>
    <cellStyle name="Percent 7 2" xfId="14147" xr:uid="{00000000-0005-0000-0000-0000BDC60000}"/>
    <cellStyle name="Percent 7 2 10" xfId="14148" xr:uid="{00000000-0005-0000-0000-0000BEC60000}"/>
    <cellStyle name="Percent 7 2 10 2" xfId="29674" xr:uid="{00000000-0005-0000-0000-0000BFC60000}"/>
    <cellStyle name="Percent 7 2 10 2 2" xfId="56995" xr:uid="{00000000-0005-0000-0000-0000C0C60000}"/>
    <cellStyle name="Percent 7 2 10 3" xfId="43337" xr:uid="{00000000-0005-0000-0000-0000C1C60000}"/>
    <cellStyle name="Percent 7 2 11" xfId="29673" xr:uid="{00000000-0005-0000-0000-0000C2C60000}"/>
    <cellStyle name="Percent 7 2 11 2" xfId="56994" xr:uid="{00000000-0005-0000-0000-0000C3C60000}"/>
    <cellStyle name="Percent 7 2 12" xfId="43336" xr:uid="{00000000-0005-0000-0000-0000C4C60000}"/>
    <cellStyle name="Percent 7 2 2" xfId="14149" xr:uid="{00000000-0005-0000-0000-0000C5C60000}"/>
    <cellStyle name="Percent 7 2 2 2" xfId="14150" xr:uid="{00000000-0005-0000-0000-0000C6C60000}"/>
    <cellStyle name="Percent 7 2 2 2 2" xfId="14151" xr:uid="{00000000-0005-0000-0000-0000C7C60000}"/>
    <cellStyle name="Percent 7 2 2 2 2 2" xfId="14152" xr:uid="{00000000-0005-0000-0000-0000C8C60000}"/>
    <cellStyle name="Percent 7 2 2 2 2 2 2" xfId="14153" xr:uid="{00000000-0005-0000-0000-0000C9C60000}"/>
    <cellStyle name="Percent 7 2 2 2 2 2 2 2" xfId="29679" xr:uid="{00000000-0005-0000-0000-0000CAC60000}"/>
    <cellStyle name="Percent 7 2 2 2 2 2 2 2 2" xfId="57000" xr:uid="{00000000-0005-0000-0000-0000CBC60000}"/>
    <cellStyle name="Percent 7 2 2 2 2 2 2 3" xfId="43342" xr:uid="{00000000-0005-0000-0000-0000CCC60000}"/>
    <cellStyle name="Percent 7 2 2 2 2 2 3" xfId="29678" xr:uid="{00000000-0005-0000-0000-0000CDC60000}"/>
    <cellStyle name="Percent 7 2 2 2 2 2 3 2" xfId="56999" xr:uid="{00000000-0005-0000-0000-0000CEC60000}"/>
    <cellStyle name="Percent 7 2 2 2 2 2 4" xfId="43341" xr:uid="{00000000-0005-0000-0000-0000CFC60000}"/>
    <cellStyle name="Percent 7 2 2 2 2 3" xfId="14154" xr:uid="{00000000-0005-0000-0000-0000D0C60000}"/>
    <cellStyle name="Percent 7 2 2 2 2 3 2" xfId="29680" xr:uid="{00000000-0005-0000-0000-0000D1C60000}"/>
    <cellStyle name="Percent 7 2 2 2 2 3 2 2" xfId="57001" xr:uid="{00000000-0005-0000-0000-0000D2C60000}"/>
    <cellStyle name="Percent 7 2 2 2 2 3 3" xfId="43343" xr:uid="{00000000-0005-0000-0000-0000D3C60000}"/>
    <cellStyle name="Percent 7 2 2 2 2 4" xfId="29677" xr:uid="{00000000-0005-0000-0000-0000D4C60000}"/>
    <cellStyle name="Percent 7 2 2 2 2 4 2" xfId="56998" xr:uid="{00000000-0005-0000-0000-0000D5C60000}"/>
    <cellStyle name="Percent 7 2 2 2 2 5" xfId="43340" xr:uid="{00000000-0005-0000-0000-0000D6C60000}"/>
    <cellStyle name="Percent 7 2 2 2 3" xfId="14155" xr:uid="{00000000-0005-0000-0000-0000D7C60000}"/>
    <cellStyle name="Percent 7 2 2 2 3 2" xfId="14156" xr:uid="{00000000-0005-0000-0000-0000D8C60000}"/>
    <cellStyle name="Percent 7 2 2 2 3 2 2" xfId="29682" xr:uid="{00000000-0005-0000-0000-0000D9C60000}"/>
    <cellStyle name="Percent 7 2 2 2 3 2 2 2" xfId="57003" xr:uid="{00000000-0005-0000-0000-0000DAC60000}"/>
    <cellStyle name="Percent 7 2 2 2 3 2 3" xfId="43345" xr:uid="{00000000-0005-0000-0000-0000DBC60000}"/>
    <cellStyle name="Percent 7 2 2 2 3 3" xfId="29681" xr:uid="{00000000-0005-0000-0000-0000DCC60000}"/>
    <cellStyle name="Percent 7 2 2 2 3 3 2" xfId="57002" xr:uid="{00000000-0005-0000-0000-0000DDC60000}"/>
    <cellStyle name="Percent 7 2 2 2 3 4" xfId="43344" xr:uid="{00000000-0005-0000-0000-0000DEC60000}"/>
    <cellStyle name="Percent 7 2 2 2 4" xfId="14157" xr:uid="{00000000-0005-0000-0000-0000DFC60000}"/>
    <cellStyle name="Percent 7 2 2 2 4 2" xfId="29683" xr:uid="{00000000-0005-0000-0000-0000E0C60000}"/>
    <cellStyle name="Percent 7 2 2 2 4 2 2" xfId="57004" xr:uid="{00000000-0005-0000-0000-0000E1C60000}"/>
    <cellStyle name="Percent 7 2 2 2 4 3" xfId="43346" xr:uid="{00000000-0005-0000-0000-0000E2C60000}"/>
    <cellStyle name="Percent 7 2 2 2 5" xfId="29676" xr:uid="{00000000-0005-0000-0000-0000E3C60000}"/>
    <cellStyle name="Percent 7 2 2 2 5 2" xfId="56997" xr:uid="{00000000-0005-0000-0000-0000E4C60000}"/>
    <cellStyle name="Percent 7 2 2 2 6" xfId="43339" xr:uid="{00000000-0005-0000-0000-0000E5C60000}"/>
    <cellStyle name="Percent 7 2 2 3" xfId="14158" xr:uid="{00000000-0005-0000-0000-0000E6C60000}"/>
    <cellStyle name="Percent 7 2 2 3 2" xfId="14159" xr:uid="{00000000-0005-0000-0000-0000E7C60000}"/>
    <cellStyle name="Percent 7 2 2 3 2 2" xfId="14160" xr:uid="{00000000-0005-0000-0000-0000E8C60000}"/>
    <cellStyle name="Percent 7 2 2 3 2 2 2" xfId="29686" xr:uid="{00000000-0005-0000-0000-0000E9C60000}"/>
    <cellStyle name="Percent 7 2 2 3 2 2 2 2" xfId="57007" xr:uid="{00000000-0005-0000-0000-0000EAC60000}"/>
    <cellStyle name="Percent 7 2 2 3 2 2 3" xfId="43349" xr:uid="{00000000-0005-0000-0000-0000EBC60000}"/>
    <cellStyle name="Percent 7 2 2 3 2 3" xfId="29685" xr:uid="{00000000-0005-0000-0000-0000ECC60000}"/>
    <cellStyle name="Percent 7 2 2 3 2 3 2" xfId="57006" xr:uid="{00000000-0005-0000-0000-0000EDC60000}"/>
    <cellStyle name="Percent 7 2 2 3 2 4" xfId="43348" xr:uid="{00000000-0005-0000-0000-0000EEC60000}"/>
    <cellStyle name="Percent 7 2 2 3 3" xfId="14161" xr:uid="{00000000-0005-0000-0000-0000EFC60000}"/>
    <cellStyle name="Percent 7 2 2 3 3 2" xfId="29687" xr:uid="{00000000-0005-0000-0000-0000F0C60000}"/>
    <cellStyle name="Percent 7 2 2 3 3 2 2" xfId="57008" xr:uid="{00000000-0005-0000-0000-0000F1C60000}"/>
    <cellStyle name="Percent 7 2 2 3 3 3" xfId="43350" xr:uid="{00000000-0005-0000-0000-0000F2C60000}"/>
    <cellStyle name="Percent 7 2 2 3 4" xfId="29684" xr:uid="{00000000-0005-0000-0000-0000F3C60000}"/>
    <cellStyle name="Percent 7 2 2 3 4 2" xfId="57005" xr:uid="{00000000-0005-0000-0000-0000F4C60000}"/>
    <cellStyle name="Percent 7 2 2 3 5" xfId="43347" xr:uid="{00000000-0005-0000-0000-0000F5C60000}"/>
    <cellStyle name="Percent 7 2 2 4" xfId="14162" xr:uid="{00000000-0005-0000-0000-0000F6C60000}"/>
    <cellStyle name="Percent 7 2 2 4 2" xfId="14163" xr:uid="{00000000-0005-0000-0000-0000F7C60000}"/>
    <cellStyle name="Percent 7 2 2 4 2 2" xfId="14164" xr:uid="{00000000-0005-0000-0000-0000F8C60000}"/>
    <cellStyle name="Percent 7 2 2 4 2 2 2" xfId="29690" xr:uid="{00000000-0005-0000-0000-0000F9C60000}"/>
    <cellStyle name="Percent 7 2 2 4 2 2 2 2" xfId="57011" xr:uid="{00000000-0005-0000-0000-0000FAC60000}"/>
    <cellStyle name="Percent 7 2 2 4 2 2 3" xfId="43353" xr:uid="{00000000-0005-0000-0000-0000FBC60000}"/>
    <cellStyle name="Percent 7 2 2 4 2 3" xfId="29689" xr:uid="{00000000-0005-0000-0000-0000FCC60000}"/>
    <cellStyle name="Percent 7 2 2 4 2 3 2" xfId="57010" xr:uid="{00000000-0005-0000-0000-0000FDC60000}"/>
    <cellStyle name="Percent 7 2 2 4 2 4" xfId="43352" xr:uid="{00000000-0005-0000-0000-0000FEC60000}"/>
    <cellStyle name="Percent 7 2 2 4 3" xfId="14165" xr:uid="{00000000-0005-0000-0000-0000FFC60000}"/>
    <cellStyle name="Percent 7 2 2 4 3 2" xfId="29691" xr:uid="{00000000-0005-0000-0000-000000C70000}"/>
    <cellStyle name="Percent 7 2 2 4 3 2 2" xfId="57012" xr:uid="{00000000-0005-0000-0000-000001C70000}"/>
    <cellStyle name="Percent 7 2 2 4 3 3" xfId="43354" xr:uid="{00000000-0005-0000-0000-000002C70000}"/>
    <cellStyle name="Percent 7 2 2 4 4" xfId="29688" xr:uid="{00000000-0005-0000-0000-000003C70000}"/>
    <cellStyle name="Percent 7 2 2 4 4 2" xfId="57009" xr:uid="{00000000-0005-0000-0000-000004C70000}"/>
    <cellStyle name="Percent 7 2 2 4 5" xfId="43351" xr:uid="{00000000-0005-0000-0000-000005C70000}"/>
    <cellStyle name="Percent 7 2 2 5" xfId="14166" xr:uid="{00000000-0005-0000-0000-000006C70000}"/>
    <cellStyle name="Percent 7 2 2 5 2" xfId="14167" xr:uid="{00000000-0005-0000-0000-000007C70000}"/>
    <cellStyle name="Percent 7 2 2 5 2 2" xfId="14168" xr:uid="{00000000-0005-0000-0000-000008C70000}"/>
    <cellStyle name="Percent 7 2 2 5 2 2 2" xfId="29694" xr:uid="{00000000-0005-0000-0000-000009C70000}"/>
    <cellStyle name="Percent 7 2 2 5 2 2 2 2" xfId="57015" xr:uid="{00000000-0005-0000-0000-00000AC70000}"/>
    <cellStyle name="Percent 7 2 2 5 2 2 3" xfId="43357" xr:uid="{00000000-0005-0000-0000-00000BC70000}"/>
    <cellStyle name="Percent 7 2 2 5 2 3" xfId="29693" xr:uid="{00000000-0005-0000-0000-00000CC70000}"/>
    <cellStyle name="Percent 7 2 2 5 2 3 2" xfId="57014" xr:uid="{00000000-0005-0000-0000-00000DC70000}"/>
    <cellStyle name="Percent 7 2 2 5 2 4" xfId="43356" xr:uid="{00000000-0005-0000-0000-00000EC70000}"/>
    <cellStyle name="Percent 7 2 2 5 3" xfId="14169" xr:uid="{00000000-0005-0000-0000-00000FC70000}"/>
    <cellStyle name="Percent 7 2 2 5 3 2" xfId="29695" xr:uid="{00000000-0005-0000-0000-000010C70000}"/>
    <cellStyle name="Percent 7 2 2 5 3 2 2" xfId="57016" xr:uid="{00000000-0005-0000-0000-000011C70000}"/>
    <cellStyle name="Percent 7 2 2 5 3 3" xfId="43358" xr:uid="{00000000-0005-0000-0000-000012C70000}"/>
    <cellStyle name="Percent 7 2 2 5 4" xfId="29692" xr:uid="{00000000-0005-0000-0000-000013C70000}"/>
    <cellStyle name="Percent 7 2 2 5 4 2" xfId="57013" xr:uid="{00000000-0005-0000-0000-000014C70000}"/>
    <cellStyle name="Percent 7 2 2 5 5" xfId="43355" xr:uid="{00000000-0005-0000-0000-000015C70000}"/>
    <cellStyle name="Percent 7 2 2 6" xfId="14170" xr:uid="{00000000-0005-0000-0000-000016C70000}"/>
    <cellStyle name="Percent 7 2 2 6 2" xfId="14171" xr:uid="{00000000-0005-0000-0000-000017C70000}"/>
    <cellStyle name="Percent 7 2 2 6 2 2" xfId="29697" xr:uid="{00000000-0005-0000-0000-000018C70000}"/>
    <cellStyle name="Percent 7 2 2 6 2 2 2" xfId="57018" xr:uid="{00000000-0005-0000-0000-000019C70000}"/>
    <cellStyle name="Percent 7 2 2 6 2 3" xfId="43360" xr:uid="{00000000-0005-0000-0000-00001AC70000}"/>
    <cellStyle name="Percent 7 2 2 6 3" xfId="29696" xr:uid="{00000000-0005-0000-0000-00001BC70000}"/>
    <cellStyle name="Percent 7 2 2 6 3 2" xfId="57017" xr:uid="{00000000-0005-0000-0000-00001CC70000}"/>
    <cellStyle name="Percent 7 2 2 6 4" xfId="43359" xr:uid="{00000000-0005-0000-0000-00001DC70000}"/>
    <cellStyle name="Percent 7 2 2 7" xfId="14172" xr:uid="{00000000-0005-0000-0000-00001EC70000}"/>
    <cellStyle name="Percent 7 2 2 7 2" xfId="29698" xr:uid="{00000000-0005-0000-0000-00001FC70000}"/>
    <cellStyle name="Percent 7 2 2 7 2 2" xfId="57019" xr:uid="{00000000-0005-0000-0000-000020C70000}"/>
    <cellStyle name="Percent 7 2 2 7 3" xfId="43361" xr:uid="{00000000-0005-0000-0000-000021C70000}"/>
    <cellStyle name="Percent 7 2 2 8" xfId="29675" xr:uid="{00000000-0005-0000-0000-000022C70000}"/>
    <cellStyle name="Percent 7 2 2 8 2" xfId="56996" xr:uid="{00000000-0005-0000-0000-000023C70000}"/>
    <cellStyle name="Percent 7 2 2 9" xfId="43338" xr:uid="{00000000-0005-0000-0000-000024C70000}"/>
    <cellStyle name="Percent 7 2 3" xfId="14173" xr:uid="{00000000-0005-0000-0000-000025C70000}"/>
    <cellStyle name="Percent 7 2 3 2" xfId="14174" xr:uid="{00000000-0005-0000-0000-000026C70000}"/>
    <cellStyle name="Percent 7 2 3 2 2" xfId="14175" xr:uid="{00000000-0005-0000-0000-000027C70000}"/>
    <cellStyle name="Percent 7 2 3 2 2 2" xfId="14176" xr:uid="{00000000-0005-0000-0000-000028C70000}"/>
    <cellStyle name="Percent 7 2 3 2 2 2 2" xfId="14177" xr:uid="{00000000-0005-0000-0000-000029C70000}"/>
    <cellStyle name="Percent 7 2 3 2 2 2 2 2" xfId="29703" xr:uid="{00000000-0005-0000-0000-00002AC70000}"/>
    <cellStyle name="Percent 7 2 3 2 2 2 2 2 2" xfId="57024" xr:uid="{00000000-0005-0000-0000-00002BC70000}"/>
    <cellStyle name="Percent 7 2 3 2 2 2 2 3" xfId="43366" xr:uid="{00000000-0005-0000-0000-00002CC70000}"/>
    <cellStyle name="Percent 7 2 3 2 2 2 3" xfId="29702" xr:uid="{00000000-0005-0000-0000-00002DC70000}"/>
    <cellStyle name="Percent 7 2 3 2 2 2 3 2" xfId="57023" xr:uid="{00000000-0005-0000-0000-00002EC70000}"/>
    <cellStyle name="Percent 7 2 3 2 2 2 4" xfId="43365" xr:uid="{00000000-0005-0000-0000-00002FC70000}"/>
    <cellStyle name="Percent 7 2 3 2 2 3" xfId="14178" xr:uid="{00000000-0005-0000-0000-000030C70000}"/>
    <cellStyle name="Percent 7 2 3 2 2 3 2" xfId="29704" xr:uid="{00000000-0005-0000-0000-000031C70000}"/>
    <cellStyle name="Percent 7 2 3 2 2 3 2 2" xfId="57025" xr:uid="{00000000-0005-0000-0000-000032C70000}"/>
    <cellStyle name="Percent 7 2 3 2 2 3 3" xfId="43367" xr:uid="{00000000-0005-0000-0000-000033C70000}"/>
    <cellStyle name="Percent 7 2 3 2 2 4" xfId="29701" xr:uid="{00000000-0005-0000-0000-000034C70000}"/>
    <cellStyle name="Percent 7 2 3 2 2 4 2" xfId="57022" xr:uid="{00000000-0005-0000-0000-000035C70000}"/>
    <cellStyle name="Percent 7 2 3 2 2 5" xfId="43364" xr:uid="{00000000-0005-0000-0000-000036C70000}"/>
    <cellStyle name="Percent 7 2 3 2 3" xfId="14179" xr:uid="{00000000-0005-0000-0000-000037C70000}"/>
    <cellStyle name="Percent 7 2 3 2 3 2" xfId="14180" xr:uid="{00000000-0005-0000-0000-000038C70000}"/>
    <cellStyle name="Percent 7 2 3 2 3 2 2" xfId="29706" xr:uid="{00000000-0005-0000-0000-000039C70000}"/>
    <cellStyle name="Percent 7 2 3 2 3 2 2 2" xfId="57027" xr:uid="{00000000-0005-0000-0000-00003AC70000}"/>
    <cellStyle name="Percent 7 2 3 2 3 2 3" xfId="43369" xr:uid="{00000000-0005-0000-0000-00003BC70000}"/>
    <cellStyle name="Percent 7 2 3 2 3 3" xfId="29705" xr:uid="{00000000-0005-0000-0000-00003CC70000}"/>
    <cellStyle name="Percent 7 2 3 2 3 3 2" xfId="57026" xr:uid="{00000000-0005-0000-0000-00003DC70000}"/>
    <cellStyle name="Percent 7 2 3 2 3 4" xfId="43368" xr:uid="{00000000-0005-0000-0000-00003EC70000}"/>
    <cellStyle name="Percent 7 2 3 2 4" xfId="14181" xr:uid="{00000000-0005-0000-0000-00003FC70000}"/>
    <cellStyle name="Percent 7 2 3 2 4 2" xfId="29707" xr:uid="{00000000-0005-0000-0000-000040C70000}"/>
    <cellStyle name="Percent 7 2 3 2 4 2 2" xfId="57028" xr:uid="{00000000-0005-0000-0000-000041C70000}"/>
    <cellStyle name="Percent 7 2 3 2 4 3" xfId="43370" xr:uid="{00000000-0005-0000-0000-000042C70000}"/>
    <cellStyle name="Percent 7 2 3 2 5" xfId="29700" xr:uid="{00000000-0005-0000-0000-000043C70000}"/>
    <cellStyle name="Percent 7 2 3 2 5 2" xfId="57021" xr:uid="{00000000-0005-0000-0000-000044C70000}"/>
    <cellStyle name="Percent 7 2 3 2 6" xfId="43363" xr:uid="{00000000-0005-0000-0000-000045C70000}"/>
    <cellStyle name="Percent 7 2 3 3" xfId="14182" xr:uid="{00000000-0005-0000-0000-000046C70000}"/>
    <cellStyle name="Percent 7 2 3 3 2" xfId="14183" xr:uid="{00000000-0005-0000-0000-000047C70000}"/>
    <cellStyle name="Percent 7 2 3 3 2 2" xfId="14184" xr:uid="{00000000-0005-0000-0000-000048C70000}"/>
    <cellStyle name="Percent 7 2 3 3 2 2 2" xfId="29710" xr:uid="{00000000-0005-0000-0000-000049C70000}"/>
    <cellStyle name="Percent 7 2 3 3 2 2 2 2" xfId="57031" xr:uid="{00000000-0005-0000-0000-00004AC70000}"/>
    <cellStyle name="Percent 7 2 3 3 2 2 3" xfId="43373" xr:uid="{00000000-0005-0000-0000-00004BC70000}"/>
    <cellStyle name="Percent 7 2 3 3 2 3" xfId="29709" xr:uid="{00000000-0005-0000-0000-00004CC70000}"/>
    <cellStyle name="Percent 7 2 3 3 2 3 2" xfId="57030" xr:uid="{00000000-0005-0000-0000-00004DC70000}"/>
    <cellStyle name="Percent 7 2 3 3 2 4" xfId="43372" xr:uid="{00000000-0005-0000-0000-00004EC70000}"/>
    <cellStyle name="Percent 7 2 3 3 3" xfId="14185" xr:uid="{00000000-0005-0000-0000-00004FC70000}"/>
    <cellStyle name="Percent 7 2 3 3 3 2" xfId="29711" xr:uid="{00000000-0005-0000-0000-000050C70000}"/>
    <cellStyle name="Percent 7 2 3 3 3 2 2" xfId="57032" xr:uid="{00000000-0005-0000-0000-000051C70000}"/>
    <cellStyle name="Percent 7 2 3 3 3 3" xfId="43374" xr:uid="{00000000-0005-0000-0000-000052C70000}"/>
    <cellStyle name="Percent 7 2 3 3 4" xfId="29708" xr:uid="{00000000-0005-0000-0000-000053C70000}"/>
    <cellStyle name="Percent 7 2 3 3 4 2" xfId="57029" xr:uid="{00000000-0005-0000-0000-000054C70000}"/>
    <cellStyle name="Percent 7 2 3 3 5" xfId="43371" xr:uid="{00000000-0005-0000-0000-000055C70000}"/>
    <cellStyle name="Percent 7 2 3 4" xfId="14186" xr:uid="{00000000-0005-0000-0000-000056C70000}"/>
    <cellStyle name="Percent 7 2 3 4 2" xfId="14187" xr:uid="{00000000-0005-0000-0000-000057C70000}"/>
    <cellStyle name="Percent 7 2 3 4 2 2" xfId="14188" xr:uid="{00000000-0005-0000-0000-000058C70000}"/>
    <cellStyle name="Percent 7 2 3 4 2 2 2" xfId="29714" xr:uid="{00000000-0005-0000-0000-000059C70000}"/>
    <cellStyle name="Percent 7 2 3 4 2 2 2 2" xfId="57035" xr:uid="{00000000-0005-0000-0000-00005AC70000}"/>
    <cellStyle name="Percent 7 2 3 4 2 2 3" xfId="43377" xr:uid="{00000000-0005-0000-0000-00005BC70000}"/>
    <cellStyle name="Percent 7 2 3 4 2 3" xfId="29713" xr:uid="{00000000-0005-0000-0000-00005CC70000}"/>
    <cellStyle name="Percent 7 2 3 4 2 3 2" xfId="57034" xr:uid="{00000000-0005-0000-0000-00005DC70000}"/>
    <cellStyle name="Percent 7 2 3 4 2 4" xfId="43376" xr:uid="{00000000-0005-0000-0000-00005EC70000}"/>
    <cellStyle name="Percent 7 2 3 4 3" xfId="14189" xr:uid="{00000000-0005-0000-0000-00005FC70000}"/>
    <cellStyle name="Percent 7 2 3 4 3 2" xfId="29715" xr:uid="{00000000-0005-0000-0000-000060C70000}"/>
    <cellStyle name="Percent 7 2 3 4 3 2 2" xfId="57036" xr:uid="{00000000-0005-0000-0000-000061C70000}"/>
    <cellStyle name="Percent 7 2 3 4 3 3" xfId="43378" xr:uid="{00000000-0005-0000-0000-000062C70000}"/>
    <cellStyle name="Percent 7 2 3 4 4" xfId="29712" xr:uid="{00000000-0005-0000-0000-000063C70000}"/>
    <cellStyle name="Percent 7 2 3 4 4 2" xfId="57033" xr:uid="{00000000-0005-0000-0000-000064C70000}"/>
    <cellStyle name="Percent 7 2 3 4 5" xfId="43375" xr:uid="{00000000-0005-0000-0000-000065C70000}"/>
    <cellStyle name="Percent 7 2 3 5" xfId="14190" xr:uid="{00000000-0005-0000-0000-000066C70000}"/>
    <cellStyle name="Percent 7 2 3 5 2" xfId="14191" xr:uid="{00000000-0005-0000-0000-000067C70000}"/>
    <cellStyle name="Percent 7 2 3 5 2 2" xfId="14192" xr:uid="{00000000-0005-0000-0000-000068C70000}"/>
    <cellStyle name="Percent 7 2 3 5 2 2 2" xfId="29718" xr:uid="{00000000-0005-0000-0000-000069C70000}"/>
    <cellStyle name="Percent 7 2 3 5 2 2 2 2" xfId="57039" xr:uid="{00000000-0005-0000-0000-00006AC70000}"/>
    <cellStyle name="Percent 7 2 3 5 2 2 3" xfId="43381" xr:uid="{00000000-0005-0000-0000-00006BC70000}"/>
    <cellStyle name="Percent 7 2 3 5 2 3" xfId="29717" xr:uid="{00000000-0005-0000-0000-00006CC70000}"/>
    <cellStyle name="Percent 7 2 3 5 2 3 2" xfId="57038" xr:uid="{00000000-0005-0000-0000-00006DC70000}"/>
    <cellStyle name="Percent 7 2 3 5 2 4" xfId="43380" xr:uid="{00000000-0005-0000-0000-00006EC70000}"/>
    <cellStyle name="Percent 7 2 3 5 3" xfId="14193" xr:uid="{00000000-0005-0000-0000-00006FC70000}"/>
    <cellStyle name="Percent 7 2 3 5 3 2" xfId="29719" xr:uid="{00000000-0005-0000-0000-000070C70000}"/>
    <cellStyle name="Percent 7 2 3 5 3 2 2" xfId="57040" xr:uid="{00000000-0005-0000-0000-000071C70000}"/>
    <cellStyle name="Percent 7 2 3 5 3 3" xfId="43382" xr:uid="{00000000-0005-0000-0000-000072C70000}"/>
    <cellStyle name="Percent 7 2 3 5 4" xfId="29716" xr:uid="{00000000-0005-0000-0000-000073C70000}"/>
    <cellStyle name="Percent 7 2 3 5 4 2" xfId="57037" xr:uid="{00000000-0005-0000-0000-000074C70000}"/>
    <cellStyle name="Percent 7 2 3 5 5" xfId="43379" xr:uid="{00000000-0005-0000-0000-000075C70000}"/>
    <cellStyle name="Percent 7 2 3 6" xfId="14194" xr:uid="{00000000-0005-0000-0000-000076C70000}"/>
    <cellStyle name="Percent 7 2 3 6 2" xfId="14195" xr:uid="{00000000-0005-0000-0000-000077C70000}"/>
    <cellStyle name="Percent 7 2 3 6 2 2" xfId="29721" xr:uid="{00000000-0005-0000-0000-000078C70000}"/>
    <cellStyle name="Percent 7 2 3 6 2 2 2" xfId="57042" xr:uid="{00000000-0005-0000-0000-000079C70000}"/>
    <cellStyle name="Percent 7 2 3 6 2 3" xfId="43384" xr:uid="{00000000-0005-0000-0000-00007AC70000}"/>
    <cellStyle name="Percent 7 2 3 6 3" xfId="29720" xr:uid="{00000000-0005-0000-0000-00007BC70000}"/>
    <cellStyle name="Percent 7 2 3 6 3 2" xfId="57041" xr:uid="{00000000-0005-0000-0000-00007CC70000}"/>
    <cellStyle name="Percent 7 2 3 6 4" xfId="43383" xr:uid="{00000000-0005-0000-0000-00007DC70000}"/>
    <cellStyle name="Percent 7 2 3 7" xfId="14196" xr:uid="{00000000-0005-0000-0000-00007EC70000}"/>
    <cellStyle name="Percent 7 2 3 7 2" xfId="29722" xr:uid="{00000000-0005-0000-0000-00007FC70000}"/>
    <cellStyle name="Percent 7 2 3 7 2 2" xfId="57043" xr:uid="{00000000-0005-0000-0000-000080C70000}"/>
    <cellStyle name="Percent 7 2 3 7 3" xfId="43385" xr:uid="{00000000-0005-0000-0000-000081C70000}"/>
    <cellStyle name="Percent 7 2 3 8" xfId="29699" xr:uid="{00000000-0005-0000-0000-000082C70000}"/>
    <cellStyle name="Percent 7 2 3 8 2" xfId="57020" xr:uid="{00000000-0005-0000-0000-000083C70000}"/>
    <cellStyle name="Percent 7 2 3 9" xfId="43362" xr:uid="{00000000-0005-0000-0000-000084C70000}"/>
    <cellStyle name="Percent 7 2 4" xfId="14197" xr:uid="{00000000-0005-0000-0000-000085C70000}"/>
    <cellStyle name="Percent 7 2 4 2" xfId="14198" xr:uid="{00000000-0005-0000-0000-000086C70000}"/>
    <cellStyle name="Percent 7 2 4 2 2" xfId="14199" xr:uid="{00000000-0005-0000-0000-000087C70000}"/>
    <cellStyle name="Percent 7 2 4 2 2 2" xfId="14200" xr:uid="{00000000-0005-0000-0000-000088C70000}"/>
    <cellStyle name="Percent 7 2 4 2 2 2 2" xfId="29726" xr:uid="{00000000-0005-0000-0000-000089C70000}"/>
    <cellStyle name="Percent 7 2 4 2 2 2 2 2" xfId="57047" xr:uid="{00000000-0005-0000-0000-00008AC70000}"/>
    <cellStyle name="Percent 7 2 4 2 2 2 3" xfId="43389" xr:uid="{00000000-0005-0000-0000-00008BC70000}"/>
    <cellStyle name="Percent 7 2 4 2 2 3" xfId="29725" xr:uid="{00000000-0005-0000-0000-00008CC70000}"/>
    <cellStyle name="Percent 7 2 4 2 2 3 2" xfId="57046" xr:uid="{00000000-0005-0000-0000-00008DC70000}"/>
    <cellStyle name="Percent 7 2 4 2 2 4" xfId="43388" xr:uid="{00000000-0005-0000-0000-00008EC70000}"/>
    <cellStyle name="Percent 7 2 4 2 3" xfId="14201" xr:uid="{00000000-0005-0000-0000-00008FC70000}"/>
    <cellStyle name="Percent 7 2 4 2 3 2" xfId="29727" xr:uid="{00000000-0005-0000-0000-000090C70000}"/>
    <cellStyle name="Percent 7 2 4 2 3 2 2" xfId="57048" xr:uid="{00000000-0005-0000-0000-000091C70000}"/>
    <cellStyle name="Percent 7 2 4 2 3 3" xfId="43390" xr:uid="{00000000-0005-0000-0000-000092C70000}"/>
    <cellStyle name="Percent 7 2 4 2 4" xfId="29724" xr:uid="{00000000-0005-0000-0000-000093C70000}"/>
    <cellStyle name="Percent 7 2 4 2 4 2" xfId="57045" xr:uid="{00000000-0005-0000-0000-000094C70000}"/>
    <cellStyle name="Percent 7 2 4 2 5" xfId="43387" xr:uid="{00000000-0005-0000-0000-000095C70000}"/>
    <cellStyle name="Percent 7 2 4 3" xfId="14202" xr:uid="{00000000-0005-0000-0000-000096C70000}"/>
    <cellStyle name="Percent 7 2 4 3 2" xfId="14203" xr:uid="{00000000-0005-0000-0000-000097C70000}"/>
    <cellStyle name="Percent 7 2 4 3 2 2" xfId="29729" xr:uid="{00000000-0005-0000-0000-000098C70000}"/>
    <cellStyle name="Percent 7 2 4 3 2 2 2" xfId="57050" xr:uid="{00000000-0005-0000-0000-000099C70000}"/>
    <cellStyle name="Percent 7 2 4 3 2 3" xfId="43392" xr:uid="{00000000-0005-0000-0000-00009AC70000}"/>
    <cellStyle name="Percent 7 2 4 3 3" xfId="29728" xr:uid="{00000000-0005-0000-0000-00009BC70000}"/>
    <cellStyle name="Percent 7 2 4 3 3 2" xfId="57049" xr:uid="{00000000-0005-0000-0000-00009CC70000}"/>
    <cellStyle name="Percent 7 2 4 3 4" xfId="43391" xr:uid="{00000000-0005-0000-0000-00009DC70000}"/>
    <cellStyle name="Percent 7 2 4 4" xfId="14204" xr:uid="{00000000-0005-0000-0000-00009EC70000}"/>
    <cellStyle name="Percent 7 2 4 4 2" xfId="29730" xr:uid="{00000000-0005-0000-0000-00009FC70000}"/>
    <cellStyle name="Percent 7 2 4 4 2 2" xfId="57051" xr:uid="{00000000-0005-0000-0000-0000A0C70000}"/>
    <cellStyle name="Percent 7 2 4 4 3" xfId="43393" xr:uid="{00000000-0005-0000-0000-0000A1C70000}"/>
    <cellStyle name="Percent 7 2 4 5" xfId="29723" xr:uid="{00000000-0005-0000-0000-0000A2C70000}"/>
    <cellStyle name="Percent 7 2 4 5 2" xfId="57044" xr:uid="{00000000-0005-0000-0000-0000A3C70000}"/>
    <cellStyle name="Percent 7 2 4 6" xfId="43386" xr:uid="{00000000-0005-0000-0000-0000A4C70000}"/>
    <cellStyle name="Percent 7 2 5" xfId="14205" xr:uid="{00000000-0005-0000-0000-0000A5C70000}"/>
    <cellStyle name="Percent 7 2 5 2" xfId="14206" xr:uid="{00000000-0005-0000-0000-0000A6C70000}"/>
    <cellStyle name="Percent 7 2 5 2 2" xfId="14207" xr:uid="{00000000-0005-0000-0000-0000A7C70000}"/>
    <cellStyle name="Percent 7 2 5 2 2 2" xfId="29733" xr:uid="{00000000-0005-0000-0000-0000A8C70000}"/>
    <cellStyle name="Percent 7 2 5 2 2 2 2" xfId="57054" xr:uid="{00000000-0005-0000-0000-0000A9C70000}"/>
    <cellStyle name="Percent 7 2 5 2 2 3" xfId="43396" xr:uid="{00000000-0005-0000-0000-0000AAC70000}"/>
    <cellStyle name="Percent 7 2 5 2 3" xfId="29732" xr:uid="{00000000-0005-0000-0000-0000ABC70000}"/>
    <cellStyle name="Percent 7 2 5 2 3 2" xfId="57053" xr:uid="{00000000-0005-0000-0000-0000ACC70000}"/>
    <cellStyle name="Percent 7 2 5 2 4" xfId="43395" xr:uid="{00000000-0005-0000-0000-0000ADC70000}"/>
    <cellStyle name="Percent 7 2 5 3" xfId="14208" xr:uid="{00000000-0005-0000-0000-0000AEC70000}"/>
    <cellStyle name="Percent 7 2 5 3 2" xfId="29734" xr:uid="{00000000-0005-0000-0000-0000AFC70000}"/>
    <cellStyle name="Percent 7 2 5 3 2 2" xfId="57055" xr:uid="{00000000-0005-0000-0000-0000B0C70000}"/>
    <cellStyle name="Percent 7 2 5 3 3" xfId="43397" xr:uid="{00000000-0005-0000-0000-0000B1C70000}"/>
    <cellStyle name="Percent 7 2 5 4" xfId="29731" xr:uid="{00000000-0005-0000-0000-0000B2C70000}"/>
    <cellStyle name="Percent 7 2 5 4 2" xfId="57052" xr:uid="{00000000-0005-0000-0000-0000B3C70000}"/>
    <cellStyle name="Percent 7 2 5 5" xfId="43394" xr:uid="{00000000-0005-0000-0000-0000B4C70000}"/>
    <cellStyle name="Percent 7 2 6" xfId="14209" xr:uid="{00000000-0005-0000-0000-0000B5C70000}"/>
    <cellStyle name="Percent 7 2 6 2" xfId="14210" xr:uid="{00000000-0005-0000-0000-0000B6C70000}"/>
    <cellStyle name="Percent 7 2 6 2 2" xfId="14211" xr:uid="{00000000-0005-0000-0000-0000B7C70000}"/>
    <cellStyle name="Percent 7 2 6 2 2 2" xfId="29737" xr:uid="{00000000-0005-0000-0000-0000B8C70000}"/>
    <cellStyle name="Percent 7 2 6 2 2 2 2" xfId="57058" xr:uid="{00000000-0005-0000-0000-0000B9C70000}"/>
    <cellStyle name="Percent 7 2 6 2 2 3" xfId="43400" xr:uid="{00000000-0005-0000-0000-0000BAC70000}"/>
    <cellStyle name="Percent 7 2 6 2 3" xfId="29736" xr:uid="{00000000-0005-0000-0000-0000BBC70000}"/>
    <cellStyle name="Percent 7 2 6 2 3 2" xfId="57057" xr:uid="{00000000-0005-0000-0000-0000BCC70000}"/>
    <cellStyle name="Percent 7 2 6 2 4" xfId="43399" xr:uid="{00000000-0005-0000-0000-0000BDC70000}"/>
    <cellStyle name="Percent 7 2 6 3" xfId="14212" xr:uid="{00000000-0005-0000-0000-0000BEC70000}"/>
    <cellStyle name="Percent 7 2 6 3 2" xfId="29738" xr:uid="{00000000-0005-0000-0000-0000BFC70000}"/>
    <cellStyle name="Percent 7 2 6 3 2 2" xfId="57059" xr:uid="{00000000-0005-0000-0000-0000C0C70000}"/>
    <cellStyle name="Percent 7 2 6 3 3" xfId="43401" xr:uid="{00000000-0005-0000-0000-0000C1C70000}"/>
    <cellStyle name="Percent 7 2 6 4" xfId="29735" xr:uid="{00000000-0005-0000-0000-0000C2C70000}"/>
    <cellStyle name="Percent 7 2 6 4 2" xfId="57056" xr:uid="{00000000-0005-0000-0000-0000C3C70000}"/>
    <cellStyle name="Percent 7 2 6 5" xfId="43398" xr:uid="{00000000-0005-0000-0000-0000C4C70000}"/>
    <cellStyle name="Percent 7 2 7" xfId="14213" xr:uid="{00000000-0005-0000-0000-0000C5C70000}"/>
    <cellStyle name="Percent 7 2 7 2" xfId="14214" xr:uid="{00000000-0005-0000-0000-0000C6C70000}"/>
    <cellStyle name="Percent 7 2 7 2 2" xfId="14215" xr:uid="{00000000-0005-0000-0000-0000C7C70000}"/>
    <cellStyle name="Percent 7 2 7 2 2 2" xfId="29741" xr:uid="{00000000-0005-0000-0000-0000C8C70000}"/>
    <cellStyle name="Percent 7 2 7 2 2 2 2" xfId="57062" xr:uid="{00000000-0005-0000-0000-0000C9C70000}"/>
    <cellStyle name="Percent 7 2 7 2 2 3" xfId="43404" xr:uid="{00000000-0005-0000-0000-0000CAC70000}"/>
    <cellStyle name="Percent 7 2 7 2 3" xfId="29740" xr:uid="{00000000-0005-0000-0000-0000CBC70000}"/>
    <cellStyle name="Percent 7 2 7 2 3 2" xfId="57061" xr:uid="{00000000-0005-0000-0000-0000CCC70000}"/>
    <cellStyle name="Percent 7 2 7 2 4" xfId="43403" xr:uid="{00000000-0005-0000-0000-0000CDC70000}"/>
    <cellStyle name="Percent 7 2 7 3" xfId="14216" xr:uid="{00000000-0005-0000-0000-0000CEC70000}"/>
    <cellStyle name="Percent 7 2 7 3 2" xfId="29742" xr:uid="{00000000-0005-0000-0000-0000CFC70000}"/>
    <cellStyle name="Percent 7 2 7 3 2 2" xfId="57063" xr:uid="{00000000-0005-0000-0000-0000D0C70000}"/>
    <cellStyle name="Percent 7 2 7 3 3" xfId="43405" xr:uid="{00000000-0005-0000-0000-0000D1C70000}"/>
    <cellStyle name="Percent 7 2 7 4" xfId="29739" xr:uid="{00000000-0005-0000-0000-0000D2C70000}"/>
    <cellStyle name="Percent 7 2 7 4 2" xfId="57060" xr:uid="{00000000-0005-0000-0000-0000D3C70000}"/>
    <cellStyle name="Percent 7 2 7 5" xfId="43402" xr:uid="{00000000-0005-0000-0000-0000D4C70000}"/>
    <cellStyle name="Percent 7 2 8" xfId="14217" xr:uid="{00000000-0005-0000-0000-0000D5C70000}"/>
    <cellStyle name="Percent 7 2 8 2" xfId="14218" xr:uid="{00000000-0005-0000-0000-0000D6C70000}"/>
    <cellStyle name="Percent 7 2 8 2 2" xfId="29744" xr:uid="{00000000-0005-0000-0000-0000D7C70000}"/>
    <cellStyle name="Percent 7 2 8 2 2 2" xfId="57065" xr:uid="{00000000-0005-0000-0000-0000D8C70000}"/>
    <cellStyle name="Percent 7 2 8 2 3" xfId="43407" xr:uid="{00000000-0005-0000-0000-0000D9C70000}"/>
    <cellStyle name="Percent 7 2 8 3" xfId="29743" xr:uid="{00000000-0005-0000-0000-0000DAC70000}"/>
    <cellStyle name="Percent 7 2 8 3 2" xfId="57064" xr:uid="{00000000-0005-0000-0000-0000DBC70000}"/>
    <cellStyle name="Percent 7 2 8 4" xfId="43406" xr:uid="{00000000-0005-0000-0000-0000DCC70000}"/>
    <cellStyle name="Percent 7 2 9" xfId="14219" xr:uid="{00000000-0005-0000-0000-0000DDC70000}"/>
    <cellStyle name="Percent 7 2 9 2" xfId="14220" xr:uid="{00000000-0005-0000-0000-0000DEC70000}"/>
    <cellStyle name="Percent 7 2 9 2 2" xfId="29746" xr:uid="{00000000-0005-0000-0000-0000DFC70000}"/>
    <cellStyle name="Percent 7 2 9 2 2 2" xfId="57067" xr:uid="{00000000-0005-0000-0000-0000E0C70000}"/>
    <cellStyle name="Percent 7 2 9 2 3" xfId="43409" xr:uid="{00000000-0005-0000-0000-0000E1C70000}"/>
    <cellStyle name="Percent 7 2 9 3" xfId="29745" xr:uid="{00000000-0005-0000-0000-0000E2C70000}"/>
    <cellStyle name="Percent 7 2 9 3 2" xfId="57066" xr:uid="{00000000-0005-0000-0000-0000E3C70000}"/>
    <cellStyle name="Percent 7 2 9 4" xfId="43408" xr:uid="{00000000-0005-0000-0000-0000E4C70000}"/>
    <cellStyle name="Percent 7 20" xfId="43306" xr:uid="{00000000-0005-0000-0000-0000E5C70000}"/>
    <cellStyle name="Percent 7 3" xfId="14221" xr:uid="{00000000-0005-0000-0000-0000E6C70000}"/>
    <cellStyle name="Percent 7 3 10" xfId="29747" xr:uid="{00000000-0005-0000-0000-0000E7C70000}"/>
    <cellStyle name="Percent 7 3 10 2" xfId="57068" xr:uid="{00000000-0005-0000-0000-0000E8C70000}"/>
    <cellStyle name="Percent 7 3 11" xfId="43410" xr:uid="{00000000-0005-0000-0000-0000E9C70000}"/>
    <cellStyle name="Percent 7 3 2" xfId="14222" xr:uid="{00000000-0005-0000-0000-0000EAC70000}"/>
    <cellStyle name="Percent 7 3 2 2" xfId="14223" xr:uid="{00000000-0005-0000-0000-0000EBC70000}"/>
    <cellStyle name="Percent 7 3 2 2 2" xfId="14224" xr:uid="{00000000-0005-0000-0000-0000ECC70000}"/>
    <cellStyle name="Percent 7 3 2 2 2 2" xfId="14225" xr:uid="{00000000-0005-0000-0000-0000EDC70000}"/>
    <cellStyle name="Percent 7 3 2 2 2 2 2" xfId="14226" xr:uid="{00000000-0005-0000-0000-0000EEC70000}"/>
    <cellStyle name="Percent 7 3 2 2 2 2 2 2" xfId="29752" xr:uid="{00000000-0005-0000-0000-0000EFC70000}"/>
    <cellStyle name="Percent 7 3 2 2 2 2 2 2 2" xfId="57073" xr:uid="{00000000-0005-0000-0000-0000F0C70000}"/>
    <cellStyle name="Percent 7 3 2 2 2 2 2 3" xfId="43415" xr:uid="{00000000-0005-0000-0000-0000F1C70000}"/>
    <cellStyle name="Percent 7 3 2 2 2 2 3" xfId="29751" xr:uid="{00000000-0005-0000-0000-0000F2C70000}"/>
    <cellStyle name="Percent 7 3 2 2 2 2 3 2" xfId="57072" xr:uid="{00000000-0005-0000-0000-0000F3C70000}"/>
    <cellStyle name="Percent 7 3 2 2 2 2 4" xfId="43414" xr:uid="{00000000-0005-0000-0000-0000F4C70000}"/>
    <cellStyle name="Percent 7 3 2 2 2 3" xfId="14227" xr:uid="{00000000-0005-0000-0000-0000F5C70000}"/>
    <cellStyle name="Percent 7 3 2 2 2 3 2" xfId="29753" xr:uid="{00000000-0005-0000-0000-0000F6C70000}"/>
    <cellStyle name="Percent 7 3 2 2 2 3 2 2" xfId="57074" xr:uid="{00000000-0005-0000-0000-0000F7C70000}"/>
    <cellStyle name="Percent 7 3 2 2 2 3 3" xfId="43416" xr:uid="{00000000-0005-0000-0000-0000F8C70000}"/>
    <cellStyle name="Percent 7 3 2 2 2 4" xfId="29750" xr:uid="{00000000-0005-0000-0000-0000F9C70000}"/>
    <cellStyle name="Percent 7 3 2 2 2 4 2" xfId="57071" xr:uid="{00000000-0005-0000-0000-0000FAC70000}"/>
    <cellStyle name="Percent 7 3 2 2 2 5" xfId="43413" xr:uid="{00000000-0005-0000-0000-0000FBC70000}"/>
    <cellStyle name="Percent 7 3 2 2 3" xfId="14228" xr:uid="{00000000-0005-0000-0000-0000FCC70000}"/>
    <cellStyle name="Percent 7 3 2 2 3 2" xfId="14229" xr:uid="{00000000-0005-0000-0000-0000FDC70000}"/>
    <cellStyle name="Percent 7 3 2 2 3 2 2" xfId="29755" xr:uid="{00000000-0005-0000-0000-0000FEC70000}"/>
    <cellStyle name="Percent 7 3 2 2 3 2 2 2" xfId="57076" xr:uid="{00000000-0005-0000-0000-0000FFC70000}"/>
    <cellStyle name="Percent 7 3 2 2 3 2 3" xfId="43418" xr:uid="{00000000-0005-0000-0000-000000C80000}"/>
    <cellStyle name="Percent 7 3 2 2 3 3" xfId="29754" xr:uid="{00000000-0005-0000-0000-000001C80000}"/>
    <cellStyle name="Percent 7 3 2 2 3 3 2" xfId="57075" xr:uid="{00000000-0005-0000-0000-000002C80000}"/>
    <cellStyle name="Percent 7 3 2 2 3 4" xfId="43417" xr:uid="{00000000-0005-0000-0000-000003C80000}"/>
    <cellStyle name="Percent 7 3 2 2 4" xfId="14230" xr:uid="{00000000-0005-0000-0000-000004C80000}"/>
    <cellStyle name="Percent 7 3 2 2 4 2" xfId="29756" xr:uid="{00000000-0005-0000-0000-000005C80000}"/>
    <cellStyle name="Percent 7 3 2 2 4 2 2" xfId="57077" xr:uid="{00000000-0005-0000-0000-000006C80000}"/>
    <cellStyle name="Percent 7 3 2 2 4 3" xfId="43419" xr:uid="{00000000-0005-0000-0000-000007C80000}"/>
    <cellStyle name="Percent 7 3 2 2 5" xfId="29749" xr:uid="{00000000-0005-0000-0000-000008C80000}"/>
    <cellStyle name="Percent 7 3 2 2 5 2" xfId="57070" xr:uid="{00000000-0005-0000-0000-000009C80000}"/>
    <cellStyle name="Percent 7 3 2 2 6" xfId="43412" xr:uid="{00000000-0005-0000-0000-00000AC80000}"/>
    <cellStyle name="Percent 7 3 2 3" xfId="14231" xr:uid="{00000000-0005-0000-0000-00000BC80000}"/>
    <cellStyle name="Percent 7 3 2 3 2" xfId="14232" xr:uid="{00000000-0005-0000-0000-00000CC80000}"/>
    <cellStyle name="Percent 7 3 2 3 2 2" xfId="14233" xr:uid="{00000000-0005-0000-0000-00000DC80000}"/>
    <cellStyle name="Percent 7 3 2 3 2 2 2" xfId="29759" xr:uid="{00000000-0005-0000-0000-00000EC80000}"/>
    <cellStyle name="Percent 7 3 2 3 2 2 2 2" xfId="57080" xr:uid="{00000000-0005-0000-0000-00000FC80000}"/>
    <cellStyle name="Percent 7 3 2 3 2 2 3" xfId="43422" xr:uid="{00000000-0005-0000-0000-000010C80000}"/>
    <cellStyle name="Percent 7 3 2 3 2 3" xfId="29758" xr:uid="{00000000-0005-0000-0000-000011C80000}"/>
    <cellStyle name="Percent 7 3 2 3 2 3 2" xfId="57079" xr:uid="{00000000-0005-0000-0000-000012C80000}"/>
    <cellStyle name="Percent 7 3 2 3 2 4" xfId="43421" xr:uid="{00000000-0005-0000-0000-000013C80000}"/>
    <cellStyle name="Percent 7 3 2 3 3" xfId="14234" xr:uid="{00000000-0005-0000-0000-000014C80000}"/>
    <cellStyle name="Percent 7 3 2 3 3 2" xfId="29760" xr:uid="{00000000-0005-0000-0000-000015C80000}"/>
    <cellStyle name="Percent 7 3 2 3 3 2 2" xfId="57081" xr:uid="{00000000-0005-0000-0000-000016C80000}"/>
    <cellStyle name="Percent 7 3 2 3 3 3" xfId="43423" xr:uid="{00000000-0005-0000-0000-000017C80000}"/>
    <cellStyle name="Percent 7 3 2 3 4" xfId="29757" xr:uid="{00000000-0005-0000-0000-000018C80000}"/>
    <cellStyle name="Percent 7 3 2 3 4 2" xfId="57078" xr:uid="{00000000-0005-0000-0000-000019C80000}"/>
    <cellStyle name="Percent 7 3 2 3 5" xfId="43420" xr:uid="{00000000-0005-0000-0000-00001AC80000}"/>
    <cellStyle name="Percent 7 3 2 4" xfId="14235" xr:uid="{00000000-0005-0000-0000-00001BC80000}"/>
    <cellStyle name="Percent 7 3 2 4 2" xfId="14236" xr:uid="{00000000-0005-0000-0000-00001CC80000}"/>
    <cellStyle name="Percent 7 3 2 4 2 2" xfId="14237" xr:uid="{00000000-0005-0000-0000-00001DC80000}"/>
    <cellStyle name="Percent 7 3 2 4 2 2 2" xfId="29763" xr:uid="{00000000-0005-0000-0000-00001EC80000}"/>
    <cellStyle name="Percent 7 3 2 4 2 2 2 2" xfId="57084" xr:uid="{00000000-0005-0000-0000-00001FC80000}"/>
    <cellStyle name="Percent 7 3 2 4 2 2 3" xfId="43426" xr:uid="{00000000-0005-0000-0000-000020C80000}"/>
    <cellStyle name="Percent 7 3 2 4 2 3" xfId="29762" xr:uid="{00000000-0005-0000-0000-000021C80000}"/>
    <cellStyle name="Percent 7 3 2 4 2 3 2" xfId="57083" xr:uid="{00000000-0005-0000-0000-000022C80000}"/>
    <cellStyle name="Percent 7 3 2 4 2 4" xfId="43425" xr:uid="{00000000-0005-0000-0000-000023C80000}"/>
    <cellStyle name="Percent 7 3 2 4 3" xfId="14238" xr:uid="{00000000-0005-0000-0000-000024C80000}"/>
    <cellStyle name="Percent 7 3 2 4 3 2" xfId="29764" xr:uid="{00000000-0005-0000-0000-000025C80000}"/>
    <cellStyle name="Percent 7 3 2 4 3 2 2" xfId="57085" xr:uid="{00000000-0005-0000-0000-000026C80000}"/>
    <cellStyle name="Percent 7 3 2 4 3 3" xfId="43427" xr:uid="{00000000-0005-0000-0000-000027C80000}"/>
    <cellStyle name="Percent 7 3 2 4 4" xfId="29761" xr:uid="{00000000-0005-0000-0000-000028C80000}"/>
    <cellStyle name="Percent 7 3 2 4 4 2" xfId="57082" xr:uid="{00000000-0005-0000-0000-000029C80000}"/>
    <cellStyle name="Percent 7 3 2 4 5" xfId="43424" xr:uid="{00000000-0005-0000-0000-00002AC80000}"/>
    <cellStyle name="Percent 7 3 2 5" xfId="14239" xr:uid="{00000000-0005-0000-0000-00002BC80000}"/>
    <cellStyle name="Percent 7 3 2 5 2" xfId="14240" xr:uid="{00000000-0005-0000-0000-00002CC80000}"/>
    <cellStyle name="Percent 7 3 2 5 2 2" xfId="14241" xr:uid="{00000000-0005-0000-0000-00002DC80000}"/>
    <cellStyle name="Percent 7 3 2 5 2 2 2" xfId="29767" xr:uid="{00000000-0005-0000-0000-00002EC80000}"/>
    <cellStyle name="Percent 7 3 2 5 2 2 2 2" xfId="57088" xr:uid="{00000000-0005-0000-0000-00002FC80000}"/>
    <cellStyle name="Percent 7 3 2 5 2 2 3" xfId="43430" xr:uid="{00000000-0005-0000-0000-000030C80000}"/>
    <cellStyle name="Percent 7 3 2 5 2 3" xfId="29766" xr:uid="{00000000-0005-0000-0000-000031C80000}"/>
    <cellStyle name="Percent 7 3 2 5 2 3 2" xfId="57087" xr:uid="{00000000-0005-0000-0000-000032C80000}"/>
    <cellStyle name="Percent 7 3 2 5 2 4" xfId="43429" xr:uid="{00000000-0005-0000-0000-000033C80000}"/>
    <cellStyle name="Percent 7 3 2 5 3" xfId="14242" xr:uid="{00000000-0005-0000-0000-000034C80000}"/>
    <cellStyle name="Percent 7 3 2 5 3 2" xfId="29768" xr:uid="{00000000-0005-0000-0000-000035C80000}"/>
    <cellStyle name="Percent 7 3 2 5 3 2 2" xfId="57089" xr:uid="{00000000-0005-0000-0000-000036C80000}"/>
    <cellStyle name="Percent 7 3 2 5 3 3" xfId="43431" xr:uid="{00000000-0005-0000-0000-000037C80000}"/>
    <cellStyle name="Percent 7 3 2 5 4" xfId="29765" xr:uid="{00000000-0005-0000-0000-000038C80000}"/>
    <cellStyle name="Percent 7 3 2 5 4 2" xfId="57086" xr:uid="{00000000-0005-0000-0000-000039C80000}"/>
    <cellStyle name="Percent 7 3 2 5 5" xfId="43428" xr:uid="{00000000-0005-0000-0000-00003AC80000}"/>
    <cellStyle name="Percent 7 3 2 6" xfId="14243" xr:uid="{00000000-0005-0000-0000-00003BC80000}"/>
    <cellStyle name="Percent 7 3 2 6 2" xfId="14244" xr:uid="{00000000-0005-0000-0000-00003CC80000}"/>
    <cellStyle name="Percent 7 3 2 6 2 2" xfId="29770" xr:uid="{00000000-0005-0000-0000-00003DC80000}"/>
    <cellStyle name="Percent 7 3 2 6 2 2 2" xfId="57091" xr:uid="{00000000-0005-0000-0000-00003EC80000}"/>
    <cellStyle name="Percent 7 3 2 6 2 3" xfId="43433" xr:uid="{00000000-0005-0000-0000-00003FC80000}"/>
    <cellStyle name="Percent 7 3 2 6 3" xfId="29769" xr:uid="{00000000-0005-0000-0000-000040C80000}"/>
    <cellStyle name="Percent 7 3 2 6 3 2" xfId="57090" xr:uid="{00000000-0005-0000-0000-000041C80000}"/>
    <cellStyle name="Percent 7 3 2 6 4" xfId="43432" xr:uid="{00000000-0005-0000-0000-000042C80000}"/>
    <cellStyle name="Percent 7 3 2 7" xfId="14245" xr:uid="{00000000-0005-0000-0000-000043C80000}"/>
    <cellStyle name="Percent 7 3 2 7 2" xfId="29771" xr:uid="{00000000-0005-0000-0000-000044C80000}"/>
    <cellStyle name="Percent 7 3 2 7 2 2" xfId="57092" xr:uid="{00000000-0005-0000-0000-000045C80000}"/>
    <cellStyle name="Percent 7 3 2 7 3" xfId="43434" xr:uid="{00000000-0005-0000-0000-000046C80000}"/>
    <cellStyle name="Percent 7 3 2 8" xfId="29748" xr:uid="{00000000-0005-0000-0000-000047C80000}"/>
    <cellStyle name="Percent 7 3 2 8 2" xfId="57069" xr:uid="{00000000-0005-0000-0000-000048C80000}"/>
    <cellStyle name="Percent 7 3 2 9" xfId="43411" xr:uid="{00000000-0005-0000-0000-000049C80000}"/>
    <cellStyle name="Percent 7 3 3" xfId="14246" xr:uid="{00000000-0005-0000-0000-00004AC80000}"/>
    <cellStyle name="Percent 7 3 3 2" xfId="14247" xr:uid="{00000000-0005-0000-0000-00004BC80000}"/>
    <cellStyle name="Percent 7 3 3 2 2" xfId="14248" xr:uid="{00000000-0005-0000-0000-00004CC80000}"/>
    <cellStyle name="Percent 7 3 3 2 2 2" xfId="14249" xr:uid="{00000000-0005-0000-0000-00004DC80000}"/>
    <cellStyle name="Percent 7 3 3 2 2 2 2" xfId="14250" xr:uid="{00000000-0005-0000-0000-00004EC80000}"/>
    <cellStyle name="Percent 7 3 3 2 2 2 2 2" xfId="29776" xr:uid="{00000000-0005-0000-0000-00004FC80000}"/>
    <cellStyle name="Percent 7 3 3 2 2 2 2 2 2" xfId="57097" xr:uid="{00000000-0005-0000-0000-000050C80000}"/>
    <cellStyle name="Percent 7 3 3 2 2 2 2 3" xfId="43439" xr:uid="{00000000-0005-0000-0000-000051C80000}"/>
    <cellStyle name="Percent 7 3 3 2 2 2 3" xfId="29775" xr:uid="{00000000-0005-0000-0000-000052C80000}"/>
    <cellStyle name="Percent 7 3 3 2 2 2 3 2" xfId="57096" xr:uid="{00000000-0005-0000-0000-000053C80000}"/>
    <cellStyle name="Percent 7 3 3 2 2 2 4" xfId="43438" xr:uid="{00000000-0005-0000-0000-000054C80000}"/>
    <cellStyle name="Percent 7 3 3 2 2 3" xfId="14251" xr:uid="{00000000-0005-0000-0000-000055C80000}"/>
    <cellStyle name="Percent 7 3 3 2 2 3 2" xfId="29777" xr:uid="{00000000-0005-0000-0000-000056C80000}"/>
    <cellStyle name="Percent 7 3 3 2 2 3 2 2" xfId="57098" xr:uid="{00000000-0005-0000-0000-000057C80000}"/>
    <cellStyle name="Percent 7 3 3 2 2 3 3" xfId="43440" xr:uid="{00000000-0005-0000-0000-000058C80000}"/>
    <cellStyle name="Percent 7 3 3 2 2 4" xfId="29774" xr:uid="{00000000-0005-0000-0000-000059C80000}"/>
    <cellStyle name="Percent 7 3 3 2 2 4 2" xfId="57095" xr:uid="{00000000-0005-0000-0000-00005AC80000}"/>
    <cellStyle name="Percent 7 3 3 2 2 5" xfId="43437" xr:uid="{00000000-0005-0000-0000-00005BC80000}"/>
    <cellStyle name="Percent 7 3 3 2 3" xfId="14252" xr:uid="{00000000-0005-0000-0000-00005CC80000}"/>
    <cellStyle name="Percent 7 3 3 2 3 2" xfId="14253" xr:uid="{00000000-0005-0000-0000-00005DC80000}"/>
    <cellStyle name="Percent 7 3 3 2 3 2 2" xfId="29779" xr:uid="{00000000-0005-0000-0000-00005EC80000}"/>
    <cellStyle name="Percent 7 3 3 2 3 2 2 2" xfId="57100" xr:uid="{00000000-0005-0000-0000-00005FC80000}"/>
    <cellStyle name="Percent 7 3 3 2 3 2 3" xfId="43442" xr:uid="{00000000-0005-0000-0000-000060C80000}"/>
    <cellStyle name="Percent 7 3 3 2 3 3" xfId="29778" xr:uid="{00000000-0005-0000-0000-000061C80000}"/>
    <cellStyle name="Percent 7 3 3 2 3 3 2" xfId="57099" xr:uid="{00000000-0005-0000-0000-000062C80000}"/>
    <cellStyle name="Percent 7 3 3 2 3 4" xfId="43441" xr:uid="{00000000-0005-0000-0000-000063C80000}"/>
    <cellStyle name="Percent 7 3 3 2 4" xfId="14254" xr:uid="{00000000-0005-0000-0000-000064C80000}"/>
    <cellStyle name="Percent 7 3 3 2 4 2" xfId="29780" xr:uid="{00000000-0005-0000-0000-000065C80000}"/>
    <cellStyle name="Percent 7 3 3 2 4 2 2" xfId="57101" xr:uid="{00000000-0005-0000-0000-000066C80000}"/>
    <cellStyle name="Percent 7 3 3 2 4 3" xfId="43443" xr:uid="{00000000-0005-0000-0000-000067C80000}"/>
    <cellStyle name="Percent 7 3 3 2 5" xfId="29773" xr:uid="{00000000-0005-0000-0000-000068C80000}"/>
    <cellStyle name="Percent 7 3 3 2 5 2" xfId="57094" xr:uid="{00000000-0005-0000-0000-000069C80000}"/>
    <cellStyle name="Percent 7 3 3 2 6" xfId="43436" xr:uid="{00000000-0005-0000-0000-00006AC80000}"/>
    <cellStyle name="Percent 7 3 3 3" xfId="14255" xr:uid="{00000000-0005-0000-0000-00006BC80000}"/>
    <cellStyle name="Percent 7 3 3 3 2" xfId="14256" xr:uid="{00000000-0005-0000-0000-00006CC80000}"/>
    <cellStyle name="Percent 7 3 3 3 2 2" xfId="14257" xr:uid="{00000000-0005-0000-0000-00006DC80000}"/>
    <cellStyle name="Percent 7 3 3 3 2 2 2" xfId="29783" xr:uid="{00000000-0005-0000-0000-00006EC80000}"/>
    <cellStyle name="Percent 7 3 3 3 2 2 2 2" xfId="57104" xr:uid="{00000000-0005-0000-0000-00006FC80000}"/>
    <cellStyle name="Percent 7 3 3 3 2 2 3" xfId="43446" xr:uid="{00000000-0005-0000-0000-000070C80000}"/>
    <cellStyle name="Percent 7 3 3 3 2 3" xfId="29782" xr:uid="{00000000-0005-0000-0000-000071C80000}"/>
    <cellStyle name="Percent 7 3 3 3 2 3 2" xfId="57103" xr:uid="{00000000-0005-0000-0000-000072C80000}"/>
    <cellStyle name="Percent 7 3 3 3 2 4" xfId="43445" xr:uid="{00000000-0005-0000-0000-000073C80000}"/>
    <cellStyle name="Percent 7 3 3 3 3" xfId="14258" xr:uid="{00000000-0005-0000-0000-000074C80000}"/>
    <cellStyle name="Percent 7 3 3 3 3 2" xfId="29784" xr:uid="{00000000-0005-0000-0000-000075C80000}"/>
    <cellStyle name="Percent 7 3 3 3 3 2 2" xfId="57105" xr:uid="{00000000-0005-0000-0000-000076C80000}"/>
    <cellStyle name="Percent 7 3 3 3 3 3" xfId="43447" xr:uid="{00000000-0005-0000-0000-000077C80000}"/>
    <cellStyle name="Percent 7 3 3 3 4" xfId="29781" xr:uid="{00000000-0005-0000-0000-000078C80000}"/>
    <cellStyle name="Percent 7 3 3 3 4 2" xfId="57102" xr:uid="{00000000-0005-0000-0000-000079C80000}"/>
    <cellStyle name="Percent 7 3 3 3 5" xfId="43444" xr:uid="{00000000-0005-0000-0000-00007AC80000}"/>
    <cellStyle name="Percent 7 3 3 4" xfId="14259" xr:uid="{00000000-0005-0000-0000-00007BC80000}"/>
    <cellStyle name="Percent 7 3 3 4 2" xfId="14260" xr:uid="{00000000-0005-0000-0000-00007CC80000}"/>
    <cellStyle name="Percent 7 3 3 4 2 2" xfId="14261" xr:uid="{00000000-0005-0000-0000-00007DC80000}"/>
    <cellStyle name="Percent 7 3 3 4 2 2 2" xfId="29787" xr:uid="{00000000-0005-0000-0000-00007EC80000}"/>
    <cellStyle name="Percent 7 3 3 4 2 2 2 2" xfId="57108" xr:uid="{00000000-0005-0000-0000-00007FC80000}"/>
    <cellStyle name="Percent 7 3 3 4 2 2 3" xfId="43450" xr:uid="{00000000-0005-0000-0000-000080C80000}"/>
    <cellStyle name="Percent 7 3 3 4 2 3" xfId="29786" xr:uid="{00000000-0005-0000-0000-000081C80000}"/>
    <cellStyle name="Percent 7 3 3 4 2 3 2" xfId="57107" xr:uid="{00000000-0005-0000-0000-000082C80000}"/>
    <cellStyle name="Percent 7 3 3 4 2 4" xfId="43449" xr:uid="{00000000-0005-0000-0000-000083C80000}"/>
    <cellStyle name="Percent 7 3 3 4 3" xfId="14262" xr:uid="{00000000-0005-0000-0000-000084C80000}"/>
    <cellStyle name="Percent 7 3 3 4 3 2" xfId="29788" xr:uid="{00000000-0005-0000-0000-000085C80000}"/>
    <cellStyle name="Percent 7 3 3 4 3 2 2" xfId="57109" xr:uid="{00000000-0005-0000-0000-000086C80000}"/>
    <cellStyle name="Percent 7 3 3 4 3 3" xfId="43451" xr:uid="{00000000-0005-0000-0000-000087C80000}"/>
    <cellStyle name="Percent 7 3 3 4 4" xfId="29785" xr:uid="{00000000-0005-0000-0000-000088C80000}"/>
    <cellStyle name="Percent 7 3 3 4 4 2" xfId="57106" xr:uid="{00000000-0005-0000-0000-000089C80000}"/>
    <cellStyle name="Percent 7 3 3 4 5" xfId="43448" xr:uid="{00000000-0005-0000-0000-00008AC80000}"/>
    <cellStyle name="Percent 7 3 3 5" xfId="14263" xr:uid="{00000000-0005-0000-0000-00008BC80000}"/>
    <cellStyle name="Percent 7 3 3 5 2" xfId="14264" xr:uid="{00000000-0005-0000-0000-00008CC80000}"/>
    <cellStyle name="Percent 7 3 3 5 2 2" xfId="14265" xr:uid="{00000000-0005-0000-0000-00008DC80000}"/>
    <cellStyle name="Percent 7 3 3 5 2 2 2" xfId="29791" xr:uid="{00000000-0005-0000-0000-00008EC80000}"/>
    <cellStyle name="Percent 7 3 3 5 2 2 2 2" xfId="57112" xr:uid="{00000000-0005-0000-0000-00008FC80000}"/>
    <cellStyle name="Percent 7 3 3 5 2 2 3" xfId="43454" xr:uid="{00000000-0005-0000-0000-000090C80000}"/>
    <cellStyle name="Percent 7 3 3 5 2 3" xfId="29790" xr:uid="{00000000-0005-0000-0000-000091C80000}"/>
    <cellStyle name="Percent 7 3 3 5 2 3 2" xfId="57111" xr:uid="{00000000-0005-0000-0000-000092C80000}"/>
    <cellStyle name="Percent 7 3 3 5 2 4" xfId="43453" xr:uid="{00000000-0005-0000-0000-000093C80000}"/>
    <cellStyle name="Percent 7 3 3 5 3" xfId="14266" xr:uid="{00000000-0005-0000-0000-000094C80000}"/>
    <cellStyle name="Percent 7 3 3 5 3 2" xfId="29792" xr:uid="{00000000-0005-0000-0000-000095C80000}"/>
    <cellStyle name="Percent 7 3 3 5 3 2 2" xfId="57113" xr:uid="{00000000-0005-0000-0000-000096C80000}"/>
    <cellStyle name="Percent 7 3 3 5 3 3" xfId="43455" xr:uid="{00000000-0005-0000-0000-000097C80000}"/>
    <cellStyle name="Percent 7 3 3 5 4" xfId="29789" xr:uid="{00000000-0005-0000-0000-000098C80000}"/>
    <cellStyle name="Percent 7 3 3 5 4 2" xfId="57110" xr:uid="{00000000-0005-0000-0000-000099C80000}"/>
    <cellStyle name="Percent 7 3 3 5 5" xfId="43452" xr:uid="{00000000-0005-0000-0000-00009AC80000}"/>
    <cellStyle name="Percent 7 3 3 6" xfId="14267" xr:uid="{00000000-0005-0000-0000-00009BC80000}"/>
    <cellStyle name="Percent 7 3 3 6 2" xfId="14268" xr:uid="{00000000-0005-0000-0000-00009CC80000}"/>
    <cellStyle name="Percent 7 3 3 6 2 2" xfId="29794" xr:uid="{00000000-0005-0000-0000-00009DC80000}"/>
    <cellStyle name="Percent 7 3 3 6 2 2 2" xfId="57115" xr:uid="{00000000-0005-0000-0000-00009EC80000}"/>
    <cellStyle name="Percent 7 3 3 6 2 3" xfId="43457" xr:uid="{00000000-0005-0000-0000-00009FC80000}"/>
    <cellStyle name="Percent 7 3 3 6 3" xfId="29793" xr:uid="{00000000-0005-0000-0000-0000A0C80000}"/>
    <cellStyle name="Percent 7 3 3 6 3 2" xfId="57114" xr:uid="{00000000-0005-0000-0000-0000A1C80000}"/>
    <cellStyle name="Percent 7 3 3 6 4" xfId="43456" xr:uid="{00000000-0005-0000-0000-0000A2C80000}"/>
    <cellStyle name="Percent 7 3 3 7" xfId="14269" xr:uid="{00000000-0005-0000-0000-0000A3C80000}"/>
    <cellStyle name="Percent 7 3 3 7 2" xfId="29795" xr:uid="{00000000-0005-0000-0000-0000A4C80000}"/>
    <cellStyle name="Percent 7 3 3 7 2 2" xfId="57116" xr:uid="{00000000-0005-0000-0000-0000A5C80000}"/>
    <cellStyle name="Percent 7 3 3 7 3" xfId="43458" xr:uid="{00000000-0005-0000-0000-0000A6C80000}"/>
    <cellStyle name="Percent 7 3 3 8" xfId="29772" xr:uid="{00000000-0005-0000-0000-0000A7C80000}"/>
    <cellStyle name="Percent 7 3 3 8 2" xfId="57093" xr:uid="{00000000-0005-0000-0000-0000A8C80000}"/>
    <cellStyle name="Percent 7 3 3 9" xfId="43435" xr:uid="{00000000-0005-0000-0000-0000A9C80000}"/>
    <cellStyle name="Percent 7 3 4" xfId="14270" xr:uid="{00000000-0005-0000-0000-0000AAC80000}"/>
    <cellStyle name="Percent 7 3 4 2" xfId="14271" xr:uid="{00000000-0005-0000-0000-0000ABC80000}"/>
    <cellStyle name="Percent 7 3 4 2 2" xfId="14272" xr:uid="{00000000-0005-0000-0000-0000ACC80000}"/>
    <cellStyle name="Percent 7 3 4 2 2 2" xfId="14273" xr:uid="{00000000-0005-0000-0000-0000ADC80000}"/>
    <cellStyle name="Percent 7 3 4 2 2 2 2" xfId="29799" xr:uid="{00000000-0005-0000-0000-0000AEC80000}"/>
    <cellStyle name="Percent 7 3 4 2 2 2 2 2" xfId="57120" xr:uid="{00000000-0005-0000-0000-0000AFC80000}"/>
    <cellStyle name="Percent 7 3 4 2 2 2 3" xfId="43462" xr:uid="{00000000-0005-0000-0000-0000B0C80000}"/>
    <cellStyle name="Percent 7 3 4 2 2 3" xfId="29798" xr:uid="{00000000-0005-0000-0000-0000B1C80000}"/>
    <cellStyle name="Percent 7 3 4 2 2 3 2" xfId="57119" xr:uid="{00000000-0005-0000-0000-0000B2C80000}"/>
    <cellStyle name="Percent 7 3 4 2 2 4" xfId="43461" xr:uid="{00000000-0005-0000-0000-0000B3C80000}"/>
    <cellStyle name="Percent 7 3 4 2 3" xfId="14274" xr:uid="{00000000-0005-0000-0000-0000B4C80000}"/>
    <cellStyle name="Percent 7 3 4 2 3 2" xfId="29800" xr:uid="{00000000-0005-0000-0000-0000B5C80000}"/>
    <cellStyle name="Percent 7 3 4 2 3 2 2" xfId="57121" xr:uid="{00000000-0005-0000-0000-0000B6C80000}"/>
    <cellStyle name="Percent 7 3 4 2 3 3" xfId="43463" xr:uid="{00000000-0005-0000-0000-0000B7C80000}"/>
    <cellStyle name="Percent 7 3 4 2 4" xfId="29797" xr:uid="{00000000-0005-0000-0000-0000B8C80000}"/>
    <cellStyle name="Percent 7 3 4 2 4 2" xfId="57118" xr:uid="{00000000-0005-0000-0000-0000B9C80000}"/>
    <cellStyle name="Percent 7 3 4 2 5" xfId="43460" xr:uid="{00000000-0005-0000-0000-0000BAC80000}"/>
    <cellStyle name="Percent 7 3 4 3" xfId="14275" xr:uid="{00000000-0005-0000-0000-0000BBC80000}"/>
    <cellStyle name="Percent 7 3 4 3 2" xfId="14276" xr:uid="{00000000-0005-0000-0000-0000BCC80000}"/>
    <cellStyle name="Percent 7 3 4 3 2 2" xfId="29802" xr:uid="{00000000-0005-0000-0000-0000BDC80000}"/>
    <cellStyle name="Percent 7 3 4 3 2 2 2" xfId="57123" xr:uid="{00000000-0005-0000-0000-0000BEC80000}"/>
    <cellStyle name="Percent 7 3 4 3 2 3" xfId="43465" xr:uid="{00000000-0005-0000-0000-0000BFC80000}"/>
    <cellStyle name="Percent 7 3 4 3 3" xfId="29801" xr:uid="{00000000-0005-0000-0000-0000C0C80000}"/>
    <cellStyle name="Percent 7 3 4 3 3 2" xfId="57122" xr:uid="{00000000-0005-0000-0000-0000C1C80000}"/>
    <cellStyle name="Percent 7 3 4 3 4" xfId="43464" xr:uid="{00000000-0005-0000-0000-0000C2C80000}"/>
    <cellStyle name="Percent 7 3 4 4" xfId="14277" xr:uid="{00000000-0005-0000-0000-0000C3C80000}"/>
    <cellStyle name="Percent 7 3 4 4 2" xfId="29803" xr:uid="{00000000-0005-0000-0000-0000C4C80000}"/>
    <cellStyle name="Percent 7 3 4 4 2 2" xfId="57124" xr:uid="{00000000-0005-0000-0000-0000C5C80000}"/>
    <cellStyle name="Percent 7 3 4 4 3" xfId="43466" xr:uid="{00000000-0005-0000-0000-0000C6C80000}"/>
    <cellStyle name="Percent 7 3 4 5" xfId="29796" xr:uid="{00000000-0005-0000-0000-0000C7C80000}"/>
    <cellStyle name="Percent 7 3 4 5 2" xfId="57117" xr:uid="{00000000-0005-0000-0000-0000C8C80000}"/>
    <cellStyle name="Percent 7 3 4 6" xfId="43459" xr:uid="{00000000-0005-0000-0000-0000C9C80000}"/>
    <cellStyle name="Percent 7 3 5" xfId="14278" xr:uid="{00000000-0005-0000-0000-0000CAC80000}"/>
    <cellStyle name="Percent 7 3 5 2" xfId="14279" xr:uid="{00000000-0005-0000-0000-0000CBC80000}"/>
    <cellStyle name="Percent 7 3 5 2 2" xfId="14280" xr:uid="{00000000-0005-0000-0000-0000CCC80000}"/>
    <cellStyle name="Percent 7 3 5 2 2 2" xfId="29806" xr:uid="{00000000-0005-0000-0000-0000CDC80000}"/>
    <cellStyle name="Percent 7 3 5 2 2 2 2" xfId="57127" xr:uid="{00000000-0005-0000-0000-0000CEC80000}"/>
    <cellStyle name="Percent 7 3 5 2 2 3" xfId="43469" xr:uid="{00000000-0005-0000-0000-0000CFC80000}"/>
    <cellStyle name="Percent 7 3 5 2 3" xfId="29805" xr:uid="{00000000-0005-0000-0000-0000D0C80000}"/>
    <cellStyle name="Percent 7 3 5 2 3 2" xfId="57126" xr:uid="{00000000-0005-0000-0000-0000D1C80000}"/>
    <cellStyle name="Percent 7 3 5 2 4" xfId="43468" xr:uid="{00000000-0005-0000-0000-0000D2C80000}"/>
    <cellStyle name="Percent 7 3 5 3" xfId="14281" xr:uid="{00000000-0005-0000-0000-0000D3C80000}"/>
    <cellStyle name="Percent 7 3 5 3 2" xfId="29807" xr:uid="{00000000-0005-0000-0000-0000D4C80000}"/>
    <cellStyle name="Percent 7 3 5 3 2 2" xfId="57128" xr:uid="{00000000-0005-0000-0000-0000D5C80000}"/>
    <cellStyle name="Percent 7 3 5 3 3" xfId="43470" xr:uid="{00000000-0005-0000-0000-0000D6C80000}"/>
    <cellStyle name="Percent 7 3 5 4" xfId="29804" xr:uid="{00000000-0005-0000-0000-0000D7C80000}"/>
    <cellStyle name="Percent 7 3 5 4 2" xfId="57125" xr:uid="{00000000-0005-0000-0000-0000D8C80000}"/>
    <cellStyle name="Percent 7 3 5 5" xfId="43467" xr:uid="{00000000-0005-0000-0000-0000D9C80000}"/>
    <cellStyle name="Percent 7 3 6" xfId="14282" xr:uid="{00000000-0005-0000-0000-0000DAC80000}"/>
    <cellStyle name="Percent 7 3 6 2" xfId="14283" xr:uid="{00000000-0005-0000-0000-0000DBC80000}"/>
    <cellStyle name="Percent 7 3 6 2 2" xfId="14284" xr:uid="{00000000-0005-0000-0000-0000DCC80000}"/>
    <cellStyle name="Percent 7 3 6 2 2 2" xfId="29810" xr:uid="{00000000-0005-0000-0000-0000DDC80000}"/>
    <cellStyle name="Percent 7 3 6 2 2 2 2" xfId="57131" xr:uid="{00000000-0005-0000-0000-0000DEC80000}"/>
    <cellStyle name="Percent 7 3 6 2 2 3" xfId="43473" xr:uid="{00000000-0005-0000-0000-0000DFC80000}"/>
    <cellStyle name="Percent 7 3 6 2 3" xfId="29809" xr:uid="{00000000-0005-0000-0000-0000E0C80000}"/>
    <cellStyle name="Percent 7 3 6 2 3 2" xfId="57130" xr:uid="{00000000-0005-0000-0000-0000E1C80000}"/>
    <cellStyle name="Percent 7 3 6 2 4" xfId="43472" xr:uid="{00000000-0005-0000-0000-0000E2C80000}"/>
    <cellStyle name="Percent 7 3 6 3" xfId="14285" xr:uid="{00000000-0005-0000-0000-0000E3C80000}"/>
    <cellStyle name="Percent 7 3 6 3 2" xfId="29811" xr:uid="{00000000-0005-0000-0000-0000E4C80000}"/>
    <cellStyle name="Percent 7 3 6 3 2 2" xfId="57132" xr:uid="{00000000-0005-0000-0000-0000E5C80000}"/>
    <cellStyle name="Percent 7 3 6 3 3" xfId="43474" xr:uid="{00000000-0005-0000-0000-0000E6C80000}"/>
    <cellStyle name="Percent 7 3 6 4" xfId="29808" xr:uid="{00000000-0005-0000-0000-0000E7C80000}"/>
    <cellStyle name="Percent 7 3 6 4 2" xfId="57129" xr:uid="{00000000-0005-0000-0000-0000E8C80000}"/>
    <cellStyle name="Percent 7 3 6 5" xfId="43471" xr:uid="{00000000-0005-0000-0000-0000E9C80000}"/>
    <cellStyle name="Percent 7 3 7" xfId="14286" xr:uid="{00000000-0005-0000-0000-0000EAC80000}"/>
    <cellStyle name="Percent 7 3 7 2" xfId="14287" xr:uid="{00000000-0005-0000-0000-0000EBC80000}"/>
    <cellStyle name="Percent 7 3 7 2 2" xfId="14288" xr:uid="{00000000-0005-0000-0000-0000ECC80000}"/>
    <cellStyle name="Percent 7 3 7 2 2 2" xfId="29814" xr:uid="{00000000-0005-0000-0000-0000EDC80000}"/>
    <cellStyle name="Percent 7 3 7 2 2 2 2" xfId="57135" xr:uid="{00000000-0005-0000-0000-0000EEC80000}"/>
    <cellStyle name="Percent 7 3 7 2 2 3" xfId="43477" xr:uid="{00000000-0005-0000-0000-0000EFC80000}"/>
    <cellStyle name="Percent 7 3 7 2 3" xfId="29813" xr:uid="{00000000-0005-0000-0000-0000F0C80000}"/>
    <cellStyle name="Percent 7 3 7 2 3 2" xfId="57134" xr:uid="{00000000-0005-0000-0000-0000F1C80000}"/>
    <cellStyle name="Percent 7 3 7 2 4" xfId="43476" xr:uid="{00000000-0005-0000-0000-0000F2C80000}"/>
    <cellStyle name="Percent 7 3 7 3" xfId="14289" xr:uid="{00000000-0005-0000-0000-0000F3C80000}"/>
    <cellStyle name="Percent 7 3 7 3 2" xfId="29815" xr:uid="{00000000-0005-0000-0000-0000F4C80000}"/>
    <cellStyle name="Percent 7 3 7 3 2 2" xfId="57136" xr:uid="{00000000-0005-0000-0000-0000F5C80000}"/>
    <cellStyle name="Percent 7 3 7 3 3" xfId="43478" xr:uid="{00000000-0005-0000-0000-0000F6C80000}"/>
    <cellStyle name="Percent 7 3 7 4" xfId="29812" xr:uid="{00000000-0005-0000-0000-0000F7C80000}"/>
    <cellStyle name="Percent 7 3 7 4 2" xfId="57133" xr:uid="{00000000-0005-0000-0000-0000F8C80000}"/>
    <cellStyle name="Percent 7 3 7 5" xfId="43475" xr:uid="{00000000-0005-0000-0000-0000F9C80000}"/>
    <cellStyle name="Percent 7 3 8" xfId="14290" xr:uid="{00000000-0005-0000-0000-0000FAC80000}"/>
    <cellStyle name="Percent 7 3 8 2" xfId="14291" xr:uid="{00000000-0005-0000-0000-0000FBC80000}"/>
    <cellStyle name="Percent 7 3 8 2 2" xfId="29817" xr:uid="{00000000-0005-0000-0000-0000FCC80000}"/>
    <cellStyle name="Percent 7 3 8 2 2 2" xfId="57138" xr:uid="{00000000-0005-0000-0000-0000FDC80000}"/>
    <cellStyle name="Percent 7 3 8 2 3" xfId="43480" xr:uid="{00000000-0005-0000-0000-0000FEC80000}"/>
    <cellStyle name="Percent 7 3 8 3" xfId="29816" xr:uid="{00000000-0005-0000-0000-0000FFC80000}"/>
    <cellStyle name="Percent 7 3 8 3 2" xfId="57137" xr:uid="{00000000-0005-0000-0000-000000C90000}"/>
    <cellStyle name="Percent 7 3 8 4" xfId="43479" xr:uid="{00000000-0005-0000-0000-000001C90000}"/>
    <cellStyle name="Percent 7 3 9" xfId="14292" xr:uid="{00000000-0005-0000-0000-000002C90000}"/>
    <cellStyle name="Percent 7 3 9 2" xfId="29818" xr:uid="{00000000-0005-0000-0000-000003C90000}"/>
    <cellStyle name="Percent 7 3 9 2 2" xfId="57139" xr:uid="{00000000-0005-0000-0000-000004C90000}"/>
    <cellStyle name="Percent 7 3 9 3" xfId="43481" xr:uid="{00000000-0005-0000-0000-000005C90000}"/>
    <cellStyle name="Percent 7 4" xfId="14293" xr:uid="{00000000-0005-0000-0000-000006C90000}"/>
    <cellStyle name="Percent 7 4 10" xfId="29819" xr:uid="{00000000-0005-0000-0000-000007C90000}"/>
    <cellStyle name="Percent 7 4 10 2" xfId="57140" xr:uid="{00000000-0005-0000-0000-000008C90000}"/>
    <cellStyle name="Percent 7 4 11" xfId="43482" xr:uid="{00000000-0005-0000-0000-000009C90000}"/>
    <cellStyle name="Percent 7 4 2" xfId="14294" xr:uid="{00000000-0005-0000-0000-00000AC90000}"/>
    <cellStyle name="Percent 7 4 2 2" xfId="14295" xr:uid="{00000000-0005-0000-0000-00000BC90000}"/>
    <cellStyle name="Percent 7 4 2 2 2" xfId="14296" xr:uid="{00000000-0005-0000-0000-00000CC90000}"/>
    <cellStyle name="Percent 7 4 2 2 2 2" xfId="14297" xr:uid="{00000000-0005-0000-0000-00000DC90000}"/>
    <cellStyle name="Percent 7 4 2 2 2 2 2" xfId="14298" xr:uid="{00000000-0005-0000-0000-00000EC90000}"/>
    <cellStyle name="Percent 7 4 2 2 2 2 2 2" xfId="29824" xr:uid="{00000000-0005-0000-0000-00000FC90000}"/>
    <cellStyle name="Percent 7 4 2 2 2 2 2 2 2" xfId="57145" xr:uid="{00000000-0005-0000-0000-000010C90000}"/>
    <cellStyle name="Percent 7 4 2 2 2 2 2 3" xfId="43487" xr:uid="{00000000-0005-0000-0000-000011C90000}"/>
    <cellStyle name="Percent 7 4 2 2 2 2 3" xfId="29823" xr:uid="{00000000-0005-0000-0000-000012C90000}"/>
    <cellStyle name="Percent 7 4 2 2 2 2 3 2" xfId="57144" xr:uid="{00000000-0005-0000-0000-000013C90000}"/>
    <cellStyle name="Percent 7 4 2 2 2 2 4" xfId="43486" xr:uid="{00000000-0005-0000-0000-000014C90000}"/>
    <cellStyle name="Percent 7 4 2 2 2 3" xfId="14299" xr:uid="{00000000-0005-0000-0000-000015C90000}"/>
    <cellStyle name="Percent 7 4 2 2 2 3 2" xfId="29825" xr:uid="{00000000-0005-0000-0000-000016C90000}"/>
    <cellStyle name="Percent 7 4 2 2 2 3 2 2" xfId="57146" xr:uid="{00000000-0005-0000-0000-000017C90000}"/>
    <cellStyle name="Percent 7 4 2 2 2 3 3" xfId="43488" xr:uid="{00000000-0005-0000-0000-000018C90000}"/>
    <cellStyle name="Percent 7 4 2 2 2 4" xfId="29822" xr:uid="{00000000-0005-0000-0000-000019C90000}"/>
    <cellStyle name="Percent 7 4 2 2 2 4 2" xfId="57143" xr:uid="{00000000-0005-0000-0000-00001AC90000}"/>
    <cellStyle name="Percent 7 4 2 2 2 5" xfId="43485" xr:uid="{00000000-0005-0000-0000-00001BC90000}"/>
    <cellStyle name="Percent 7 4 2 2 3" xfId="14300" xr:uid="{00000000-0005-0000-0000-00001CC90000}"/>
    <cellStyle name="Percent 7 4 2 2 3 2" xfId="14301" xr:uid="{00000000-0005-0000-0000-00001DC90000}"/>
    <cellStyle name="Percent 7 4 2 2 3 2 2" xfId="29827" xr:uid="{00000000-0005-0000-0000-00001EC90000}"/>
    <cellStyle name="Percent 7 4 2 2 3 2 2 2" xfId="57148" xr:uid="{00000000-0005-0000-0000-00001FC90000}"/>
    <cellStyle name="Percent 7 4 2 2 3 2 3" xfId="43490" xr:uid="{00000000-0005-0000-0000-000020C90000}"/>
    <cellStyle name="Percent 7 4 2 2 3 3" xfId="29826" xr:uid="{00000000-0005-0000-0000-000021C90000}"/>
    <cellStyle name="Percent 7 4 2 2 3 3 2" xfId="57147" xr:uid="{00000000-0005-0000-0000-000022C90000}"/>
    <cellStyle name="Percent 7 4 2 2 3 4" xfId="43489" xr:uid="{00000000-0005-0000-0000-000023C90000}"/>
    <cellStyle name="Percent 7 4 2 2 4" xfId="14302" xr:uid="{00000000-0005-0000-0000-000024C90000}"/>
    <cellStyle name="Percent 7 4 2 2 4 2" xfId="29828" xr:uid="{00000000-0005-0000-0000-000025C90000}"/>
    <cellStyle name="Percent 7 4 2 2 4 2 2" xfId="57149" xr:uid="{00000000-0005-0000-0000-000026C90000}"/>
    <cellStyle name="Percent 7 4 2 2 4 3" xfId="43491" xr:uid="{00000000-0005-0000-0000-000027C90000}"/>
    <cellStyle name="Percent 7 4 2 2 5" xfId="29821" xr:uid="{00000000-0005-0000-0000-000028C90000}"/>
    <cellStyle name="Percent 7 4 2 2 5 2" xfId="57142" xr:uid="{00000000-0005-0000-0000-000029C90000}"/>
    <cellStyle name="Percent 7 4 2 2 6" xfId="43484" xr:uid="{00000000-0005-0000-0000-00002AC90000}"/>
    <cellStyle name="Percent 7 4 2 3" xfId="14303" xr:uid="{00000000-0005-0000-0000-00002BC90000}"/>
    <cellStyle name="Percent 7 4 2 3 2" xfId="14304" xr:uid="{00000000-0005-0000-0000-00002CC90000}"/>
    <cellStyle name="Percent 7 4 2 3 2 2" xfId="14305" xr:uid="{00000000-0005-0000-0000-00002DC90000}"/>
    <cellStyle name="Percent 7 4 2 3 2 2 2" xfId="29831" xr:uid="{00000000-0005-0000-0000-00002EC90000}"/>
    <cellStyle name="Percent 7 4 2 3 2 2 2 2" xfId="57152" xr:uid="{00000000-0005-0000-0000-00002FC90000}"/>
    <cellStyle name="Percent 7 4 2 3 2 2 3" xfId="43494" xr:uid="{00000000-0005-0000-0000-000030C90000}"/>
    <cellStyle name="Percent 7 4 2 3 2 3" xfId="29830" xr:uid="{00000000-0005-0000-0000-000031C90000}"/>
    <cellStyle name="Percent 7 4 2 3 2 3 2" xfId="57151" xr:uid="{00000000-0005-0000-0000-000032C90000}"/>
    <cellStyle name="Percent 7 4 2 3 2 4" xfId="43493" xr:uid="{00000000-0005-0000-0000-000033C90000}"/>
    <cellStyle name="Percent 7 4 2 3 3" xfId="14306" xr:uid="{00000000-0005-0000-0000-000034C90000}"/>
    <cellStyle name="Percent 7 4 2 3 3 2" xfId="29832" xr:uid="{00000000-0005-0000-0000-000035C90000}"/>
    <cellStyle name="Percent 7 4 2 3 3 2 2" xfId="57153" xr:uid="{00000000-0005-0000-0000-000036C90000}"/>
    <cellStyle name="Percent 7 4 2 3 3 3" xfId="43495" xr:uid="{00000000-0005-0000-0000-000037C90000}"/>
    <cellStyle name="Percent 7 4 2 3 4" xfId="29829" xr:uid="{00000000-0005-0000-0000-000038C90000}"/>
    <cellStyle name="Percent 7 4 2 3 4 2" xfId="57150" xr:uid="{00000000-0005-0000-0000-000039C90000}"/>
    <cellStyle name="Percent 7 4 2 3 5" xfId="43492" xr:uid="{00000000-0005-0000-0000-00003AC90000}"/>
    <cellStyle name="Percent 7 4 2 4" xfId="14307" xr:uid="{00000000-0005-0000-0000-00003BC90000}"/>
    <cellStyle name="Percent 7 4 2 4 2" xfId="14308" xr:uid="{00000000-0005-0000-0000-00003CC90000}"/>
    <cellStyle name="Percent 7 4 2 4 2 2" xfId="29834" xr:uid="{00000000-0005-0000-0000-00003DC90000}"/>
    <cellStyle name="Percent 7 4 2 4 2 2 2" xfId="57155" xr:uid="{00000000-0005-0000-0000-00003EC90000}"/>
    <cellStyle name="Percent 7 4 2 4 2 3" xfId="43497" xr:uid="{00000000-0005-0000-0000-00003FC90000}"/>
    <cellStyle name="Percent 7 4 2 4 3" xfId="29833" xr:uid="{00000000-0005-0000-0000-000040C90000}"/>
    <cellStyle name="Percent 7 4 2 4 3 2" xfId="57154" xr:uid="{00000000-0005-0000-0000-000041C90000}"/>
    <cellStyle name="Percent 7 4 2 4 4" xfId="43496" xr:uid="{00000000-0005-0000-0000-000042C90000}"/>
    <cellStyle name="Percent 7 4 2 5" xfId="14309" xr:uid="{00000000-0005-0000-0000-000043C90000}"/>
    <cellStyle name="Percent 7 4 2 5 2" xfId="29835" xr:uid="{00000000-0005-0000-0000-000044C90000}"/>
    <cellStyle name="Percent 7 4 2 5 2 2" xfId="57156" xr:uid="{00000000-0005-0000-0000-000045C90000}"/>
    <cellStyle name="Percent 7 4 2 5 3" xfId="43498" xr:uid="{00000000-0005-0000-0000-000046C90000}"/>
    <cellStyle name="Percent 7 4 2 6" xfId="29820" xr:uid="{00000000-0005-0000-0000-000047C90000}"/>
    <cellStyle name="Percent 7 4 2 6 2" xfId="57141" xr:uid="{00000000-0005-0000-0000-000048C90000}"/>
    <cellStyle name="Percent 7 4 2 7" xfId="43483" xr:uid="{00000000-0005-0000-0000-000049C90000}"/>
    <cellStyle name="Percent 7 4 3" xfId="14310" xr:uid="{00000000-0005-0000-0000-00004AC90000}"/>
    <cellStyle name="Percent 7 4 3 2" xfId="14311" xr:uid="{00000000-0005-0000-0000-00004BC90000}"/>
    <cellStyle name="Percent 7 4 3 2 2" xfId="14312" xr:uid="{00000000-0005-0000-0000-00004CC90000}"/>
    <cellStyle name="Percent 7 4 3 2 2 2" xfId="14313" xr:uid="{00000000-0005-0000-0000-00004DC90000}"/>
    <cellStyle name="Percent 7 4 3 2 2 2 2" xfId="14314" xr:uid="{00000000-0005-0000-0000-00004EC90000}"/>
    <cellStyle name="Percent 7 4 3 2 2 2 2 2" xfId="29840" xr:uid="{00000000-0005-0000-0000-00004FC90000}"/>
    <cellStyle name="Percent 7 4 3 2 2 2 2 2 2" xfId="57161" xr:uid="{00000000-0005-0000-0000-000050C90000}"/>
    <cellStyle name="Percent 7 4 3 2 2 2 2 3" xfId="43503" xr:uid="{00000000-0005-0000-0000-000051C90000}"/>
    <cellStyle name="Percent 7 4 3 2 2 2 3" xfId="29839" xr:uid="{00000000-0005-0000-0000-000052C90000}"/>
    <cellStyle name="Percent 7 4 3 2 2 2 3 2" xfId="57160" xr:uid="{00000000-0005-0000-0000-000053C90000}"/>
    <cellStyle name="Percent 7 4 3 2 2 2 4" xfId="43502" xr:uid="{00000000-0005-0000-0000-000054C90000}"/>
    <cellStyle name="Percent 7 4 3 2 2 3" xfId="14315" xr:uid="{00000000-0005-0000-0000-000055C90000}"/>
    <cellStyle name="Percent 7 4 3 2 2 3 2" xfId="29841" xr:uid="{00000000-0005-0000-0000-000056C90000}"/>
    <cellStyle name="Percent 7 4 3 2 2 3 2 2" xfId="57162" xr:uid="{00000000-0005-0000-0000-000057C90000}"/>
    <cellStyle name="Percent 7 4 3 2 2 3 3" xfId="43504" xr:uid="{00000000-0005-0000-0000-000058C90000}"/>
    <cellStyle name="Percent 7 4 3 2 2 4" xfId="29838" xr:uid="{00000000-0005-0000-0000-000059C90000}"/>
    <cellStyle name="Percent 7 4 3 2 2 4 2" xfId="57159" xr:uid="{00000000-0005-0000-0000-00005AC90000}"/>
    <cellStyle name="Percent 7 4 3 2 2 5" xfId="43501" xr:uid="{00000000-0005-0000-0000-00005BC90000}"/>
    <cellStyle name="Percent 7 4 3 2 3" xfId="14316" xr:uid="{00000000-0005-0000-0000-00005CC90000}"/>
    <cellStyle name="Percent 7 4 3 2 3 2" xfId="14317" xr:uid="{00000000-0005-0000-0000-00005DC90000}"/>
    <cellStyle name="Percent 7 4 3 2 3 2 2" xfId="29843" xr:uid="{00000000-0005-0000-0000-00005EC90000}"/>
    <cellStyle name="Percent 7 4 3 2 3 2 2 2" xfId="57164" xr:uid="{00000000-0005-0000-0000-00005FC90000}"/>
    <cellStyle name="Percent 7 4 3 2 3 2 3" xfId="43506" xr:uid="{00000000-0005-0000-0000-000060C90000}"/>
    <cellStyle name="Percent 7 4 3 2 3 3" xfId="29842" xr:uid="{00000000-0005-0000-0000-000061C90000}"/>
    <cellStyle name="Percent 7 4 3 2 3 3 2" xfId="57163" xr:uid="{00000000-0005-0000-0000-000062C90000}"/>
    <cellStyle name="Percent 7 4 3 2 3 4" xfId="43505" xr:uid="{00000000-0005-0000-0000-000063C90000}"/>
    <cellStyle name="Percent 7 4 3 2 4" xfId="14318" xr:uid="{00000000-0005-0000-0000-000064C90000}"/>
    <cellStyle name="Percent 7 4 3 2 4 2" xfId="29844" xr:uid="{00000000-0005-0000-0000-000065C90000}"/>
    <cellStyle name="Percent 7 4 3 2 4 2 2" xfId="57165" xr:uid="{00000000-0005-0000-0000-000066C90000}"/>
    <cellStyle name="Percent 7 4 3 2 4 3" xfId="43507" xr:uid="{00000000-0005-0000-0000-000067C90000}"/>
    <cellStyle name="Percent 7 4 3 2 5" xfId="29837" xr:uid="{00000000-0005-0000-0000-000068C90000}"/>
    <cellStyle name="Percent 7 4 3 2 5 2" xfId="57158" xr:uid="{00000000-0005-0000-0000-000069C90000}"/>
    <cellStyle name="Percent 7 4 3 2 6" xfId="43500" xr:uid="{00000000-0005-0000-0000-00006AC90000}"/>
    <cellStyle name="Percent 7 4 3 3" xfId="14319" xr:uid="{00000000-0005-0000-0000-00006BC90000}"/>
    <cellStyle name="Percent 7 4 3 3 2" xfId="14320" xr:uid="{00000000-0005-0000-0000-00006CC90000}"/>
    <cellStyle name="Percent 7 4 3 3 2 2" xfId="14321" xr:uid="{00000000-0005-0000-0000-00006DC90000}"/>
    <cellStyle name="Percent 7 4 3 3 2 2 2" xfId="29847" xr:uid="{00000000-0005-0000-0000-00006EC90000}"/>
    <cellStyle name="Percent 7 4 3 3 2 2 2 2" xfId="57168" xr:uid="{00000000-0005-0000-0000-00006FC90000}"/>
    <cellStyle name="Percent 7 4 3 3 2 2 3" xfId="43510" xr:uid="{00000000-0005-0000-0000-000070C90000}"/>
    <cellStyle name="Percent 7 4 3 3 2 3" xfId="29846" xr:uid="{00000000-0005-0000-0000-000071C90000}"/>
    <cellStyle name="Percent 7 4 3 3 2 3 2" xfId="57167" xr:uid="{00000000-0005-0000-0000-000072C90000}"/>
    <cellStyle name="Percent 7 4 3 3 2 4" xfId="43509" xr:uid="{00000000-0005-0000-0000-000073C90000}"/>
    <cellStyle name="Percent 7 4 3 3 3" xfId="14322" xr:uid="{00000000-0005-0000-0000-000074C90000}"/>
    <cellStyle name="Percent 7 4 3 3 3 2" xfId="29848" xr:uid="{00000000-0005-0000-0000-000075C90000}"/>
    <cellStyle name="Percent 7 4 3 3 3 2 2" xfId="57169" xr:uid="{00000000-0005-0000-0000-000076C90000}"/>
    <cellStyle name="Percent 7 4 3 3 3 3" xfId="43511" xr:uid="{00000000-0005-0000-0000-000077C90000}"/>
    <cellStyle name="Percent 7 4 3 3 4" xfId="29845" xr:uid="{00000000-0005-0000-0000-000078C90000}"/>
    <cellStyle name="Percent 7 4 3 3 4 2" xfId="57166" xr:uid="{00000000-0005-0000-0000-000079C90000}"/>
    <cellStyle name="Percent 7 4 3 3 5" xfId="43508" xr:uid="{00000000-0005-0000-0000-00007AC90000}"/>
    <cellStyle name="Percent 7 4 3 4" xfId="14323" xr:uid="{00000000-0005-0000-0000-00007BC90000}"/>
    <cellStyle name="Percent 7 4 3 4 2" xfId="14324" xr:uid="{00000000-0005-0000-0000-00007CC90000}"/>
    <cellStyle name="Percent 7 4 3 4 2 2" xfId="29850" xr:uid="{00000000-0005-0000-0000-00007DC90000}"/>
    <cellStyle name="Percent 7 4 3 4 2 2 2" xfId="57171" xr:uid="{00000000-0005-0000-0000-00007EC90000}"/>
    <cellStyle name="Percent 7 4 3 4 2 3" xfId="43513" xr:uid="{00000000-0005-0000-0000-00007FC90000}"/>
    <cellStyle name="Percent 7 4 3 4 3" xfId="29849" xr:uid="{00000000-0005-0000-0000-000080C90000}"/>
    <cellStyle name="Percent 7 4 3 4 3 2" xfId="57170" xr:uid="{00000000-0005-0000-0000-000081C90000}"/>
    <cellStyle name="Percent 7 4 3 4 4" xfId="43512" xr:uid="{00000000-0005-0000-0000-000082C90000}"/>
    <cellStyle name="Percent 7 4 3 5" xfId="14325" xr:uid="{00000000-0005-0000-0000-000083C90000}"/>
    <cellStyle name="Percent 7 4 3 5 2" xfId="29851" xr:uid="{00000000-0005-0000-0000-000084C90000}"/>
    <cellStyle name="Percent 7 4 3 5 2 2" xfId="57172" xr:uid="{00000000-0005-0000-0000-000085C90000}"/>
    <cellStyle name="Percent 7 4 3 5 3" xfId="43514" xr:uid="{00000000-0005-0000-0000-000086C90000}"/>
    <cellStyle name="Percent 7 4 3 6" xfId="29836" xr:uid="{00000000-0005-0000-0000-000087C90000}"/>
    <cellStyle name="Percent 7 4 3 6 2" xfId="57157" xr:uid="{00000000-0005-0000-0000-000088C90000}"/>
    <cellStyle name="Percent 7 4 3 7" xfId="43499" xr:uid="{00000000-0005-0000-0000-000089C90000}"/>
    <cellStyle name="Percent 7 4 4" xfId="14326" xr:uid="{00000000-0005-0000-0000-00008AC90000}"/>
    <cellStyle name="Percent 7 4 4 2" xfId="14327" xr:uid="{00000000-0005-0000-0000-00008BC90000}"/>
    <cellStyle name="Percent 7 4 4 2 2" xfId="14328" xr:uid="{00000000-0005-0000-0000-00008CC90000}"/>
    <cellStyle name="Percent 7 4 4 2 2 2" xfId="14329" xr:uid="{00000000-0005-0000-0000-00008DC90000}"/>
    <cellStyle name="Percent 7 4 4 2 2 2 2" xfId="29855" xr:uid="{00000000-0005-0000-0000-00008EC90000}"/>
    <cellStyle name="Percent 7 4 4 2 2 2 2 2" xfId="57176" xr:uid="{00000000-0005-0000-0000-00008FC90000}"/>
    <cellStyle name="Percent 7 4 4 2 2 2 3" xfId="43518" xr:uid="{00000000-0005-0000-0000-000090C90000}"/>
    <cellStyle name="Percent 7 4 4 2 2 3" xfId="29854" xr:uid="{00000000-0005-0000-0000-000091C90000}"/>
    <cellStyle name="Percent 7 4 4 2 2 3 2" xfId="57175" xr:uid="{00000000-0005-0000-0000-000092C90000}"/>
    <cellStyle name="Percent 7 4 4 2 2 4" xfId="43517" xr:uid="{00000000-0005-0000-0000-000093C90000}"/>
    <cellStyle name="Percent 7 4 4 2 3" xfId="14330" xr:uid="{00000000-0005-0000-0000-000094C90000}"/>
    <cellStyle name="Percent 7 4 4 2 3 2" xfId="29856" xr:uid="{00000000-0005-0000-0000-000095C90000}"/>
    <cellStyle name="Percent 7 4 4 2 3 2 2" xfId="57177" xr:uid="{00000000-0005-0000-0000-000096C90000}"/>
    <cellStyle name="Percent 7 4 4 2 3 3" xfId="43519" xr:uid="{00000000-0005-0000-0000-000097C90000}"/>
    <cellStyle name="Percent 7 4 4 2 4" xfId="29853" xr:uid="{00000000-0005-0000-0000-000098C90000}"/>
    <cellStyle name="Percent 7 4 4 2 4 2" xfId="57174" xr:uid="{00000000-0005-0000-0000-000099C90000}"/>
    <cellStyle name="Percent 7 4 4 2 5" xfId="43516" xr:uid="{00000000-0005-0000-0000-00009AC90000}"/>
    <cellStyle name="Percent 7 4 4 3" xfId="14331" xr:uid="{00000000-0005-0000-0000-00009BC90000}"/>
    <cellStyle name="Percent 7 4 4 3 2" xfId="14332" xr:uid="{00000000-0005-0000-0000-00009CC90000}"/>
    <cellStyle name="Percent 7 4 4 3 2 2" xfId="29858" xr:uid="{00000000-0005-0000-0000-00009DC90000}"/>
    <cellStyle name="Percent 7 4 4 3 2 2 2" xfId="57179" xr:uid="{00000000-0005-0000-0000-00009EC90000}"/>
    <cellStyle name="Percent 7 4 4 3 2 3" xfId="43521" xr:uid="{00000000-0005-0000-0000-00009FC90000}"/>
    <cellStyle name="Percent 7 4 4 3 3" xfId="29857" xr:uid="{00000000-0005-0000-0000-0000A0C90000}"/>
    <cellStyle name="Percent 7 4 4 3 3 2" xfId="57178" xr:uid="{00000000-0005-0000-0000-0000A1C90000}"/>
    <cellStyle name="Percent 7 4 4 3 4" xfId="43520" xr:uid="{00000000-0005-0000-0000-0000A2C90000}"/>
    <cellStyle name="Percent 7 4 4 4" xfId="14333" xr:uid="{00000000-0005-0000-0000-0000A3C90000}"/>
    <cellStyle name="Percent 7 4 4 4 2" xfId="29859" xr:uid="{00000000-0005-0000-0000-0000A4C90000}"/>
    <cellStyle name="Percent 7 4 4 4 2 2" xfId="57180" xr:uid="{00000000-0005-0000-0000-0000A5C90000}"/>
    <cellStyle name="Percent 7 4 4 4 3" xfId="43522" xr:uid="{00000000-0005-0000-0000-0000A6C90000}"/>
    <cellStyle name="Percent 7 4 4 5" xfId="29852" xr:uid="{00000000-0005-0000-0000-0000A7C90000}"/>
    <cellStyle name="Percent 7 4 4 5 2" xfId="57173" xr:uid="{00000000-0005-0000-0000-0000A8C90000}"/>
    <cellStyle name="Percent 7 4 4 6" xfId="43515" xr:uid="{00000000-0005-0000-0000-0000A9C90000}"/>
    <cellStyle name="Percent 7 4 5" xfId="14334" xr:uid="{00000000-0005-0000-0000-0000AAC90000}"/>
    <cellStyle name="Percent 7 4 5 2" xfId="14335" xr:uid="{00000000-0005-0000-0000-0000ABC90000}"/>
    <cellStyle name="Percent 7 4 5 2 2" xfId="14336" xr:uid="{00000000-0005-0000-0000-0000ACC90000}"/>
    <cellStyle name="Percent 7 4 5 2 2 2" xfId="29862" xr:uid="{00000000-0005-0000-0000-0000ADC90000}"/>
    <cellStyle name="Percent 7 4 5 2 2 2 2" xfId="57183" xr:uid="{00000000-0005-0000-0000-0000AEC90000}"/>
    <cellStyle name="Percent 7 4 5 2 2 3" xfId="43525" xr:uid="{00000000-0005-0000-0000-0000AFC90000}"/>
    <cellStyle name="Percent 7 4 5 2 3" xfId="29861" xr:uid="{00000000-0005-0000-0000-0000B0C90000}"/>
    <cellStyle name="Percent 7 4 5 2 3 2" xfId="57182" xr:uid="{00000000-0005-0000-0000-0000B1C90000}"/>
    <cellStyle name="Percent 7 4 5 2 4" xfId="43524" xr:uid="{00000000-0005-0000-0000-0000B2C90000}"/>
    <cellStyle name="Percent 7 4 5 3" xfId="14337" xr:uid="{00000000-0005-0000-0000-0000B3C90000}"/>
    <cellStyle name="Percent 7 4 5 3 2" xfId="29863" xr:uid="{00000000-0005-0000-0000-0000B4C90000}"/>
    <cellStyle name="Percent 7 4 5 3 2 2" xfId="57184" xr:uid="{00000000-0005-0000-0000-0000B5C90000}"/>
    <cellStyle name="Percent 7 4 5 3 3" xfId="43526" xr:uid="{00000000-0005-0000-0000-0000B6C90000}"/>
    <cellStyle name="Percent 7 4 5 4" xfId="29860" xr:uid="{00000000-0005-0000-0000-0000B7C90000}"/>
    <cellStyle name="Percent 7 4 5 4 2" xfId="57181" xr:uid="{00000000-0005-0000-0000-0000B8C90000}"/>
    <cellStyle name="Percent 7 4 5 5" xfId="43523" xr:uid="{00000000-0005-0000-0000-0000B9C90000}"/>
    <cellStyle name="Percent 7 4 6" xfId="14338" xr:uid="{00000000-0005-0000-0000-0000BAC90000}"/>
    <cellStyle name="Percent 7 4 6 2" xfId="14339" xr:uid="{00000000-0005-0000-0000-0000BBC90000}"/>
    <cellStyle name="Percent 7 4 6 2 2" xfId="14340" xr:uid="{00000000-0005-0000-0000-0000BCC90000}"/>
    <cellStyle name="Percent 7 4 6 2 2 2" xfId="29866" xr:uid="{00000000-0005-0000-0000-0000BDC90000}"/>
    <cellStyle name="Percent 7 4 6 2 2 2 2" xfId="57187" xr:uid="{00000000-0005-0000-0000-0000BEC90000}"/>
    <cellStyle name="Percent 7 4 6 2 2 3" xfId="43529" xr:uid="{00000000-0005-0000-0000-0000BFC90000}"/>
    <cellStyle name="Percent 7 4 6 2 3" xfId="29865" xr:uid="{00000000-0005-0000-0000-0000C0C90000}"/>
    <cellStyle name="Percent 7 4 6 2 3 2" xfId="57186" xr:uid="{00000000-0005-0000-0000-0000C1C90000}"/>
    <cellStyle name="Percent 7 4 6 2 4" xfId="43528" xr:uid="{00000000-0005-0000-0000-0000C2C90000}"/>
    <cellStyle name="Percent 7 4 6 3" xfId="14341" xr:uid="{00000000-0005-0000-0000-0000C3C90000}"/>
    <cellStyle name="Percent 7 4 6 3 2" xfId="29867" xr:uid="{00000000-0005-0000-0000-0000C4C90000}"/>
    <cellStyle name="Percent 7 4 6 3 2 2" xfId="57188" xr:uid="{00000000-0005-0000-0000-0000C5C90000}"/>
    <cellStyle name="Percent 7 4 6 3 3" xfId="43530" xr:uid="{00000000-0005-0000-0000-0000C6C90000}"/>
    <cellStyle name="Percent 7 4 6 4" xfId="29864" xr:uid="{00000000-0005-0000-0000-0000C7C90000}"/>
    <cellStyle name="Percent 7 4 6 4 2" xfId="57185" xr:uid="{00000000-0005-0000-0000-0000C8C90000}"/>
    <cellStyle name="Percent 7 4 6 5" xfId="43527" xr:uid="{00000000-0005-0000-0000-0000C9C90000}"/>
    <cellStyle name="Percent 7 4 7" xfId="14342" xr:uid="{00000000-0005-0000-0000-0000CAC90000}"/>
    <cellStyle name="Percent 7 4 7 2" xfId="14343" xr:uid="{00000000-0005-0000-0000-0000CBC90000}"/>
    <cellStyle name="Percent 7 4 7 2 2" xfId="14344" xr:uid="{00000000-0005-0000-0000-0000CCC90000}"/>
    <cellStyle name="Percent 7 4 7 2 2 2" xfId="29870" xr:uid="{00000000-0005-0000-0000-0000CDC90000}"/>
    <cellStyle name="Percent 7 4 7 2 2 2 2" xfId="57191" xr:uid="{00000000-0005-0000-0000-0000CEC90000}"/>
    <cellStyle name="Percent 7 4 7 2 2 3" xfId="43533" xr:uid="{00000000-0005-0000-0000-0000CFC90000}"/>
    <cellStyle name="Percent 7 4 7 2 3" xfId="29869" xr:uid="{00000000-0005-0000-0000-0000D0C90000}"/>
    <cellStyle name="Percent 7 4 7 2 3 2" xfId="57190" xr:uid="{00000000-0005-0000-0000-0000D1C90000}"/>
    <cellStyle name="Percent 7 4 7 2 4" xfId="43532" xr:uid="{00000000-0005-0000-0000-0000D2C90000}"/>
    <cellStyle name="Percent 7 4 7 3" xfId="14345" xr:uid="{00000000-0005-0000-0000-0000D3C90000}"/>
    <cellStyle name="Percent 7 4 7 3 2" xfId="29871" xr:uid="{00000000-0005-0000-0000-0000D4C90000}"/>
    <cellStyle name="Percent 7 4 7 3 2 2" xfId="57192" xr:uid="{00000000-0005-0000-0000-0000D5C90000}"/>
    <cellStyle name="Percent 7 4 7 3 3" xfId="43534" xr:uid="{00000000-0005-0000-0000-0000D6C90000}"/>
    <cellStyle name="Percent 7 4 7 4" xfId="29868" xr:uid="{00000000-0005-0000-0000-0000D7C90000}"/>
    <cellStyle name="Percent 7 4 7 4 2" xfId="57189" xr:uid="{00000000-0005-0000-0000-0000D8C90000}"/>
    <cellStyle name="Percent 7 4 7 5" xfId="43531" xr:uid="{00000000-0005-0000-0000-0000D9C90000}"/>
    <cellStyle name="Percent 7 4 8" xfId="14346" xr:uid="{00000000-0005-0000-0000-0000DAC90000}"/>
    <cellStyle name="Percent 7 4 8 2" xfId="14347" xr:uid="{00000000-0005-0000-0000-0000DBC90000}"/>
    <cellStyle name="Percent 7 4 8 2 2" xfId="29873" xr:uid="{00000000-0005-0000-0000-0000DCC90000}"/>
    <cellStyle name="Percent 7 4 8 2 2 2" xfId="57194" xr:uid="{00000000-0005-0000-0000-0000DDC90000}"/>
    <cellStyle name="Percent 7 4 8 2 3" xfId="43536" xr:uid="{00000000-0005-0000-0000-0000DEC90000}"/>
    <cellStyle name="Percent 7 4 8 3" xfId="29872" xr:uid="{00000000-0005-0000-0000-0000DFC90000}"/>
    <cellStyle name="Percent 7 4 8 3 2" xfId="57193" xr:uid="{00000000-0005-0000-0000-0000E0C90000}"/>
    <cellStyle name="Percent 7 4 8 4" xfId="43535" xr:uid="{00000000-0005-0000-0000-0000E1C90000}"/>
    <cellStyle name="Percent 7 4 9" xfId="14348" xr:uid="{00000000-0005-0000-0000-0000E2C90000}"/>
    <cellStyle name="Percent 7 4 9 2" xfId="29874" xr:uid="{00000000-0005-0000-0000-0000E3C90000}"/>
    <cellStyle name="Percent 7 4 9 2 2" xfId="57195" xr:uid="{00000000-0005-0000-0000-0000E4C90000}"/>
    <cellStyle name="Percent 7 4 9 3" xfId="43537" xr:uid="{00000000-0005-0000-0000-0000E5C90000}"/>
    <cellStyle name="Percent 7 5" xfId="14349" xr:uid="{00000000-0005-0000-0000-0000E6C90000}"/>
    <cellStyle name="Percent 7 5 10" xfId="29875" xr:uid="{00000000-0005-0000-0000-0000E7C90000}"/>
    <cellStyle name="Percent 7 5 10 2" xfId="57196" xr:uid="{00000000-0005-0000-0000-0000E8C90000}"/>
    <cellStyle name="Percent 7 5 11" xfId="43538" xr:uid="{00000000-0005-0000-0000-0000E9C90000}"/>
    <cellStyle name="Percent 7 5 2" xfId="14350" xr:uid="{00000000-0005-0000-0000-0000EAC90000}"/>
    <cellStyle name="Percent 7 5 2 2" xfId="14351" xr:uid="{00000000-0005-0000-0000-0000EBC90000}"/>
    <cellStyle name="Percent 7 5 2 2 2" xfId="14352" xr:uid="{00000000-0005-0000-0000-0000ECC90000}"/>
    <cellStyle name="Percent 7 5 2 2 2 2" xfId="14353" xr:uid="{00000000-0005-0000-0000-0000EDC90000}"/>
    <cellStyle name="Percent 7 5 2 2 2 2 2" xfId="14354" xr:uid="{00000000-0005-0000-0000-0000EEC90000}"/>
    <cellStyle name="Percent 7 5 2 2 2 2 2 2" xfId="29880" xr:uid="{00000000-0005-0000-0000-0000EFC90000}"/>
    <cellStyle name="Percent 7 5 2 2 2 2 2 2 2" xfId="57201" xr:uid="{00000000-0005-0000-0000-0000F0C90000}"/>
    <cellStyle name="Percent 7 5 2 2 2 2 2 3" xfId="43543" xr:uid="{00000000-0005-0000-0000-0000F1C90000}"/>
    <cellStyle name="Percent 7 5 2 2 2 2 3" xfId="29879" xr:uid="{00000000-0005-0000-0000-0000F2C90000}"/>
    <cellStyle name="Percent 7 5 2 2 2 2 3 2" xfId="57200" xr:uid="{00000000-0005-0000-0000-0000F3C90000}"/>
    <cellStyle name="Percent 7 5 2 2 2 2 4" xfId="43542" xr:uid="{00000000-0005-0000-0000-0000F4C90000}"/>
    <cellStyle name="Percent 7 5 2 2 2 3" xfId="14355" xr:uid="{00000000-0005-0000-0000-0000F5C90000}"/>
    <cellStyle name="Percent 7 5 2 2 2 3 2" xfId="29881" xr:uid="{00000000-0005-0000-0000-0000F6C90000}"/>
    <cellStyle name="Percent 7 5 2 2 2 3 2 2" xfId="57202" xr:uid="{00000000-0005-0000-0000-0000F7C90000}"/>
    <cellStyle name="Percent 7 5 2 2 2 3 3" xfId="43544" xr:uid="{00000000-0005-0000-0000-0000F8C90000}"/>
    <cellStyle name="Percent 7 5 2 2 2 4" xfId="29878" xr:uid="{00000000-0005-0000-0000-0000F9C90000}"/>
    <cellStyle name="Percent 7 5 2 2 2 4 2" xfId="57199" xr:uid="{00000000-0005-0000-0000-0000FAC90000}"/>
    <cellStyle name="Percent 7 5 2 2 2 5" xfId="43541" xr:uid="{00000000-0005-0000-0000-0000FBC90000}"/>
    <cellStyle name="Percent 7 5 2 2 3" xfId="14356" xr:uid="{00000000-0005-0000-0000-0000FCC90000}"/>
    <cellStyle name="Percent 7 5 2 2 3 2" xfId="14357" xr:uid="{00000000-0005-0000-0000-0000FDC90000}"/>
    <cellStyle name="Percent 7 5 2 2 3 2 2" xfId="29883" xr:uid="{00000000-0005-0000-0000-0000FEC90000}"/>
    <cellStyle name="Percent 7 5 2 2 3 2 2 2" xfId="57204" xr:uid="{00000000-0005-0000-0000-0000FFC90000}"/>
    <cellStyle name="Percent 7 5 2 2 3 2 3" xfId="43546" xr:uid="{00000000-0005-0000-0000-000000CA0000}"/>
    <cellStyle name="Percent 7 5 2 2 3 3" xfId="29882" xr:uid="{00000000-0005-0000-0000-000001CA0000}"/>
    <cellStyle name="Percent 7 5 2 2 3 3 2" xfId="57203" xr:uid="{00000000-0005-0000-0000-000002CA0000}"/>
    <cellStyle name="Percent 7 5 2 2 3 4" xfId="43545" xr:uid="{00000000-0005-0000-0000-000003CA0000}"/>
    <cellStyle name="Percent 7 5 2 2 4" xfId="14358" xr:uid="{00000000-0005-0000-0000-000004CA0000}"/>
    <cellStyle name="Percent 7 5 2 2 4 2" xfId="29884" xr:uid="{00000000-0005-0000-0000-000005CA0000}"/>
    <cellStyle name="Percent 7 5 2 2 4 2 2" xfId="57205" xr:uid="{00000000-0005-0000-0000-000006CA0000}"/>
    <cellStyle name="Percent 7 5 2 2 4 3" xfId="43547" xr:uid="{00000000-0005-0000-0000-000007CA0000}"/>
    <cellStyle name="Percent 7 5 2 2 5" xfId="29877" xr:uid="{00000000-0005-0000-0000-000008CA0000}"/>
    <cellStyle name="Percent 7 5 2 2 5 2" xfId="57198" xr:uid="{00000000-0005-0000-0000-000009CA0000}"/>
    <cellStyle name="Percent 7 5 2 2 6" xfId="43540" xr:uid="{00000000-0005-0000-0000-00000ACA0000}"/>
    <cellStyle name="Percent 7 5 2 3" xfId="14359" xr:uid="{00000000-0005-0000-0000-00000BCA0000}"/>
    <cellStyle name="Percent 7 5 2 3 2" xfId="14360" xr:uid="{00000000-0005-0000-0000-00000CCA0000}"/>
    <cellStyle name="Percent 7 5 2 3 2 2" xfId="14361" xr:uid="{00000000-0005-0000-0000-00000DCA0000}"/>
    <cellStyle name="Percent 7 5 2 3 2 2 2" xfId="29887" xr:uid="{00000000-0005-0000-0000-00000ECA0000}"/>
    <cellStyle name="Percent 7 5 2 3 2 2 2 2" xfId="57208" xr:uid="{00000000-0005-0000-0000-00000FCA0000}"/>
    <cellStyle name="Percent 7 5 2 3 2 2 3" xfId="43550" xr:uid="{00000000-0005-0000-0000-000010CA0000}"/>
    <cellStyle name="Percent 7 5 2 3 2 3" xfId="29886" xr:uid="{00000000-0005-0000-0000-000011CA0000}"/>
    <cellStyle name="Percent 7 5 2 3 2 3 2" xfId="57207" xr:uid="{00000000-0005-0000-0000-000012CA0000}"/>
    <cellStyle name="Percent 7 5 2 3 2 4" xfId="43549" xr:uid="{00000000-0005-0000-0000-000013CA0000}"/>
    <cellStyle name="Percent 7 5 2 3 3" xfId="14362" xr:uid="{00000000-0005-0000-0000-000014CA0000}"/>
    <cellStyle name="Percent 7 5 2 3 3 2" xfId="29888" xr:uid="{00000000-0005-0000-0000-000015CA0000}"/>
    <cellStyle name="Percent 7 5 2 3 3 2 2" xfId="57209" xr:uid="{00000000-0005-0000-0000-000016CA0000}"/>
    <cellStyle name="Percent 7 5 2 3 3 3" xfId="43551" xr:uid="{00000000-0005-0000-0000-000017CA0000}"/>
    <cellStyle name="Percent 7 5 2 3 4" xfId="29885" xr:uid="{00000000-0005-0000-0000-000018CA0000}"/>
    <cellStyle name="Percent 7 5 2 3 4 2" xfId="57206" xr:uid="{00000000-0005-0000-0000-000019CA0000}"/>
    <cellStyle name="Percent 7 5 2 3 5" xfId="43548" xr:uid="{00000000-0005-0000-0000-00001ACA0000}"/>
    <cellStyle name="Percent 7 5 2 4" xfId="14363" xr:uid="{00000000-0005-0000-0000-00001BCA0000}"/>
    <cellStyle name="Percent 7 5 2 4 2" xfId="14364" xr:uid="{00000000-0005-0000-0000-00001CCA0000}"/>
    <cellStyle name="Percent 7 5 2 4 2 2" xfId="29890" xr:uid="{00000000-0005-0000-0000-00001DCA0000}"/>
    <cellStyle name="Percent 7 5 2 4 2 2 2" xfId="57211" xr:uid="{00000000-0005-0000-0000-00001ECA0000}"/>
    <cellStyle name="Percent 7 5 2 4 2 3" xfId="43553" xr:uid="{00000000-0005-0000-0000-00001FCA0000}"/>
    <cellStyle name="Percent 7 5 2 4 3" xfId="29889" xr:uid="{00000000-0005-0000-0000-000020CA0000}"/>
    <cellStyle name="Percent 7 5 2 4 3 2" xfId="57210" xr:uid="{00000000-0005-0000-0000-000021CA0000}"/>
    <cellStyle name="Percent 7 5 2 4 4" xfId="43552" xr:uid="{00000000-0005-0000-0000-000022CA0000}"/>
    <cellStyle name="Percent 7 5 2 5" xfId="14365" xr:uid="{00000000-0005-0000-0000-000023CA0000}"/>
    <cellStyle name="Percent 7 5 2 5 2" xfId="29891" xr:uid="{00000000-0005-0000-0000-000024CA0000}"/>
    <cellStyle name="Percent 7 5 2 5 2 2" xfId="57212" xr:uid="{00000000-0005-0000-0000-000025CA0000}"/>
    <cellStyle name="Percent 7 5 2 5 3" xfId="43554" xr:uid="{00000000-0005-0000-0000-000026CA0000}"/>
    <cellStyle name="Percent 7 5 2 6" xfId="29876" xr:uid="{00000000-0005-0000-0000-000027CA0000}"/>
    <cellStyle name="Percent 7 5 2 6 2" xfId="57197" xr:uid="{00000000-0005-0000-0000-000028CA0000}"/>
    <cellStyle name="Percent 7 5 2 7" xfId="43539" xr:uid="{00000000-0005-0000-0000-000029CA0000}"/>
    <cellStyle name="Percent 7 5 3" xfId="14366" xr:uid="{00000000-0005-0000-0000-00002ACA0000}"/>
    <cellStyle name="Percent 7 5 3 2" xfId="14367" xr:uid="{00000000-0005-0000-0000-00002BCA0000}"/>
    <cellStyle name="Percent 7 5 3 2 2" xfId="14368" xr:uid="{00000000-0005-0000-0000-00002CCA0000}"/>
    <cellStyle name="Percent 7 5 3 2 2 2" xfId="14369" xr:uid="{00000000-0005-0000-0000-00002DCA0000}"/>
    <cellStyle name="Percent 7 5 3 2 2 2 2" xfId="14370" xr:uid="{00000000-0005-0000-0000-00002ECA0000}"/>
    <cellStyle name="Percent 7 5 3 2 2 2 2 2" xfId="29896" xr:uid="{00000000-0005-0000-0000-00002FCA0000}"/>
    <cellStyle name="Percent 7 5 3 2 2 2 2 2 2" xfId="57217" xr:uid="{00000000-0005-0000-0000-000030CA0000}"/>
    <cellStyle name="Percent 7 5 3 2 2 2 2 3" xfId="43559" xr:uid="{00000000-0005-0000-0000-000031CA0000}"/>
    <cellStyle name="Percent 7 5 3 2 2 2 3" xfId="29895" xr:uid="{00000000-0005-0000-0000-000032CA0000}"/>
    <cellStyle name="Percent 7 5 3 2 2 2 3 2" xfId="57216" xr:uid="{00000000-0005-0000-0000-000033CA0000}"/>
    <cellStyle name="Percent 7 5 3 2 2 2 4" xfId="43558" xr:uid="{00000000-0005-0000-0000-000034CA0000}"/>
    <cellStyle name="Percent 7 5 3 2 2 3" xfId="14371" xr:uid="{00000000-0005-0000-0000-000035CA0000}"/>
    <cellStyle name="Percent 7 5 3 2 2 3 2" xfId="29897" xr:uid="{00000000-0005-0000-0000-000036CA0000}"/>
    <cellStyle name="Percent 7 5 3 2 2 3 2 2" xfId="57218" xr:uid="{00000000-0005-0000-0000-000037CA0000}"/>
    <cellStyle name="Percent 7 5 3 2 2 3 3" xfId="43560" xr:uid="{00000000-0005-0000-0000-000038CA0000}"/>
    <cellStyle name="Percent 7 5 3 2 2 4" xfId="29894" xr:uid="{00000000-0005-0000-0000-000039CA0000}"/>
    <cellStyle name="Percent 7 5 3 2 2 4 2" xfId="57215" xr:uid="{00000000-0005-0000-0000-00003ACA0000}"/>
    <cellStyle name="Percent 7 5 3 2 2 5" xfId="43557" xr:uid="{00000000-0005-0000-0000-00003BCA0000}"/>
    <cellStyle name="Percent 7 5 3 2 3" xfId="14372" xr:uid="{00000000-0005-0000-0000-00003CCA0000}"/>
    <cellStyle name="Percent 7 5 3 2 3 2" xfId="14373" xr:uid="{00000000-0005-0000-0000-00003DCA0000}"/>
    <cellStyle name="Percent 7 5 3 2 3 2 2" xfId="29899" xr:uid="{00000000-0005-0000-0000-00003ECA0000}"/>
    <cellStyle name="Percent 7 5 3 2 3 2 2 2" xfId="57220" xr:uid="{00000000-0005-0000-0000-00003FCA0000}"/>
    <cellStyle name="Percent 7 5 3 2 3 2 3" xfId="43562" xr:uid="{00000000-0005-0000-0000-000040CA0000}"/>
    <cellStyle name="Percent 7 5 3 2 3 3" xfId="29898" xr:uid="{00000000-0005-0000-0000-000041CA0000}"/>
    <cellStyle name="Percent 7 5 3 2 3 3 2" xfId="57219" xr:uid="{00000000-0005-0000-0000-000042CA0000}"/>
    <cellStyle name="Percent 7 5 3 2 3 4" xfId="43561" xr:uid="{00000000-0005-0000-0000-000043CA0000}"/>
    <cellStyle name="Percent 7 5 3 2 4" xfId="14374" xr:uid="{00000000-0005-0000-0000-000044CA0000}"/>
    <cellStyle name="Percent 7 5 3 2 4 2" xfId="29900" xr:uid="{00000000-0005-0000-0000-000045CA0000}"/>
    <cellStyle name="Percent 7 5 3 2 4 2 2" xfId="57221" xr:uid="{00000000-0005-0000-0000-000046CA0000}"/>
    <cellStyle name="Percent 7 5 3 2 4 3" xfId="43563" xr:uid="{00000000-0005-0000-0000-000047CA0000}"/>
    <cellStyle name="Percent 7 5 3 2 5" xfId="29893" xr:uid="{00000000-0005-0000-0000-000048CA0000}"/>
    <cellStyle name="Percent 7 5 3 2 5 2" xfId="57214" xr:uid="{00000000-0005-0000-0000-000049CA0000}"/>
    <cellStyle name="Percent 7 5 3 2 6" xfId="43556" xr:uid="{00000000-0005-0000-0000-00004ACA0000}"/>
    <cellStyle name="Percent 7 5 3 3" xfId="14375" xr:uid="{00000000-0005-0000-0000-00004BCA0000}"/>
    <cellStyle name="Percent 7 5 3 3 2" xfId="14376" xr:uid="{00000000-0005-0000-0000-00004CCA0000}"/>
    <cellStyle name="Percent 7 5 3 3 2 2" xfId="14377" xr:uid="{00000000-0005-0000-0000-00004DCA0000}"/>
    <cellStyle name="Percent 7 5 3 3 2 2 2" xfId="29903" xr:uid="{00000000-0005-0000-0000-00004ECA0000}"/>
    <cellStyle name="Percent 7 5 3 3 2 2 2 2" xfId="57224" xr:uid="{00000000-0005-0000-0000-00004FCA0000}"/>
    <cellStyle name="Percent 7 5 3 3 2 2 3" xfId="43566" xr:uid="{00000000-0005-0000-0000-000050CA0000}"/>
    <cellStyle name="Percent 7 5 3 3 2 3" xfId="29902" xr:uid="{00000000-0005-0000-0000-000051CA0000}"/>
    <cellStyle name="Percent 7 5 3 3 2 3 2" xfId="57223" xr:uid="{00000000-0005-0000-0000-000052CA0000}"/>
    <cellStyle name="Percent 7 5 3 3 2 4" xfId="43565" xr:uid="{00000000-0005-0000-0000-000053CA0000}"/>
    <cellStyle name="Percent 7 5 3 3 3" xfId="14378" xr:uid="{00000000-0005-0000-0000-000054CA0000}"/>
    <cellStyle name="Percent 7 5 3 3 3 2" xfId="29904" xr:uid="{00000000-0005-0000-0000-000055CA0000}"/>
    <cellStyle name="Percent 7 5 3 3 3 2 2" xfId="57225" xr:uid="{00000000-0005-0000-0000-000056CA0000}"/>
    <cellStyle name="Percent 7 5 3 3 3 3" xfId="43567" xr:uid="{00000000-0005-0000-0000-000057CA0000}"/>
    <cellStyle name="Percent 7 5 3 3 4" xfId="29901" xr:uid="{00000000-0005-0000-0000-000058CA0000}"/>
    <cellStyle name="Percent 7 5 3 3 4 2" xfId="57222" xr:uid="{00000000-0005-0000-0000-000059CA0000}"/>
    <cellStyle name="Percent 7 5 3 3 5" xfId="43564" xr:uid="{00000000-0005-0000-0000-00005ACA0000}"/>
    <cellStyle name="Percent 7 5 3 4" xfId="14379" xr:uid="{00000000-0005-0000-0000-00005BCA0000}"/>
    <cellStyle name="Percent 7 5 3 4 2" xfId="14380" xr:uid="{00000000-0005-0000-0000-00005CCA0000}"/>
    <cellStyle name="Percent 7 5 3 4 2 2" xfId="29906" xr:uid="{00000000-0005-0000-0000-00005DCA0000}"/>
    <cellStyle name="Percent 7 5 3 4 2 2 2" xfId="57227" xr:uid="{00000000-0005-0000-0000-00005ECA0000}"/>
    <cellStyle name="Percent 7 5 3 4 2 3" xfId="43569" xr:uid="{00000000-0005-0000-0000-00005FCA0000}"/>
    <cellStyle name="Percent 7 5 3 4 3" xfId="29905" xr:uid="{00000000-0005-0000-0000-000060CA0000}"/>
    <cellStyle name="Percent 7 5 3 4 3 2" xfId="57226" xr:uid="{00000000-0005-0000-0000-000061CA0000}"/>
    <cellStyle name="Percent 7 5 3 4 4" xfId="43568" xr:uid="{00000000-0005-0000-0000-000062CA0000}"/>
    <cellStyle name="Percent 7 5 3 5" xfId="14381" xr:uid="{00000000-0005-0000-0000-000063CA0000}"/>
    <cellStyle name="Percent 7 5 3 5 2" xfId="29907" xr:uid="{00000000-0005-0000-0000-000064CA0000}"/>
    <cellStyle name="Percent 7 5 3 5 2 2" xfId="57228" xr:uid="{00000000-0005-0000-0000-000065CA0000}"/>
    <cellStyle name="Percent 7 5 3 5 3" xfId="43570" xr:uid="{00000000-0005-0000-0000-000066CA0000}"/>
    <cellStyle name="Percent 7 5 3 6" xfId="29892" xr:uid="{00000000-0005-0000-0000-000067CA0000}"/>
    <cellStyle name="Percent 7 5 3 6 2" xfId="57213" xr:uid="{00000000-0005-0000-0000-000068CA0000}"/>
    <cellStyle name="Percent 7 5 3 7" xfId="43555" xr:uid="{00000000-0005-0000-0000-000069CA0000}"/>
    <cellStyle name="Percent 7 5 4" xfId="14382" xr:uid="{00000000-0005-0000-0000-00006ACA0000}"/>
    <cellStyle name="Percent 7 5 4 2" xfId="14383" xr:uid="{00000000-0005-0000-0000-00006BCA0000}"/>
    <cellStyle name="Percent 7 5 4 2 2" xfId="14384" xr:uid="{00000000-0005-0000-0000-00006CCA0000}"/>
    <cellStyle name="Percent 7 5 4 2 2 2" xfId="14385" xr:uid="{00000000-0005-0000-0000-00006DCA0000}"/>
    <cellStyle name="Percent 7 5 4 2 2 2 2" xfId="29911" xr:uid="{00000000-0005-0000-0000-00006ECA0000}"/>
    <cellStyle name="Percent 7 5 4 2 2 2 2 2" xfId="57232" xr:uid="{00000000-0005-0000-0000-00006FCA0000}"/>
    <cellStyle name="Percent 7 5 4 2 2 2 3" xfId="43574" xr:uid="{00000000-0005-0000-0000-000070CA0000}"/>
    <cellStyle name="Percent 7 5 4 2 2 3" xfId="29910" xr:uid="{00000000-0005-0000-0000-000071CA0000}"/>
    <cellStyle name="Percent 7 5 4 2 2 3 2" xfId="57231" xr:uid="{00000000-0005-0000-0000-000072CA0000}"/>
    <cellStyle name="Percent 7 5 4 2 2 4" xfId="43573" xr:uid="{00000000-0005-0000-0000-000073CA0000}"/>
    <cellStyle name="Percent 7 5 4 2 3" xfId="14386" xr:uid="{00000000-0005-0000-0000-000074CA0000}"/>
    <cellStyle name="Percent 7 5 4 2 3 2" xfId="29912" xr:uid="{00000000-0005-0000-0000-000075CA0000}"/>
    <cellStyle name="Percent 7 5 4 2 3 2 2" xfId="57233" xr:uid="{00000000-0005-0000-0000-000076CA0000}"/>
    <cellStyle name="Percent 7 5 4 2 3 3" xfId="43575" xr:uid="{00000000-0005-0000-0000-000077CA0000}"/>
    <cellStyle name="Percent 7 5 4 2 4" xfId="29909" xr:uid="{00000000-0005-0000-0000-000078CA0000}"/>
    <cellStyle name="Percent 7 5 4 2 4 2" xfId="57230" xr:uid="{00000000-0005-0000-0000-000079CA0000}"/>
    <cellStyle name="Percent 7 5 4 2 5" xfId="43572" xr:uid="{00000000-0005-0000-0000-00007ACA0000}"/>
    <cellStyle name="Percent 7 5 4 3" xfId="14387" xr:uid="{00000000-0005-0000-0000-00007BCA0000}"/>
    <cellStyle name="Percent 7 5 4 3 2" xfId="14388" xr:uid="{00000000-0005-0000-0000-00007CCA0000}"/>
    <cellStyle name="Percent 7 5 4 3 2 2" xfId="29914" xr:uid="{00000000-0005-0000-0000-00007DCA0000}"/>
    <cellStyle name="Percent 7 5 4 3 2 2 2" xfId="57235" xr:uid="{00000000-0005-0000-0000-00007ECA0000}"/>
    <cellStyle name="Percent 7 5 4 3 2 3" xfId="43577" xr:uid="{00000000-0005-0000-0000-00007FCA0000}"/>
    <cellStyle name="Percent 7 5 4 3 3" xfId="29913" xr:uid="{00000000-0005-0000-0000-000080CA0000}"/>
    <cellStyle name="Percent 7 5 4 3 3 2" xfId="57234" xr:uid="{00000000-0005-0000-0000-000081CA0000}"/>
    <cellStyle name="Percent 7 5 4 3 4" xfId="43576" xr:uid="{00000000-0005-0000-0000-000082CA0000}"/>
    <cellStyle name="Percent 7 5 4 4" xfId="14389" xr:uid="{00000000-0005-0000-0000-000083CA0000}"/>
    <cellStyle name="Percent 7 5 4 4 2" xfId="29915" xr:uid="{00000000-0005-0000-0000-000084CA0000}"/>
    <cellStyle name="Percent 7 5 4 4 2 2" xfId="57236" xr:uid="{00000000-0005-0000-0000-000085CA0000}"/>
    <cellStyle name="Percent 7 5 4 4 3" xfId="43578" xr:uid="{00000000-0005-0000-0000-000086CA0000}"/>
    <cellStyle name="Percent 7 5 4 5" xfId="29908" xr:uid="{00000000-0005-0000-0000-000087CA0000}"/>
    <cellStyle name="Percent 7 5 4 5 2" xfId="57229" xr:uid="{00000000-0005-0000-0000-000088CA0000}"/>
    <cellStyle name="Percent 7 5 4 6" xfId="43571" xr:uid="{00000000-0005-0000-0000-000089CA0000}"/>
    <cellStyle name="Percent 7 5 5" xfId="14390" xr:uid="{00000000-0005-0000-0000-00008ACA0000}"/>
    <cellStyle name="Percent 7 5 5 2" xfId="14391" xr:uid="{00000000-0005-0000-0000-00008BCA0000}"/>
    <cellStyle name="Percent 7 5 5 2 2" xfId="14392" xr:uid="{00000000-0005-0000-0000-00008CCA0000}"/>
    <cellStyle name="Percent 7 5 5 2 2 2" xfId="29918" xr:uid="{00000000-0005-0000-0000-00008DCA0000}"/>
    <cellStyle name="Percent 7 5 5 2 2 2 2" xfId="57239" xr:uid="{00000000-0005-0000-0000-00008ECA0000}"/>
    <cellStyle name="Percent 7 5 5 2 2 3" xfId="43581" xr:uid="{00000000-0005-0000-0000-00008FCA0000}"/>
    <cellStyle name="Percent 7 5 5 2 3" xfId="29917" xr:uid="{00000000-0005-0000-0000-000090CA0000}"/>
    <cellStyle name="Percent 7 5 5 2 3 2" xfId="57238" xr:uid="{00000000-0005-0000-0000-000091CA0000}"/>
    <cellStyle name="Percent 7 5 5 2 4" xfId="43580" xr:uid="{00000000-0005-0000-0000-000092CA0000}"/>
    <cellStyle name="Percent 7 5 5 3" xfId="14393" xr:uid="{00000000-0005-0000-0000-000093CA0000}"/>
    <cellStyle name="Percent 7 5 5 3 2" xfId="29919" xr:uid="{00000000-0005-0000-0000-000094CA0000}"/>
    <cellStyle name="Percent 7 5 5 3 2 2" xfId="57240" xr:uid="{00000000-0005-0000-0000-000095CA0000}"/>
    <cellStyle name="Percent 7 5 5 3 3" xfId="43582" xr:uid="{00000000-0005-0000-0000-000096CA0000}"/>
    <cellStyle name="Percent 7 5 5 4" xfId="29916" xr:uid="{00000000-0005-0000-0000-000097CA0000}"/>
    <cellStyle name="Percent 7 5 5 4 2" xfId="57237" xr:uid="{00000000-0005-0000-0000-000098CA0000}"/>
    <cellStyle name="Percent 7 5 5 5" xfId="43579" xr:uid="{00000000-0005-0000-0000-000099CA0000}"/>
    <cellStyle name="Percent 7 5 6" xfId="14394" xr:uid="{00000000-0005-0000-0000-00009ACA0000}"/>
    <cellStyle name="Percent 7 5 6 2" xfId="14395" xr:uid="{00000000-0005-0000-0000-00009BCA0000}"/>
    <cellStyle name="Percent 7 5 6 2 2" xfId="14396" xr:uid="{00000000-0005-0000-0000-00009CCA0000}"/>
    <cellStyle name="Percent 7 5 6 2 2 2" xfId="29922" xr:uid="{00000000-0005-0000-0000-00009DCA0000}"/>
    <cellStyle name="Percent 7 5 6 2 2 2 2" xfId="57243" xr:uid="{00000000-0005-0000-0000-00009ECA0000}"/>
    <cellStyle name="Percent 7 5 6 2 2 3" xfId="43585" xr:uid="{00000000-0005-0000-0000-00009FCA0000}"/>
    <cellStyle name="Percent 7 5 6 2 3" xfId="29921" xr:uid="{00000000-0005-0000-0000-0000A0CA0000}"/>
    <cellStyle name="Percent 7 5 6 2 3 2" xfId="57242" xr:uid="{00000000-0005-0000-0000-0000A1CA0000}"/>
    <cellStyle name="Percent 7 5 6 2 4" xfId="43584" xr:uid="{00000000-0005-0000-0000-0000A2CA0000}"/>
    <cellStyle name="Percent 7 5 6 3" xfId="14397" xr:uid="{00000000-0005-0000-0000-0000A3CA0000}"/>
    <cellStyle name="Percent 7 5 6 3 2" xfId="29923" xr:uid="{00000000-0005-0000-0000-0000A4CA0000}"/>
    <cellStyle name="Percent 7 5 6 3 2 2" xfId="57244" xr:uid="{00000000-0005-0000-0000-0000A5CA0000}"/>
    <cellStyle name="Percent 7 5 6 3 3" xfId="43586" xr:uid="{00000000-0005-0000-0000-0000A6CA0000}"/>
    <cellStyle name="Percent 7 5 6 4" xfId="29920" xr:uid="{00000000-0005-0000-0000-0000A7CA0000}"/>
    <cellStyle name="Percent 7 5 6 4 2" xfId="57241" xr:uid="{00000000-0005-0000-0000-0000A8CA0000}"/>
    <cellStyle name="Percent 7 5 6 5" xfId="43583" xr:uid="{00000000-0005-0000-0000-0000A9CA0000}"/>
    <cellStyle name="Percent 7 5 7" xfId="14398" xr:uid="{00000000-0005-0000-0000-0000AACA0000}"/>
    <cellStyle name="Percent 7 5 7 2" xfId="14399" xr:uid="{00000000-0005-0000-0000-0000ABCA0000}"/>
    <cellStyle name="Percent 7 5 7 2 2" xfId="14400" xr:uid="{00000000-0005-0000-0000-0000ACCA0000}"/>
    <cellStyle name="Percent 7 5 7 2 2 2" xfId="29926" xr:uid="{00000000-0005-0000-0000-0000ADCA0000}"/>
    <cellStyle name="Percent 7 5 7 2 2 2 2" xfId="57247" xr:uid="{00000000-0005-0000-0000-0000AECA0000}"/>
    <cellStyle name="Percent 7 5 7 2 2 3" xfId="43589" xr:uid="{00000000-0005-0000-0000-0000AFCA0000}"/>
    <cellStyle name="Percent 7 5 7 2 3" xfId="29925" xr:uid="{00000000-0005-0000-0000-0000B0CA0000}"/>
    <cellStyle name="Percent 7 5 7 2 3 2" xfId="57246" xr:uid="{00000000-0005-0000-0000-0000B1CA0000}"/>
    <cellStyle name="Percent 7 5 7 2 4" xfId="43588" xr:uid="{00000000-0005-0000-0000-0000B2CA0000}"/>
    <cellStyle name="Percent 7 5 7 3" xfId="14401" xr:uid="{00000000-0005-0000-0000-0000B3CA0000}"/>
    <cellStyle name="Percent 7 5 7 3 2" xfId="29927" xr:uid="{00000000-0005-0000-0000-0000B4CA0000}"/>
    <cellStyle name="Percent 7 5 7 3 2 2" xfId="57248" xr:uid="{00000000-0005-0000-0000-0000B5CA0000}"/>
    <cellStyle name="Percent 7 5 7 3 3" xfId="43590" xr:uid="{00000000-0005-0000-0000-0000B6CA0000}"/>
    <cellStyle name="Percent 7 5 7 4" xfId="29924" xr:uid="{00000000-0005-0000-0000-0000B7CA0000}"/>
    <cellStyle name="Percent 7 5 7 4 2" xfId="57245" xr:uid="{00000000-0005-0000-0000-0000B8CA0000}"/>
    <cellStyle name="Percent 7 5 7 5" xfId="43587" xr:uid="{00000000-0005-0000-0000-0000B9CA0000}"/>
    <cellStyle name="Percent 7 5 8" xfId="14402" xr:uid="{00000000-0005-0000-0000-0000BACA0000}"/>
    <cellStyle name="Percent 7 5 8 2" xfId="14403" xr:uid="{00000000-0005-0000-0000-0000BBCA0000}"/>
    <cellStyle name="Percent 7 5 8 2 2" xfId="29929" xr:uid="{00000000-0005-0000-0000-0000BCCA0000}"/>
    <cellStyle name="Percent 7 5 8 2 2 2" xfId="57250" xr:uid="{00000000-0005-0000-0000-0000BDCA0000}"/>
    <cellStyle name="Percent 7 5 8 2 3" xfId="43592" xr:uid="{00000000-0005-0000-0000-0000BECA0000}"/>
    <cellStyle name="Percent 7 5 8 3" xfId="29928" xr:uid="{00000000-0005-0000-0000-0000BFCA0000}"/>
    <cellStyle name="Percent 7 5 8 3 2" xfId="57249" xr:uid="{00000000-0005-0000-0000-0000C0CA0000}"/>
    <cellStyle name="Percent 7 5 8 4" xfId="43591" xr:uid="{00000000-0005-0000-0000-0000C1CA0000}"/>
    <cellStyle name="Percent 7 5 9" xfId="14404" xr:uid="{00000000-0005-0000-0000-0000C2CA0000}"/>
    <cellStyle name="Percent 7 5 9 2" xfId="29930" xr:uid="{00000000-0005-0000-0000-0000C3CA0000}"/>
    <cellStyle name="Percent 7 5 9 2 2" xfId="57251" xr:uid="{00000000-0005-0000-0000-0000C4CA0000}"/>
    <cellStyle name="Percent 7 5 9 3" xfId="43593" xr:uid="{00000000-0005-0000-0000-0000C5CA0000}"/>
    <cellStyle name="Percent 7 6" xfId="14405" xr:uid="{00000000-0005-0000-0000-0000C6CA0000}"/>
    <cellStyle name="Percent 7 6 2" xfId="14406" xr:uid="{00000000-0005-0000-0000-0000C7CA0000}"/>
    <cellStyle name="Percent 7 6 2 2" xfId="14407" xr:uid="{00000000-0005-0000-0000-0000C8CA0000}"/>
    <cellStyle name="Percent 7 6 2 2 2" xfId="14408" xr:uid="{00000000-0005-0000-0000-0000C9CA0000}"/>
    <cellStyle name="Percent 7 6 2 2 2 2" xfId="14409" xr:uid="{00000000-0005-0000-0000-0000CACA0000}"/>
    <cellStyle name="Percent 7 6 2 2 2 2 2" xfId="14410" xr:uid="{00000000-0005-0000-0000-0000CBCA0000}"/>
    <cellStyle name="Percent 7 6 2 2 2 2 2 2" xfId="29936" xr:uid="{00000000-0005-0000-0000-0000CCCA0000}"/>
    <cellStyle name="Percent 7 6 2 2 2 2 2 2 2" xfId="57257" xr:uid="{00000000-0005-0000-0000-0000CDCA0000}"/>
    <cellStyle name="Percent 7 6 2 2 2 2 2 3" xfId="43599" xr:uid="{00000000-0005-0000-0000-0000CECA0000}"/>
    <cellStyle name="Percent 7 6 2 2 2 2 3" xfId="29935" xr:uid="{00000000-0005-0000-0000-0000CFCA0000}"/>
    <cellStyle name="Percent 7 6 2 2 2 2 3 2" xfId="57256" xr:uid="{00000000-0005-0000-0000-0000D0CA0000}"/>
    <cellStyle name="Percent 7 6 2 2 2 2 4" xfId="43598" xr:uid="{00000000-0005-0000-0000-0000D1CA0000}"/>
    <cellStyle name="Percent 7 6 2 2 2 3" xfId="14411" xr:uid="{00000000-0005-0000-0000-0000D2CA0000}"/>
    <cellStyle name="Percent 7 6 2 2 2 3 2" xfId="29937" xr:uid="{00000000-0005-0000-0000-0000D3CA0000}"/>
    <cellStyle name="Percent 7 6 2 2 2 3 2 2" xfId="57258" xr:uid="{00000000-0005-0000-0000-0000D4CA0000}"/>
    <cellStyle name="Percent 7 6 2 2 2 3 3" xfId="43600" xr:uid="{00000000-0005-0000-0000-0000D5CA0000}"/>
    <cellStyle name="Percent 7 6 2 2 2 4" xfId="29934" xr:uid="{00000000-0005-0000-0000-0000D6CA0000}"/>
    <cellStyle name="Percent 7 6 2 2 2 4 2" xfId="57255" xr:uid="{00000000-0005-0000-0000-0000D7CA0000}"/>
    <cellStyle name="Percent 7 6 2 2 2 5" xfId="43597" xr:uid="{00000000-0005-0000-0000-0000D8CA0000}"/>
    <cellStyle name="Percent 7 6 2 2 3" xfId="14412" xr:uid="{00000000-0005-0000-0000-0000D9CA0000}"/>
    <cellStyle name="Percent 7 6 2 2 3 2" xfId="14413" xr:uid="{00000000-0005-0000-0000-0000DACA0000}"/>
    <cellStyle name="Percent 7 6 2 2 3 2 2" xfId="29939" xr:uid="{00000000-0005-0000-0000-0000DBCA0000}"/>
    <cellStyle name="Percent 7 6 2 2 3 2 2 2" xfId="57260" xr:uid="{00000000-0005-0000-0000-0000DCCA0000}"/>
    <cellStyle name="Percent 7 6 2 2 3 2 3" xfId="43602" xr:uid="{00000000-0005-0000-0000-0000DDCA0000}"/>
    <cellStyle name="Percent 7 6 2 2 3 3" xfId="29938" xr:uid="{00000000-0005-0000-0000-0000DECA0000}"/>
    <cellStyle name="Percent 7 6 2 2 3 3 2" xfId="57259" xr:uid="{00000000-0005-0000-0000-0000DFCA0000}"/>
    <cellStyle name="Percent 7 6 2 2 3 4" xfId="43601" xr:uid="{00000000-0005-0000-0000-0000E0CA0000}"/>
    <cellStyle name="Percent 7 6 2 2 4" xfId="14414" xr:uid="{00000000-0005-0000-0000-0000E1CA0000}"/>
    <cellStyle name="Percent 7 6 2 2 4 2" xfId="29940" xr:uid="{00000000-0005-0000-0000-0000E2CA0000}"/>
    <cellStyle name="Percent 7 6 2 2 4 2 2" xfId="57261" xr:uid="{00000000-0005-0000-0000-0000E3CA0000}"/>
    <cellStyle name="Percent 7 6 2 2 4 3" xfId="43603" xr:uid="{00000000-0005-0000-0000-0000E4CA0000}"/>
    <cellStyle name="Percent 7 6 2 2 5" xfId="29933" xr:uid="{00000000-0005-0000-0000-0000E5CA0000}"/>
    <cellStyle name="Percent 7 6 2 2 5 2" xfId="57254" xr:uid="{00000000-0005-0000-0000-0000E6CA0000}"/>
    <cellStyle name="Percent 7 6 2 2 6" xfId="43596" xr:uid="{00000000-0005-0000-0000-0000E7CA0000}"/>
    <cellStyle name="Percent 7 6 2 3" xfId="14415" xr:uid="{00000000-0005-0000-0000-0000E8CA0000}"/>
    <cellStyle name="Percent 7 6 2 3 2" xfId="14416" xr:uid="{00000000-0005-0000-0000-0000E9CA0000}"/>
    <cellStyle name="Percent 7 6 2 3 2 2" xfId="14417" xr:uid="{00000000-0005-0000-0000-0000EACA0000}"/>
    <cellStyle name="Percent 7 6 2 3 2 2 2" xfId="29943" xr:uid="{00000000-0005-0000-0000-0000EBCA0000}"/>
    <cellStyle name="Percent 7 6 2 3 2 2 2 2" xfId="57264" xr:uid="{00000000-0005-0000-0000-0000ECCA0000}"/>
    <cellStyle name="Percent 7 6 2 3 2 2 3" xfId="43606" xr:uid="{00000000-0005-0000-0000-0000EDCA0000}"/>
    <cellStyle name="Percent 7 6 2 3 2 3" xfId="29942" xr:uid="{00000000-0005-0000-0000-0000EECA0000}"/>
    <cellStyle name="Percent 7 6 2 3 2 3 2" xfId="57263" xr:uid="{00000000-0005-0000-0000-0000EFCA0000}"/>
    <cellStyle name="Percent 7 6 2 3 2 4" xfId="43605" xr:uid="{00000000-0005-0000-0000-0000F0CA0000}"/>
    <cellStyle name="Percent 7 6 2 3 3" xfId="14418" xr:uid="{00000000-0005-0000-0000-0000F1CA0000}"/>
    <cellStyle name="Percent 7 6 2 3 3 2" xfId="29944" xr:uid="{00000000-0005-0000-0000-0000F2CA0000}"/>
    <cellStyle name="Percent 7 6 2 3 3 2 2" xfId="57265" xr:uid="{00000000-0005-0000-0000-0000F3CA0000}"/>
    <cellStyle name="Percent 7 6 2 3 3 3" xfId="43607" xr:uid="{00000000-0005-0000-0000-0000F4CA0000}"/>
    <cellStyle name="Percent 7 6 2 3 4" xfId="29941" xr:uid="{00000000-0005-0000-0000-0000F5CA0000}"/>
    <cellStyle name="Percent 7 6 2 3 4 2" xfId="57262" xr:uid="{00000000-0005-0000-0000-0000F6CA0000}"/>
    <cellStyle name="Percent 7 6 2 3 5" xfId="43604" xr:uid="{00000000-0005-0000-0000-0000F7CA0000}"/>
    <cellStyle name="Percent 7 6 2 4" xfId="14419" xr:uid="{00000000-0005-0000-0000-0000F8CA0000}"/>
    <cellStyle name="Percent 7 6 2 4 2" xfId="14420" xr:uid="{00000000-0005-0000-0000-0000F9CA0000}"/>
    <cellStyle name="Percent 7 6 2 4 2 2" xfId="29946" xr:uid="{00000000-0005-0000-0000-0000FACA0000}"/>
    <cellStyle name="Percent 7 6 2 4 2 2 2" xfId="57267" xr:uid="{00000000-0005-0000-0000-0000FBCA0000}"/>
    <cellStyle name="Percent 7 6 2 4 2 3" xfId="43609" xr:uid="{00000000-0005-0000-0000-0000FCCA0000}"/>
    <cellStyle name="Percent 7 6 2 4 3" xfId="29945" xr:uid="{00000000-0005-0000-0000-0000FDCA0000}"/>
    <cellStyle name="Percent 7 6 2 4 3 2" xfId="57266" xr:uid="{00000000-0005-0000-0000-0000FECA0000}"/>
    <cellStyle name="Percent 7 6 2 4 4" xfId="43608" xr:uid="{00000000-0005-0000-0000-0000FFCA0000}"/>
    <cellStyle name="Percent 7 6 2 5" xfId="14421" xr:uid="{00000000-0005-0000-0000-000000CB0000}"/>
    <cellStyle name="Percent 7 6 2 5 2" xfId="29947" xr:uid="{00000000-0005-0000-0000-000001CB0000}"/>
    <cellStyle name="Percent 7 6 2 5 2 2" xfId="57268" xr:uid="{00000000-0005-0000-0000-000002CB0000}"/>
    <cellStyle name="Percent 7 6 2 5 3" xfId="43610" xr:uid="{00000000-0005-0000-0000-000003CB0000}"/>
    <cellStyle name="Percent 7 6 2 6" xfId="29932" xr:uid="{00000000-0005-0000-0000-000004CB0000}"/>
    <cellStyle name="Percent 7 6 2 6 2" xfId="57253" xr:uid="{00000000-0005-0000-0000-000005CB0000}"/>
    <cellStyle name="Percent 7 6 2 7" xfId="43595" xr:uid="{00000000-0005-0000-0000-000006CB0000}"/>
    <cellStyle name="Percent 7 6 3" xfId="14422" xr:uid="{00000000-0005-0000-0000-000007CB0000}"/>
    <cellStyle name="Percent 7 6 3 2" xfId="14423" xr:uid="{00000000-0005-0000-0000-000008CB0000}"/>
    <cellStyle name="Percent 7 6 3 2 2" xfId="14424" xr:uid="{00000000-0005-0000-0000-000009CB0000}"/>
    <cellStyle name="Percent 7 6 3 2 2 2" xfId="14425" xr:uid="{00000000-0005-0000-0000-00000ACB0000}"/>
    <cellStyle name="Percent 7 6 3 2 2 2 2" xfId="29951" xr:uid="{00000000-0005-0000-0000-00000BCB0000}"/>
    <cellStyle name="Percent 7 6 3 2 2 2 2 2" xfId="57272" xr:uid="{00000000-0005-0000-0000-00000CCB0000}"/>
    <cellStyle name="Percent 7 6 3 2 2 2 3" xfId="43614" xr:uid="{00000000-0005-0000-0000-00000DCB0000}"/>
    <cellStyle name="Percent 7 6 3 2 2 3" xfId="29950" xr:uid="{00000000-0005-0000-0000-00000ECB0000}"/>
    <cellStyle name="Percent 7 6 3 2 2 3 2" xfId="57271" xr:uid="{00000000-0005-0000-0000-00000FCB0000}"/>
    <cellStyle name="Percent 7 6 3 2 2 4" xfId="43613" xr:uid="{00000000-0005-0000-0000-000010CB0000}"/>
    <cellStyle name="Percent 7 6 3 2 3" xfId="14426" xr:uid="{00000000-0005-0000-0000-000011CB0000}"/>
    <cellStyle name="Percent 7 6 3 2 3 2" xfId="29952" xr:uid="{00000000-0005-0000-0000-000012CB0000}"/>
    <cellStyle name="Percent 7 6 3 2 3 2 2" xfId="57273" xr:uid="{00000000-0005-0000-0000-000013CB0000}"/>
    <cellStyle name="Percent 7 6 3 2 3 3" xfId="43615" xr:uid="{00000000-0005-0000-0000-000014CB0000}"/>
    <cellStyle name="Percent 7 6 3 2 4" xfId="29949" xr:uid="{00000000-0005-0000-0000-000015CB0000}"/>
    <cellStyle name="Percent 7 6 3 2 4 2" xfId="57270" xr:uid="{00000000-0005-0000-0000-000016CB0000}"/>
    <cellStyle name="Percent 7 6 3 2 5" xfId="43612" xr:uid="{00000000-0005-0000-0000-000017CB0000}"/>
    <cellStyle name="Percent 7 6 3 3" xfId="14427" xr:uid="{00000000-0005-0000-0000-000018CB0000}"/>
    <cellStyle name="Percent 7 6 3 3 2" xfId="14428" xr:uid="{00000000-0005-0000-0000-000019CB0000}"/>
    <cellStyle name="Percent 7 6 3 3 2 2" xfId="29954" xr:uid="{00000000-0005-0000-0000-00001ACB0000}"/>
    <cellStyle name="Percent 7 6 3 3 2 2 2" xfId="57275" xr:uid="{00000000-0005-0000-0000-00001BCB0000}"/>
    <cellStyle name="Percent 7 6 3 3 2 3" xfId="43617" xr:uid="{00000000-0005-0000-0000-00001CCB0000}"/>
    <cellStyle name="Percent 7 6 3 3 3" xfId="29953" xr:uid="{00000000-0005-0000-0000-00001DCB0000}"/>
    <cellStyle name="Percent 7 6 3 3 3 2" xfId="57274" xr:uid="{00000000-0005-0000-0000-00001ECB0000}"/>
    <cellStyle name="Percent 7 6 3 3 4" xfId="43616" xr:uid="{00000000-0005-0000-0000-00001FCB0000}"/>
    <cellStyle name="Percent 7 6 3 4" xfId="14429" xr:uid="{00000000-0005-0000-0000-000020CB0000}"/>
    <cellStyle name="Percent 7 6 3 4 2" xfId="29955" xr:uid="{00000000-0005-0000-0000-000021CB0000}"/>
    <cellStyle name="Percent 7 6 3 4 2 2" xfId="57276" xr:uid="{00000000-0005-0000-0000-000022CB0000}"/>
    <cellStyle name="Percent 7 6 3 4 3" xfId="43618" xr:uid="{00000000-0005-0000-0000-000023CB0000}"/>
    <cellStyle name="Percent 7 6 3 5" xfId="29948" xr:uid="{00000000-0005-0000-0000-000024CB0000}"/>
    <cellStyle name="Percent 7 6 3 5 2" xfId="57269" xr:uid="{00000000-0005-0000-0000-000025CB0000}"/>
    <cellStyle name="Percent 7 6 3 6" xfId="43611" xr:uid="{00000000-0005-0000-0000-000026CB0000}"/>
    <cellStyle name="Percent 7 6 4" xfId="14430" xr:uid="{00000000-0005-0000-0000-000027CB0000}"/>
    <cellStyle name="Percent 7 6 4 2" xfId="14431" xr:uid="{00000000-0005-0000-0000-000028CB0000}"/>
    <cellStyle name="Percent 7 6 4 2 2" xfId="14432" xr:uid="{00000000-0005-0000-0000-000029CB0000}"/>
    <cellStyle name="Percent 7 6 4 2 2 2" xfId="29958" xr:uid="{00000000-0005-0000-0000-00002ACB0000}"/>
    <cellStyle name="Percent 7 6 4 2 2 2 2" xfId="57279" xr:uid="{00000000-0005-0000-0000-00002BCB0000}"/>
    <cellStyle name="Percent 7 6 4 2 2 3" xfId="43621" xr:uid="{00000000-0005-0000-0000-00002CCB0000}"/>
    <cellStyle name="Percent 7 6 4 2 3" xfId="29957" xr:uid="{00000000-0005-0000-0000-00002DCB0000}"/>
    <cellStyle name="Percent 7 6 4 2 3 2" xfId="57278" xr:uid="{00000000-0005-0000-0000-00002ECB0000}"/>
    <cellStyle name="Percent 7 6 4 2 4" xfId="43620" xr:uid="{00000000-0005-0000-0000-00002FCB0000}"/>
    <cellStyle name="Percent 7 6 4 3" xfId="14433" xr:uid="{00000000-0005-0000-0000-000030CB0000}"/>
    <cellStyle name="Percent 7 6 4 3 2" xfId="29959" xr:uid="{00000000-0005-0000-0000-000031CB0000}"/>
    <cellStyle name="Percent 7 6 4 3 2 2" xfId="57280" xr:uid="{00000000-0005-0000-0000-000032CB0000}"/>
    <cellStyle name="Percent 7 6 4 3 3" xfId="43622" xr:uid="{00000000-0005-0000-0000-000033CB0000}"/>
    <cellStyle name="Percent 7 6 4 4" xfId="29956" xr:uid="{00000000-0005-0000-0000-000034CB0000}"/>
    <cellStyle name="Percent 7 6 4 4 2" xfId="57277" xr:uid="{00000000-0005-0000-0000-000035CB0000}"/>
    <cellStyle name="Percent 7 6 4 5" xfId="43619" xr:uid="{00000000-0005-0000-0000-000036CB0000}"/>
    <cellStyle name="Percent 7 6 5" xfId="14434" xr:uid="{00000000-0005-0000-0000-000037CB0000}"/>
    <cellStyle name="Percent 7 6 5 2" xfId="14435" xr:uid="{00000000-0005-0000-0000-000038CB0000}"/>
    <cellStyle name="Percent 7 6 5 2 2" xfId="29961" xr:uid="{00000000-0005-0000-0000-000039CB0000}"/>
    <cellStyle name="Percent 7 6 5 2 2 2" xfId="57282" xr:uid="{00000000-0005-0000-0000-00003ACB0000}"/>
    <cellStyle name="Percent 7 6 5 2 3" xfId="43624" xr:uid="{00000000-0005-0000-0000-00003BCB0000}"/>
    <cellStyle name="Percent 7 6 5 3" xfId="29960" xr:uid="{00000000-0005-0000-0000-00003CCB0000}"/>
    <cellStyle name="Percent 7 6 5 3 2" xfId="57281" xr:uid="{00000000-0005-0000-0000-00003DCB0000}"/>
    <cellStyle name="Percent 7 6 5 4" xfId="43623" xr:uid="{00000000-0005-0000-0000-00003ECB0000}"/>
    <cellStyle name="Percent 7 6 6" xfId="14436" xr:uid="{00000000-0005-0000-0000-00003FCB0000}"/>
    <cellStyle name="Percent 7 6 6 2" xfId="29962" xr:uid="{00000000-0005-0000-0000-000040CB0000}"/>
    <cellStyle name="Percent 7 6 6 2 2" xfId="57283" xr:uid="{00000000-0005-0000-0000-000041CB0000}"/>
    <cellStyle name="Percent 7 6 6 3" xfId="43625" xr:uid="{00000000-0005-0000-0000-000042CB0000}"/>
    <cellStyle name="Percent 7 6 7" xfId="29931" xr:uid="{00000000-0005-0000-0000-000043CB0000}"/>
    <cellStyle name="Percent 7 6 7 2" xfId="57252" xr:uid="{00000000-0005-0000-0000-000044CB0000}"/>
    <cellStyle name="Percent 7 6 8" xfId="43594" xr:uid="{00000000-0005-0000-0000-000045CB0000}"/>
    <cellStyle name="Percent 7 7" xfId="14437" xr:uid="{00000000-0005-0000-0000-000046CB0000}"/>
    <cellStyle name="Percent 7 7 2" xfId="14438" xr:uid="{00000000-0005-0000-0000-000047CB0000}"/>
    <cellStyle name="Percent 7 7 2 2" xfId="14439" xr:uid="{00000000-0005-0000-0000-000048CB0000}"/>
    <cellStyle name="Percent 7 7 2 2 2" xfId="14440" xr:uid="{00000000-0005-0000-0000-000049CB0000}"/>
    <cellStyle name="Percent 7 7 2 2 2 2" xfId="14441" xr:uid="{00000000-0005-0000-0000-00004ACB0000}"/>
    <cellStyle name="Percent 7 7 2 2 2 2 2" xfId="29967" xr:uid="{00000000-0005-0000-0000-00004BCB0000}"/>
    <cellStyle name="Percent 7 7 2 2 2 2 2 2" xfId="57288" xr:uid="{00000000-0005-0000-0000-00004CCB0000}"/>
    <cellStyle name="Percent 7 7 2 2 2 2 3" xfId="43630" xr:uid="{00000000-0005-0000-0000-00004DCB0000}"/>
    <cellStyle name="Percent 7 7 2 2 2 3" xfId="29966" xr:uid="{00000000-0005-0000-0000-00004ECB0000}"/>
    <cellStyle name="Percent 7 7 2 2 2 3 2" xfId="57287" xr:uid="{00000000-0005-0000-0000-00004FCB0000}"/>
    <cellStyle name="Percent 7 7 2 2 2 4" xfId="43629" xr:uid="{00000000-0005-0000-0000-000050CB0000}"/>
    <cellStyle name="Percent 7 7 2 2 3" xfId="14442" xr:uid="{00000000-0005-0000-0000-000051CB0000}"/>
    <cellStyle name="Percent 7 7 2 2 3 2" xfId="29968" xr:uid="{00000000-0005-0000-0000-000052CB0000}"/>
    <cellStyle name="Percent 7 7 2 2 3 2 2" xfId="57289" xr:uid="{00000000-0005-0000-0000-000053CB0000}"/>
    <cellStyle name="Percent 7 7 2 2 3 3" xfId="43631" xr:uid="{00000000-0005-0000-0000-000054CB0000}"/>
    <cellStyle name="Percent 7 7 2 2 4" xfId="29965" xr:uid="{00000000-0005-0000-0000-000055CB0000}"/>
    <cellStyle name="Percent 7 7 2 2 4 2" xfId="57286" xr:uid="{00000000-0005-0000-0000-000056CB0000}"/>
    <cellStyle name="Percent 7 7 2 2 5" xfId="43628" xr:uid="{00000000-0005-0000-0000-000057CB0000}"/>
    <cellStyle name="Percent 7 7 2 3" xfId="14443" xr:uid="{00000000-0005-0000-0000-000058CB0000}"/>
    <cellStyle name="Percent 7 7 2 3 2" xfId="14444" xr:uid="{00000000-0005-0000-0000-000059CB0000}"/>
    <cellStyle name="Percent 7 7 2 3 2 2" xfId="29970" xr:uid="{00000000-0005-0000-0000-00005ACB0000}"/>
    <cellStyle name="Percent 7 7 2 3 2 2 2" xfId="57291" xr:uid="{00000000-0005-0000-0000-00005BCB0000}"/>
    <cellStyle name="Percent 7 7 2 3 2 3" xfId="43633" xr:uid="{00000000-0005-0000-0000-00005CCB0000}"/>
    <cellStyle name="Percent 7 7 2 3 3" xfId="29969" xr:uid="{00000000-0005-0000-0000-00005DCB0000}"/>
    <cellStyle name="Percent 7 7 2 3 3 2" xfId="57290" xr:uid="{00000000-0005-0000-0000-00005ECB0000}"/>
    <cellStyle name="Percent 7 7 2 3 4" xfId="43632" xr:uid="{00000000-0005-0000-0000-00005FCB0000}"/>
    <cellStyle name="Percent 7 7 2 4" xfId="14445" xr:uid="{00000000-0005-0000-0000-000060CB0000}"/>
    <cellStyle name="Percent 7 7 2 4 2" xfId="29971" xr:uid="{00000000-0005-0000-0000-000061CB0000}"/>
    <cellStyle name="Percent 7 7 2 4 2 2" xfId="57292" xr:uid="{00000000-0005-0000-0000-000062CB0000}"/>
    <cellStyle name="Percent 7 7 2 4 3" xfId="43634" xr:uid="{00000000-0005-0000-0000-000063CB0000}"/>
    <cellStyle name="Percent 7 7 2 5" xfId="29964" xr:uid="{00000000-0005-0000-0000-000064CB0000}"/>
    <cellStyle name="Percent 7 7 2 5 2" xfId="57285" xr:uid="{00000000-0005-0000-0000-000065CB0000}"/>
    <cellStyle name="Percent 7 7 2 6" xfId="43627" xr:uid="{00000000-0005-0000-0000-000066CB0000}"/>
    <cellStyle name="Percent 7 7 3" xfId="14446" xr:uid="{00000000-0005-0000-0000-000067CB0000}"/>
    <cellStyle name="Percent 7 7 3 2" xfId="14447" xr:uid="{00000000-0005-0000-0000-000068CB0000}"/>
    <cellStyle name="Percent 7 7 3 2 2" xfId="14448" xr:uid="{00000000-0005-0000-0000-000069CB0000}"/>
    <cellStyle name="Percent 7 7 3 2 2 2" xfId="29974" xr:uid="{00000000-0005-0000-0000-00006ACB0000}"/>
    <cellStyle name="Percent 7 7 3 2 2 2 2" xfId="57295" xr:uid="{00000000-0005-0000-0000-00006BCB0000}"/>
    <cellStyle name="Percent 7 7 3 2 2 3" xfId="43637" xr:uid="{00000000-0005-0000-0000-00006CCB0000}"/>
    <cellStyle name="Percent 7 7 3 2 3" xfId="29973" xr:uid="{00000000-0005-0000-0000-00006DCB0000}"/>
    <cellStyle name="Percent 7 7 3 2 3 2" xfId="57294" xr:uid="{00000000-0005-0000-0000-00006ECB0000}"/>
    <cellStyle name="Percent 7 7 3 2 4" xfId="43636" xr:uid="{00000000-0005-0000-0000-00006FCB0000}"/>
    <cellStyle name="Percent 7 7 3 3" xfId="14449" xr:uid="{00000000-0005-0000-0000-000070CB0000}"/>
    <cellStyle name="Percent 7 7 3 3 2" xfId="29975" xr:uid="{00000000-0005-0000-0000-000071CB0000}"/>
    <cellStyle name="Percent 7 7 3 3 2 2" xfId="57296" xr:uid="{00000000-0005-0000-0000-000072CB0000}"/>
    <cellStyle name="Percent 7 7 3 3 3" xfId="43638" xr:uid="{00000000-0005-0000-0000-000073CB0000}"/>
    <cellStyle name="Percent 7 7 3 4" xfId="29972" xr:uid="{00000000-0005-0000-0000-000074CB0000}"/>
    <cellStyle name="Percent 7 7 3 4 2" xfId="57293" xr:uid="{00000000-0005-0000-0000-000075CB0000}"/>
    <cellStyle name="Percent 7 7 3 5" xfId="43635" xr:uid="{00000000-0005-0000-0000-000076CB0000}"/>
    <cellStyle name="Percent 7 7 4" xfId="14450" xr:uid="{00000000-0005-0000-0000-000077CB0000}"/>
    <cellStyle name="Percent 7 7 4 2" xfId="14451" xr:uid="{00000000-0005-0000-0000-000078CB0000}"/>
    <cellStyle name="Percent 7 7 4 2 2" xfId="29977" xr:uid="{00000000-0005-0000-0000-000079CB0000}"/>
    <cellStyle name="Percent 7 7 4 2 2 2" xfId="57298" xr:uid="{00000000-0005-0000-0000-00007ACB0000}"/>
    <cellStyle name="Percent 7 7 4 2 3" xfId="43640" xr:uid="{00000000-0005-0000-0000-00007BCB0000}"/>
    <cellStyle name="Percent 7 7 4 3" xfId="29976" xr:uid="{00000000-0005-0000-0000-00007CCB0000}"/>
    <cellStyle name="Percent 7 7 4 3 2" xfId="57297" xr:uid="{00000000-0005-0000-0000-00007DCB0000}"/>
    <cellStyle name="Percent 7 7 4 4" xfId="43639" xr:uid="{00000000-0005-0000-0000-00007ECB0000}"/>
    <cellStyle name="Percent 7 7 5" xfId="14452" xr:uid="{00000000-0005-0000-0000-00007FCB0000}"/>
    <cellStyle name="Percent 7 7 5 2" xfId="29978" xr:uid="{00000000-0005-0000-0000-000080CB0000}"/>
    <cellStyle name="Percent 7 7 5 2 2" xfId="57299" xr:uid="{00000000-0005-0000-0000-000081CB0000}"/>
    <cellStyle name="Percent 7 7 5 3" xfId="43641" xr:uid="{00000000-0005-0000-0000-000082CB0000}"/>
    <cellStyle name="Percent 7 7 6" xfId="29963" xr:uid="{00000000-0005-0000-0000-000083CB0000}"/>
    <cellStyle name="Percent 7 7 6 2" xfId="57284" xr:uid="{00000000-0005-0000-0000-000084CB0000}"/>
    <cellStyle name="Percent 7 7 7" xfId="43626" xr:uid="{00000000-0005-0000-0000-000085CB0000}"/>
    <cellStyle name="Percent 7 8" xfId="14453" xr:uid="{00000000-0005-0000-0000-000086CB0000}"/>
    <cellStyle name="Percent 7 8 2" xfId="14454" xr:uid="{00000000-0005-0000-0000-000087CB0000}"/>
    <cellStyle name="Percent 7 8 2 2" xfId="14455" xr:uid="{00000000-0005-0000-0000-000088CB0000}"/>
    <cellStyle name="Percent 7 8 2 2 2" xfId="14456" xr:uid="{00000000-0005-0000-0000-000089CB0000}"/>
    <cellStyle name="Percent 7 8 2 2 2 2" xfId="14457" xr:uid="{00000000-0005-0000-0000-00008ACB0000}"/>
    <cellStyle name="Percent 7 8 2 2 2 2 2" xfId="29983" xr:uid="{00000000-0005-0000-0000-00008BCB0000}"/>
    <cellStyle name="Percent 7 8 2 2 2 2 2 2" xfId="57304" xr:uid="{00000000-0005-0000-0000-00008CCB0000}"/>
    <cellStyle name="Percent 7 8 2 2 2 2 3" xfId="43646" xr:uid="{00000000-0005-0000-0000-00008DCB0000}"/>
    <cellStyle name="Percent 7 8 2 2 2 3" xfId="29982" xr:uid="{00000000-0005-0000-0000-00008ECB0000}"/>
    <cellStyle name="Percent 7 8 2 2 2 3 2" xfId="57303" xr:uid="{00000000-0005-0000-0000-00008FCB0000}"/>
    <cellStyle name="Percent 7 8 2 2 2 4" xfId="43645" xr:uid="{00000000-0005-0000-0000-000090CB0000}"/>
    <cellStyle name="Percent 7 8 2 2 3" xfId="14458" xr:uid="{00000000-0005-0000-0000-000091CB0000}"/>
    <cellStyle name="Percent 7 8 2 2 3 2" xfId="29984" xr:uid="{00000000-0005-0000-0000-000092CB0000}"/>
    <cellStyle name="Percent 7 8 2 2 3 2 2" xfId="57305" xr:uid="{00000000-0005-0000-0000-000093CB0000}"/>
    <cellStyle name="Percent 7 8 2 2 3 3" xfId="43647" xr:uid="{00000000-0005-0000-0000-000094CB0000}"/>
    <cellStyle name="Percent 7 8 2 2 4" xfId="29981" xr:uid="{00000000-0005-0000-0000-000095CB0000}"/>
    <cellStyle name="Percent 7 8 2 2 4 2" xfId="57302" xr:uid="{00000000-0005-0000-0000-000096CB0000}"/>
    <cellStyle name="Percent 7 8 2 2 5" xfId="43644" xr:uid="{00000000-0005-0000-0000-000097CB0000}"/>
    <cellStyle name="Percent 7 8 2 3" xfId="14459" xr:uid="{00000000-0005-0000-0000-000098CB0000}"/>
    <cellStyle name="Percent 7 8 2 3 2" xfId="14460" xr:uid="{00000000-0005-0000-0000-000099CB0000}"/>
    <cellStyle name="Percent 7 8 2 3 2 2" xfId="29986" xr:uid="{00000000-0005-0000-0000-00009ACB0000}"/>
    <cellStyle name="Percent 7 8 2 3 2 2 2" xfId="57307" xr:uid="{00000000-0005-0000-0000-00009BCB0000}"/>
    <cellStyle name="Percent 7 8 2 3 2 3" xfId="43649" xr:uid="{00000000-0005-0000-0000-00009CCB0000}"/>
    <cellStyle name="Percent 7 8 2 3 3" xfId="29985" xr:uid="{00000000-0005-0000-0000-00009DCB0000}"/>
    <cellStyle name="Percent 7 8 2 3 3 2" xfId="57306" xr:uid="{00000000-0005-0000-0000-00009ECB0000}"/>
    <cellStyle name="Percent 7 8 2 3 4" xfId="43648" xr:uid="{00000000-0005-0000-0000-00009FCB0000}"/>
    <cellStyle name="Percent 7 8 2 4" xfId="14461" xr:uid="{00000000-0005-0000-0000-0000A0CB0000}"/>
    <cellStyle name="Percent 7 8 2 4 2" xfId="29987" xr:uid="{00000000-0005-0000-0000-0000A1CB0000}"/>
    <cellStyle name="Percent 7 8 2 4 2 2" xfId="57308" xr:uid="{00000000-0005-0000-0000-0000A2CB0000}"/>
    <cellStyle name="Percent 7 8 2 4 3" xfId="43650" xr:uid="{00000000-0005-0000-0000-0000A3CB0000}"/>
    <cellStyle name="Percent 7 8 2 5" xfId="29980" xr:uid="{00000000-0005-0000-0000-0000A4CB0000}"/>
    <cellStyle name="Percent 7 8 2 5 2" xfId="57301" xr:uid="{00000000-0005-0000-0000-0000A5CB0000}"/>
    <cellStyle name="Percent 7 8 2 6" xfId="43643" xr:uid="{00000000-0005-0000-0000-0000A6CB0000}"/>
    <cellStyle name="Percent 7 8 3" xfId="14462" xr:uid="{00000000-0005-0000-0000-0000A7CB0000}"/>
    <cellStyle name="Percent 7 8 3 2" xfId="14463" xr:uid="{00000000-0005-0000-0000-0000A8CB0000}"/>
    <cellStyle name="Percent 7 8 3 2 2" xfId="14464" xr:uid="{00000000-0005-0000-0000-0000A9CB0000}"/>
    <cellStyle name="Percent 7 8 3 2 2 2" xfId="29990" xr:uid="{00000000-0005-0000-0000-0000AACB0000}"/>
    <cellStyle name="Percent 7 8 3 2 2 2 2" xfId="57311" xr:uid="{00000000-0005-0000-0000-0000ABCB0000}"/>
    <cellStyle name="Percent 7 8 3 2 2 3" xfId="43653" xr:uid="{00000000-0005-0000-0000-0000ACCB0000}"/>
    <cellStyle name="Percent 7 8 3 2 3" xfId="29989" xr:uid="{00000000-0005-0000-0000-0000ADCB0000}"/>
    <cellStyle name="Percent 7 8 3 2 3 2" xfId="57310" xr:uid="{00000000-0005-0000-0000-0000AECB0000}"/>
    <cellStyle name="Percent 7 8 3 2 4" xfId="43652" xr:uid="{00000000-0005-0000-0000-0000AFCB0000}"/>
    <cellStyle name="Percent 7 8 3 3" xfId="14465" xr:uid="{00000000-0005-0000-0000-0000B0CB0000}"/>
    <cellStyle name="Percent 7 8 3 3 2" xfId="29991" xr:uid="{00000000-0005-0000-0000-0000B1CB0000}"/>
    <cellStyle name="Percent 7 8 3 3 2 2" xfId="57312" xr:uid="{00000000-0005-0000-0000-0000B2CB0000}"/>
    <cellStyle name="Percent 7 8 3 3 3" xfId="43654" xr:uid="{00000000-0005-0000-0000-0000B3CB0000}"/>
    <cellStyle name="Percent 7 8 3 4" xfId="29988" xr:uid="{00000000-0005-0000-0000-0000B4CB0000}"/>
    <cellStyle name="Percent 7 8 3 4 2" xfId="57309" xr:uid="{00000000-0005-0000-0000-0000B5CB0000}"/>
    <cellStyle name="Percent 7 8 3 5" xfId="43651" xr:uid="{00000000-0005-0000-0000-0000B6CB0000}"/>
    <cellStyle name="Percent 7 8 4" xfId="14466" xr:uid="{00000000-0005-0000-0000-0000B7CB0000}"/>
    <cellStyle name="Percent 7 8 4 2" xfId="14467" xr:uid="{00000000-0005-0000-0000-0000B8CB0000}"/>
    <cellStyle name="Percent 7 8 4 2 2" xfId="29993" xr:uid="{00000000-0005-0000-0000-0000B9CB0000}"/>
    <cellStyle name="Percent 7 8 4 2 2 2" xfId="57314" xr:uid="{00000000-0005-0000-0000-0000BACB0000}"/>
    <cellStyle name="Percent 7 8 4 2 3" xfId="43656" xr:uid="{00000000-0005-0000-0000-0000BBCB0000}"/>
    <cellStyle name="Percent 7 8 4 3" xfId="29992" xr:uid="{00000000-0005-0000-0000-0000BCCB0000}"/>
    <cellStyle name="Percent 7 8 4 3 2" xfId="57313" xr:uid="{00000000-0005-0000-0000-0000BDCB0000}"/>
    <cellStyle name="Percent 7 8 4 4" xfId="43655" xr:uid="{00000000-0005-0000-0000-0000BECB0000}"/>
    <cellStyle name="Percent 7 8 5" xfId="14468" xr:uid="{00000000-0005-0000-0000-0000BFCB0000}"/>
    <cellStyle name="Percent 7 8 5 2" xfId="29994" xr:uid="{00000000-0005-0000-0000-0000C0CB0000}"/>
    <cellStyle name="Percent 7 8 5 2 2" xfId="57315" xr:uid="{00000000-0005-0000-0000-0000C1CB0000}"/>
    <cellStyle name="Percent 7 8 5 3" xfId="43657" xr:uid="{00000000-0005-0000-0000-0000C2CB0000}"/>
    <cellStyle name="Percent 7 8 6" xfId="29979" xr:uid="{00000000-0005-0000-0000-0000C3CB0000}"/>
    <cellStyle name="Percent 7 8 6 2" xfId="57300" xr:uid="{00000000-0005-0000-0000-0000C4CB0000}"/>
    <cellStyle name="Percent 7 8 7" xfId="43642" xr:uid="{00000000-0005-0000-0000-0000C5CB0000}"/>
    <cellStyle name="Percent 7 9" xfId="14469" xr:uid="{00000000-0005-0000-0000-0000C6CB0000}"/>
    <cellStyle name="Percent 7 9 2" xfId="14470" xr:uid="{00000000-0005-0000-0000-0000C7CB0000}"/>
    <cellStyle name="Percent 7 9 2 2" xfId="14471" xr:uid="{00000000-0005-0000-0000-0000C8CB0000}"/>
    <cellStyle name="Percent 7 9 2 2 2" xfId="14472" xr:uid="{00000000-0005-0000-0000-0000C9CB0000}"/>
    <cellStyle name="Percent 7 9 2 2 2 2" xfId="29998" xr:uid="{00000000-0005-0000-0000-0000CACB0000}"/>
    <cellStyle name="Percent 7 9 2 2 2 2 2" xfId="57319" xr:uid="{00000000-0005-0000-0000-0000CBCB0000}"/>
    <cellStyle name="Percent 7 9 2 2 2 3" xfId="43661" xr:uid="{00000000-0005-0000-0000-0000CCCB0000}"/>
    <cellStyle name="Percent 7 9 2 2 3" xfId="29997" xr:uid="{00000000-0005-0000-0000-0000CDCB0000}"/>
    <cellStyle name="Percent 7 9 2 2 3 2" xfId="57318" xr:uid="{00000000-0005-0000-0000-0000CECB0000}"/>
    <cellStyle name="Percent 7 9 2 2 4" xfId="43660" xr:uid="{00000000-0005-0000-0000-0000CFCB0000}"/>
    <cellStyle name="Percent 7 9 2 3" xfId="14473" xr:uid="{00000000-0005-0000-0000-0000D0CB0000}"/>
    <cellStyle name="Percent 7 9 2 3 2" xfId="29999" xr:uid="{00000000-0005-0000-0000-0000D1CB0000}"/>
    <cellStyle name="Percent 7 9 2 3 2 2" xfId="57320" xr:uid="{00000000-0005-0000-0000-0000D2CB0000}"/>
    <cellStyle name="Percent 7 9 2 3 3" xfId="43662" xr:uid="{00000000-0005-0000-0000-0000D3CB0000}"/>
    <cellStyle name="Percent 7 9 2 4" xfId="29996" xr:uid="{00000000-0005-0000-0000-0000D4CB0000}"/>
    <cellStyle name="Percent 7 9 2 4 2" xfId="57317" xr:uid="{00000000-0005-0000-0000-0000D5CB0000}"/>
    <cellStyle name="Percent 7 9 2 5" xfId="43659" xr:uid="{00000000-0005-0000-0000-0000D6CB0000}"/>
    <cellStyle name="Percent 7 9 3" xfId="14474" xr:uid="{00000000-0005-0000-0000-0000D7CB0000}"/>
    <cellStyle name="Percent 7 9 3 2" xfId="14475" xr:uid="{00000000-0005-0000-0000-0000D8CB0000}"/>
    <cellStyle name="Percent 7 9 3 2 2" xfId="30001" xr:uid="{00000000-0005-0000-0000-0000D9CB0000}"/>
    <cellStyle name="Percent 7 9 3 2 2 2" xfId="57322" xr:uid="{00000000-0005-0000-0000-0000DACB0000}"/>
    <cellStyle name="Percent 7 9 3 2 3" xfId="43664" xr:uid="{00000000-0005-0000-0000-0000DBCB0000}"/>
    <cellStyle name="Percent 7 9 3 3" xfId="30000" xr:uid="{00000000-0005-0000-0000-0000DCCB0000}"/>
    <cellStyle name="Percent 7 9 3 3 2" xfId="57321" xr:uid="{00000000-0005-0000-0000-0000DDCB0000}"/>
    <cellStyle name="Percent 7 9 3 4" xfId="43663" xr:uid="{00000000-0005-0000-0000-0000DECB0000}"/>
    <cellStyle name="Percent 7 9 4" xfId="14476" xr:uid="{00000000-0005-0000-0000-0000DFCB0000}"/>
    <cellStyle name="Percent 7 9 4 2" xfId="30002" xr:uid="{00000000-0005-0000-0000-0000E0CB0000}"/>
    <cellStyle name="Percent 7 9 4 2 2" xfId="57323" xr:uid="{00000000-0005-0000-0000-0000E1CB0000}"/>
    <cellStyle name="Percent 7 9 4 3" xfId="43665" xr:uid="{00000000-0005-0000-0000-0000E2CB0000}"/>
    <cellStyle name="Percent 7 9 5" xfId="29995" xr:uid="{00000000-0005-0000-0000-0000E3CB0000}"/>
    <cellStyle name="Percent 7 9 5 2" xfId="57316" xr:uid="{00000000-0005-0000-0000-0000E4CB0000}"/>
    <cellStyle name="Percent 7 9 6" xfId="43658" xr:uid="{00000000-0005-0000-0000-0000E5CB0000}"/>
    <cellStyle name="Percent 70" xfId="14477" xr:uid="{00000000-0005-0000-0000-0000E6CB0000}"/>
    <cellStyle name="Percent 70 2" xfId="14478" xr:uid="{00000000-0005-0000-0000-0000E7CB0000}"/>
    <cellStyle name="Percent 70 2 2" xfId="14479" xr:uid="{00000000-0005-0000-0000-0000E8CB0000}"/>
    <cellStyle name="Percent 70 2 2 2" xfId="14480" xr:uid="{00000000-0005-0000-0000-0000E9CB0000}"/>
    <cellStyle name="Percent 70 2 2 2 2" xfId="14481" xr:uid="{00000000-0005-0000-0000-0000EACB0000}"/>
    <cellStyle name="Percent 70 2 2 2 2 2" xfId="30007" xr:uid="{00000000-0005-0000-0000-0000EBCB0000}"/>
    <cellStyle name="Percent 70 2 2 2 2 2 2" xfId="57328" xr:uid="{00000000-0005-0000-0000-0000ECCB0000}"/>
    <cellStyle name="Percent 70 2 2 2 2 3" xfId="43670" xr:uid="{00000000-0005-0000-0000-0000EDCB0000}"/>
    <cellStyle name="Percent 70 2 2 2 3" xfId="30006" xr:uid="{00000000-0005-0000-0000-0000EECB0000}"/>
    <cellStyle name="Percent 70 2 2 2 3 2" xfId="57327" xr:uid="{00000000-0005-0000-0000-0000EFCB0000}"/>
    <cellStyle name="Percent 70 2 2 2 4" xfId="43669" xr:uid="{00000000-0005-0000-0000-0000F0CB0000}"/>
    <cellStyle name="Percent 70 2 2 3" xfId="14482" xr:uid="{00000000-0005-0000-0000-0000F1CB0000}"/>
    <cellStyle name="Percent 70 2 2 3 2" xfId="30008" xr:uid="{00000000-0005-0000-0000-0000F2CB0000}"/>
    <cellStyle name="Percent 70 2 2 3 2 2" xfId="57329" xr:uid="{00000000-0005-0000-0000-0000F3CB0000}"/>
    <cellStyle name="Percent 70 2 2 3 3" xfId="43671" xr:uid="{00000000-0005-0000-0000-0000F4CB0000}"/>
    <cellStyle name="Percent 70 2 2 4" xfId="30005" xr:uid="{00000000-0005-0000-0000-0000F5CB0000}"/>
    <cellStyle name="Percent 70 2 2 4 2" xfId="57326" xr:uid="{00000000-0005-0000-0000-0000F6CB0000}"/>
    <cellStyle name="Percent 70 2 2 5" xfId="43668" xr:uid="{00000000-0005-0000-0000-0000F7CB0000}"/>
    <cellStyle name="Percent 70 2 3" xfId="14483" xr:uid="{00000000-0005-0000-0000-0000F8CB0000}"/>
    <cellStyle name="Percent 70 2 3 2" xfId="14484" xr:uid="{00000000-0005-0000-0000-0000F9CB0000}"/>
    <cellStyle name="Percent 70 2 3 2 2" xfId="30010" xr:uid="{00000000-0005-0000-0000-0000FACB0000}"/>
    <cellStyle name="Percent 70 2 3 2 2 2" xfId="57331" xr:uid="{00000000-0005-0000-0000-0000FBCB0000}"/>
    <cellStyle name="Percent 70 2 3 2 3" xfId="43673" xr:uid="{00000000-0005-0000-0000-0000FCCB0000}"/>
    <cellStyle name="Percent 70 2 3 3" xfId="30009" xr:uid="{00000000-0005-0000-0000-0000FDCB0000}"/>
    <cellStyle name="Percent 70 2 3 3 2" xfId="57330" xr:uid="{00000000-0005-0000-0000-0000FECB0000}"/>
    <cellStyle name="Percent 70 2 3 4" xfId="43672" xr:uid="{00000000-0005-0000-0000-0000FFCB0000}"/>
    <cellStyle name="Percent 70 2 4" xfId="14485" xr:uid="{00000000-0005-0000-0000-000000CC0000}"/>
    <cellStyle name="Percent 70 2 4 2" xfId="30011" xr:uid="{00000000-0005-0000-0000-000001CC0000}"/>
    <cellStyle name="Percent 70 2 4 2 2" xfId="57332" xr:uid="{00000000-0005-0000-0000-000002CC0000}"/>
    <cellStyle name="Percent 70 2 4 3" xfId="43674" xr:uid="{00000000-0005-0000-0000-000003CC0000}"/>
    <cellStyle name="Percent 70 2 5" xfId="30004" xr:uid="{00000000-0005-0000-0000-000004CC0000}"/>
    <cellStyle name="Percent 70 2 5 2" xfId="57325" xr:uid="{00000000-0005-0000-0000-000005CC0000}"/>
    <cellStyle name="Percent 70 2 6" xfId="43667" xr:uid="{00000000-0005-0000-0000-000006CC0000}"/>
    <cellStyle name="Percent 70 3" xfId="14486" xr:uid="{00000000-0005-0000-0000-000007CC0000}"/>
    <cellStyle name="Percent 70 3 2" xfId="14487" xr:uid="{00000000-0005-0000-0000-000008CC0000}"/>
    <cellStyle name="Percent 70 3 2 2" xfId="14488" xr:uid="{00000000-0005-0000-0000-000009CC0000}"/>
    <cellStyle name="Percent 70 3 2 2 2" xfId="14489" xr:uid="{00000000-0005-0000-0000-00000ACC0000}"/>
    <cellStyle name="Percent 70 3 2 2 2 2" xfId="30015" xr:uid="{00000000-0005-0000-0000-00000BCC0000}"/>
    <cellStyle name="Percent 70 3 2 2 2 2 2" xfId="57336" xr:uid="{00000000-0005-0000-0000-00000CCC0000}"/>
    <cellStyle name="Percent 70 3 2 2 2 3" xfId="43678" xr:uid="{00000000-0005-0000-0000-00000DCC0000}"/>
    <cellStyle name="Percent 70 3 2 2 3" xfId="30014" xr:uid="{00000000-0005-0000-0000-00000ECC0000}"/>
    <cellStyle name="Percent 70 3 2 2 3 2" xfId="57335" xr:uid="{00000000-0005-0000-0000-00000FCC0000}"/>
    <cellStyle name="Percent 70 3 2 2 4" xfId="43677" xr:uid="{00000000-0005-0000-0000-000010CC0000}"/>
    <cellStyle name="Percent 70 3 2 3" xfId="14490" xr:uid="{00000000-0005-0000-0000-000011CC0000}"/>
    <cellStyle name="Percent 70 3 2 3 2" xfId="30016" xr:uid="{00000000-0005-0000-0000-000012CC0000}"/>
    <cellStyle name="Percent 70 3 2 3 2 2" xfId="57337" xr:uid="{00000000-0005-0000-0000-000013CC0000}"/>
    <cellStyle name="Percent 70 3 2 3 3" xfId="43679" xr:uid="{00000000-0005-0000-0000-000014CC0000}"/>
    <cellStyle name="Percent 70 3 2 4" xfId="30013" xr:uid="{00000000-0005-0000-0000-000015CC0000}"/>
    <cellStyle name="Percent 70 3 2 4 2" xfId="57334" xr:uid="{00000000-0005-0000-0000-000016CC0000}"/>
    <cellStyle name="Percent 70 3 2 5" xfId="43676" xr:uid="{00000000-0005-0000-0000-000017CC0000}"/>
    <cellStyle name="Percent 70 3 3" xfId="14491" xr:uid="{00000000-0005-0000-0000-000018CC0000}"/>
    <cellStyle name="Percent 70 3 3 2" xfId="14492" xr:uid="{00000000-0005-0000-0000-000019CC0000}"/>
    <cellStyle name="Percent 70 3 3 2 2" xfId="30018" xr:uid="{00000000-0005-0000-0000-00001ACC0000}"/>
    <cellStyle name="Percent 70 3 3 2 2 2" xfId="57339" xr:uid="{00000000-0005-0000-0000-00001BCC0000}"/>
    <cellStyle name="Percent 70 3 3 2 3" xfId="43681" xr:uid="{00000000-0005-0000-0000-00001CCC0000}"/>
    <cellStyle name="Percent 70 3 3 3" xfId="30017" xr:uid="{00000000-0005-0000-0000-00001DCC0000}"/>
    <cellStyle name="Percent 70 3 3 3 2" xfId="57338" xr:uid="{00000000-0005-0000-0000-00001ECC0000}"/>
    <cellStyle name="Percent 70 3 3 4" xfId="43680" xr:uid="{00000000-0005-0000-0000-00001FCC0000}"/>
    <cellStyle name="Percent 70 3 4" xfId="14493" xr:uid="{00000000-0005-0000-0000-000020CC0000}"/>
    <cellStyle name="Percent 70 3 4 2" xfId="30019" xr:uid="{00000000-0005-0000-0000-000021CC0000}"/>
    <cellStyle name="Percent 70 3 4 2 2" xfId="57340" xr:uid="{00000000-0005-0000-0000-000022CC0000}"/>
    <cellStyle name="Percent 70 3 4 3" xfId="43682" xr:uid="{00000000-0005-0000-0000-000023CC0000}"/>
    <cellStyle name="Percent 70 3 5" xfId="30012" xr:uid="{00000000-0005-0000-0000-000024CC0000}"/>
    <cellStyle name="Percent 70 3 5 2" xfId="57333" xr:uid="{00000000-0005-0000-0000-000025CC0000}"/>
    <cellStyle name="Percent 70 3 6" xfId="43675" xr:uid="{00000000-0005-0000-0000-000026CC0000}"/>
    <cellStyle name="Percent 70 4" xfId="14494" xr:uid="{00000000-0005-0000-0000-000027CC0000}"/>
    <cellStyle name="Percent 70 4 2" xfId="14495" xr:uid="{00000000-0005-0000-0000-000028CC0000}"/>
    <cellStyle name="Percent 70 4 2 2" xfId="14496" xr:uid="{00000000-0005-0000-0000-000029CC0000}"/>
    <cellStyle name="Percent 70 4 2 2 2" xfId="30022" xr:uid="{00000000-0005-0000-0000-00002ACC0000}"/>
    <cellStyle name="Percent 70 4 2 2 2 2" xfId="57343" xr:uid="{00000000-0005-0000-0000-00002BCC0000}"/>
    <cellStyle name="Percent 70 4 2 2 3" xfId="43685" xr:uid="{00000000-0005-0000-0000-00002CCC0000}"/>
    <cellStyle name="Percent 70 4 2 3" xfId="30021" xr:uid="{00000000-0005-0000-0000-00002DCC0000}"/>
    <cellStyle name="Percent 70 4 2 3 2" xfId="57342" xr:uid="{00000000-0005-0000-0000-00002ECC0000}"/>
    <cellStyle name="Percent 70 4 2 4" xfId="43684" xr:uid="{00000000-0005-0000-0000-00002FCC0000}"/>
    <cellStyle name="Percent 70 4 3" xfId="14497" xr:uid="{00000000-0005-0000-0000-000030CC0000}"/>
    <cellStyle name="Percent 70 4 3 2" xfId="30023" xr:uid="{00000000-0005-0000-0000-000031CC0000}"/>
    <cellStyle name="Percent 70 4 3 2 2" xfId="57344" xr:uid="{00000000-0005-0000-0000-000032CC0000}"/>
    <cellStyle name="Percent 70 4 3 3" xfId="43686" xr:uid="{00000000-0005-0000-0000-000033CC0000}"/>
    <cellStyle name="Percent 70 4 4" xfId="30020" xr:uid="{00000000-0005-0000-0000-000034CC0000}"/>
    <cellStyle name="Percent 70 4 4 2" xfId="57341" xr:uid="{00000000-0005-0000-0000-000035CC0000}"/>
    <cellStyle name="Percent 70 4 5" xfId="43683" xr:uid="{00000000-0005-0000-0000-000036CC0000}"/>
    <cellStyle name="Percent 70 5" xfId="14498" xr:uid="{00000000-0005-0000-0000-000037CC0000}"/>
    <cellStyle name="Percent 70 5 2" xfId="14499" xr:uid="{00000000-0005-0000-0000-000038CC0000}"/>
    <cellStyle name="Percent 70 5 2 2" xfId="30025" xr:uid="{00000000-0005-0000-0000-000039CC0000}"/>
    <cellStyle name="Percent 70 5 2 2 2" xfId="57346" xr:uid="{00000000-0005-0000-0000-00003ACC0000}"/>
    <cellStyle name="Percent 70 5 2 3" xfId="43688" xr:uid="{00000000-0005-0000-0000-00003BCC0000}"/>
    <cellStyle name="Percent 70 5 3" xfId="30024" xr:uid="{00000000-0005-0000-0000-00003CCC0000}"/>
    <cellStyle name="Percent 70 5 3 2" xfId="57345" xr:uid="{00000000-0005-0000-0000-00003DCC0000}"/>
    <cellStyle name="Percent 70 5 4" xfId="43687" xr:uid="{00000000-0005-0000-0000-00003ECC0000}"/>
    <cellStyle name="Percent 70 6" xfId="14500" xr:uid="{00000000-0005-0000-0000-00003FCC0000}"/>
    <cellStyle name="Percent 70 6 2" xfId="30026" xr:uid="{00000000-0005-0000-0000-000040CC0000}"/>
    <cellStyle name="Percent 70 6 2 2" xfId="57347" xr:uid="{00000000-0005-0000-0000-000041CC0000}"/>
    <cellStyle name="Percent 70 6 3" xfId="43689" xr:uid="{00000000-0005-0000-0000-000042CC0000}"/>
    <cellStyle name="Percent 70 7" xfId="30003" xr:uid="{00000000-0005-0000-0000-000043CC0000}"/>
    <cellStyle name="Percent 70 7 2" xfId="57324" xr:uid="{00000000-0005-0000-0000-000044CC0000}"/>
    <cellStyle name="Percent 70 8" xfId="43666" xr:uid="{00000000-0005-0000-0000-000045CC0000}"/>
    <cellStyle name="Percent 71" xfId="14501" xr:uid="{00000000-0005-0000-0000-000046CC0000}"/>
    <cellStyle name="Percent 71 2" xfId="14502" xr:uid="{00000000-0005-0000-0000-000047CC0000}"/>
    <cellStyle name="Percent 71 2 2" xfId="14503" xr:uid="{00000000-0005-0000-0000-000048CC0000}"/>
    <cellStyle name="Percent 71 2 2 2" xfId="14504" xr:uid="{00000000-0005-0000-0000-000049CC0000}"/>
    <cellStyle name="Percent 71 2 2 2 2" xfId="14505" xr:uid="{00000000-0005-0000-0000-00004ACC0000}"/>
    <cellStyle name="Percent 71 2 2 2 2 2" xfId="30031" xr:uid="{00000000-0005-0000-0000-00004BCC0000}"/>
    <cellStyle name="Percent 71 2 2 2 2 2 2" xfId="57352" xr:uid="{00000000-0005-0000-0000-00004CCC0000}"/>
    <cellStyle name="Percent 71 2 2 2 2 3" xfId="43694" xr:uid="{00000000-0005-0000-0000-00004DCC0000}"/>
    <cellStyle name="Percent 71 2 2 2 3" xfId="30030" xr:uid="{00000000-0005-0000-0000-00004ECC0000}"/>
    <cellStyle name="Percent 71 2 2 2 3 2" xfId="57351" xr:uid="{00000000-0005-0000-0000-00004FCC0000}"/>
    <cellStyle name="Percent 71 2 2 2 4" xfId="43693" xr:uid="{00000000-0005-0000-0000-000050CC0000}"/>
    <cellStyle name="Percent 71 2 2 3" xfId="14506" xr:uid="{00000000-0005-0000-0000-000051CC0000}"/>
    <cellStyle name="Percent 71 2 2 3 2" xfId="30032" xr:uid="{00000000-0005-0000-0000-000052CC0000}"/>
    <cellStyle name="Percent 71 2 2 3 2 2" xfId="57353" xr:uid="{00000000-0005-0000-0000-000053CC0000}"/>
    <cellStyle name="Percent 71 2 2 3 3" xfId="43695" xr:uid="{00000000-0005-0000-0000-000054CC0000}"/>
    <cellStyle name="Percent 71 2 2 4" xfId="30029" xr:uid="{00000000-0005-0000-0000-000055CC0000}"/>
    <cellStyle name="Percent 71 2 2 4 2" xfId="57350" xr:uid="{00000000-0005-0000-0000-000056CC0000}"/>
    <cellStyle name="Percent 71 2 2 5" xfId="43692" xr:uid="{00000000-0005-0000-0000-000057CC0000}"/>
    <cellStyle name="Percent 71 2 3" xfId="14507" xr:uid="{00000000-0005-0000-0000-000058CC0000}"/>
    <cellStyle name="Percent 71 2 3 2" xfId="14508" xr:uid="{00000000-0005-0000-0000-000059CC0000}"/>
    <cellStyle name="Percent 71 2 3 2 2" xfId="30034" xr:uid="{00000000-0005-0000-0000-00005ACC0000}"/>
    <cellStyle name="Percent 71 2 3 2 2 2" xfId="57355" xr:uid="{00000000-0005-0000-0000-00005BCC0000}"/>
    <cellStyle name="Percent 71 2 3 2 3" xfId="43697" xr:uid="{00000000-0005-0000-0000-00005CCC0000}"/>
    <cellStyle name="Percent 71 2 3 3" xfId="30033" xr:uid="{00000000-0005-0000-0000-00005DCC0000}"/>
    <cellStyle name="Percent 71 2 3 3 2" xfId="57354" xr:uid="{00000000-0005-0000-0000-00005ECC0000}"/>
    <cellStyle name="Percent 71 2 3 4" xfId="43696" xr:uid="{00000000-0005-0000-0000-00005FCC0000}"/>
    <cellStyle name="Percent 71 2 4" xfId="14509" xr:uid="{00000000-0005-0000-0000-000060CC0000}"/>
    <cellStyle name="Percent 71 2 4 2" xfId="30035" xr:uid="{00000000-0005-0000-0000-000061CC0000}"/>
    <cellStyle name="Percent 71 2 4 2 2" xfId="57356" xr:uid="{00000000-0005-0000-0000-000062CC0000}"/>
    <cellStyle name="Percent 71 2 4 3" xfId="43698" xr:uid="{00000000-0005-0000-0000-000063CC0000}"/>
    <cellStyle name="Percent 71 2 5" xfId="30028" xr:uid="{00000000-0005-0000-0000-000064CC0000}"/>
    <cellStyle name="Percent 71 2 5 2" xfId="57349" xr:uid="{00000000-0005-0000-0000-000065CC0000}"/>
    <cellStyle name="Percent 71 2 6" xfId="43691" xr:uid="{00000000-0005-0000-0000-000066CC0000}"/>
    <cellStyle name="Percent 71 3" xfId="14510" xr:uid="{00000000-0005-0000-0000-000067CC0000}"/>
    <cellStyle name="Percent 71 3 2" xfId="14511" xr:uid="{00000000-0005-0000-0000-000068CC0000}"/>
    <cellStyle name="Percent 71 3 2 2" xfId="14512" xr:uid="{00000000-0005-0000-0000-000069CC0000}"/>
    <cellStyle name="Percent 71 3 2 2 2" xfId="14513" xr:uid="{00000000-0005-0000-0000-00006ACC0000}"/>
    <cellStyle name="Percent 71 3 2 2 2 2" xfId="30039" xr:uid="{00000000-0005-0000-0000-00006BCC0000}"/>
    <cellStyle name="Percent 71 3 2 2 2 2 2" xfId="57360" xr:uid="{00000000-0005-0000-0000-00006CCC0000}"/>
    <cellStyle name="Percent 71 3 2 2 2 3" xfId="43702" xr:uid="{00000000-0005-0000-0000-00006DCC0000}"/>
    <cellStyle name="Percent 71 3 2 2 3" xfId="30038" xr:uid="{00000000-0005-0000-0000-00006ECC0000}"/>
    <cellStyle name="Percent 71 3 2 2 3 2" xfId="57359" xr:uid="{00000000-0005-0000-0000-00006FCC0000}"/>
    <cellStyle name="Percent 71 3 2 2 4" xfId="43701" xr:uid="{00000000-0005-0000-0000-000070CC0000}"/>
    <cellStyle name="Percent 71 3 2 3" xfId="14514" xr:uid="{00000000-0005-0000-0000-000071CC0000}"/>
    <cellStyle name="Percent 71 3 2 3 2" xfId="30040" xr:uid="{00000000-0005-0000-0000-000072CC0000}"/>
    <cellStyle name="Percent 71 3 2 3 2 2" xfId="57361" xr:uid="{00000000-0005-0000-0000-000073CC0000}"/>
    <cellStyle name="Percent 71 3 2 3 3" xfId="43703" xr:uid="{00000000-0005-0000-0000-000074CC0000}"/>
    <cellStyle name="Percent 71 3 2 4" xfId="30037" xr:uid="{00000000-0005-0000-0000-000075CC0000}"/>
    <cellStyle name="Percent 71 3 2 4 2" xfId="57358" xr:uid="{00000000-0005-0000-0000-000076CC0000}"/>
    <cellStyle name="Percent 71 3 2 5" xfId="43700" xr:uid="{00000000-0005-0000-0000-000077CC0000}"/>
    <cellStyle name="Percent 71 3 3" xfId="14515" xr:uid="{00000000-0005-0000-0000-000078CC0000}"/>
    <cellStyle name="Percent 71 3 3 2" xfId="14516" xr:uid="{00000000-0005-0000-0000-000079CC0000}"/>
    <cellStyle name="Percent 71 3 3 2 2" xfId="30042" xr:uid="{00000000-0005-0000-0000-00007ACC0000}"/>
    <cellStyle name="Percent 71 3 3 2 2 2" xfId="57363" xr:uid="{00000000-0005-0000-0000-00007BCC0000}"/>
    <cellStyle name="Percent 71 3 3 2 3" xfId="43705" xr:uid="{00000000-0005-0000-0000-00007CCC0000}"/>
    <cellStyle name="Percent 71 3 3 3" xfId="30041" xr:uid="{00000000-0005-0000-0000-00007DCC0000}"/>
    <cellStyle name="Percent 71 3 3 3 2" xfId="57362" xr:uid="{00000000-0005-0000-0000-00007ECC0000}"/>
    <cellStyle name="Percent 71 3 3 4" xfId="43704" xr:uid="{00000000-0005-0000-0000-00007FCC0000}"/>
    <cellStyle name="Percent 71 3 4" xfId="14517" xr:uid="{00000000-0005-0000-0000-000080CC0000}"/>
    <cellStyle name="Percent 71 3 4 2" xfId="30043" xr:uid="{00000000-0005-0000-0000-000081CC0000}"/>
    <cellStyle name="Percent 71 3 4 2 2" xfId="57364" xr:uid="{00000000-0005-0000-0000-000082CC0000}"/>
    <cellStyle name="Percent 71 3 4 3" xfId="43706" xr:uid="{00000000-0005-0000-0000-000083CC0000}"/>
    <cellStyle name="Percent 71 3 5" xfId="30036" xr:uid="{00000000-0005-0000-0000-000084CC0000}"/>
    <cellStyle name="Percent 71 3 5 2" xfId="57357" xr:uid="{00000000-0005-0000-0000-000085CC0000}"/>
    <cellStyle name="Percent 71 3 6" xfId="43699" xr:uid="{00000000-0005-0000-0000-000086CC0000}"/>
    <cellStyle name="Percent 71 4" xfId="14518" xr:uid="{00000000-0005-0000-0000-000087CC0000}"/>
    <cellStyle name="Percent 71 4 2" xfId="14519" xr:uid="{00000000-0005-0000-0000-000088CC0000}"/>
    <cellStyle name="Percent 71 4 2 2" xfId="14520" xr:uid="{00000000-0005-0000-0000-000089CC0000}"/>
    <cellStyle name="Percent 71 4 2 2 2" xfId="30046" xr:uid="{00000000-0005-0000-0000-00008ACC0000}"/>
    <cellStyle name="Percent 71 4 2 2 2 2" xfId="57367" xr:uid="{00000000-0005-0000-0000-00008BCC0000}"/>
    <cellStyle name="Percent 71 4 2 2 3" xfId="43709" xr:uid="{00000000-0005-0000-0000-00008CCC0000}"/>
    <cellStyle name="Percent 71 4 2 3" xfId="30045" xr:uid="{00000000-0005-0000-0000-00008DCC0000}"/>
    <cellStyle name="Percent 71 4 2 3 2" xfId="57366" xr:uid="{00000000-0005-0000-0000-00008ECC0000}"/>
    <cellStyle name="Percent 71 4 2 4" xfId="43708" xr:uid="{00000000-0005-0000-0000-00008FCC0000}"/>
    <cellStyle name="Percent 71 4 3" xfId="14521" xr:uid="{00000000-0005-0000-0000-000090CC0000}"/>
    <cellStyle name="Percent 71 4 3 2" xfId="30047" xr:uid="{00000000-0005-0000-0000-000091CC0000}"/>
    <cellStyle name="Percent 71 4 3 2 2" xfId="57368" xr:uid="{00000000-0005-0000-0000-000092CC0000}"/>
    <cellStyle name="Percent 71 4 3 3" xfId="43710" xr:uid="{00000000-0005-0000-0000-000093CC0000}"/>
    <cellStyle name="Percent 71 4 4" xfId="30044" xr:uid="{00000000-0005-0000-0000-000094CC0000}"/>
    <cellStyle name="Percent 71 4 4 2" xfId="57365" xr:uid="{00000000-0005-0000-0000-000095CC0000}"/>
    <cellStyle name="Percent 71 4 5" xfId="43707" xr:uid="{00000000-0005-0000-0000-000096CC0000}"/>
    <cellStyle name="Percent 71 5" xfId="14522" xr:uid="{00000000-0005-0000-0000-000097CC0000}"/>
    <cellStyle name="Percent 71 5 2" xfId="14523" xr:uid="{00000000-0005-0000-0000-000098CC0000}"/>
    <cellStyle name="Percent 71 5 2 2" xfId="30049" xr:uid="{00000000-0005-0000-0000-000099CC0000}"/>
    <cellStyle name="Percent 71 5 2 2 2" xfId="57370" xr:uid="{00000000-0005-0000-0000-00009ACC0000}"/>
    <cellStyle name="Percent 71 5 2 3" xfId="43712" xr:uid="{00000000-0005-0000-0000-00009BCC0000}"/>
    <cellStyle name="Percent 71 5 3" xfId="30048" xr:uid="{00000000-0005-0000-0000-00009CCC0000}"/>
    <cellStyle name="Percent 71 5 3 2" xfId="57369" xr:uid="{00000000-0005-0000-0000-00009DCC0000}"/>
    <cellStyle name="Percent 71 5 4" xfId="43711" xr:uid="{00000000-0005-0000-0000-00009ECC0000}"/>
    <cellStyle name="Percent 71 6" xfId="14524" xr:uid="{00000000-0005-0000-0000-00009FCC0000}"/>
    <cellStyle name="Percent 71 6 2" xfId="30050" xr:uid="{00000000-0005-0000-0000-0000A0CC0000}"/>
    <cellStyle name="Percent 71 6 2 2" xfId="57371" xr:uid="{00000000-0005-0000-0000-0000A1CC0000}"/>
    <cellStyle name="Percent 71 6 3" xfId="43713" xr:uid="{00000000-0005-0000-0000-0000A2CC0000}"/>
    <cellStyle name="Percent 71 7" xfId="30027" xr:uid="{00000000-0005-0000-0000-0000A3CC0000}"/>
    <cellStyle name="Percent 71 7 2" xfId="57348" xr:uid="{00000000-0005-0000-0000-0000A4CC0000}"/>
    <cellStyle name="Percent 71 8" xfId="43690" xr:uid="{00000000-0005-0000-0000-0000A5CC0000}"/>
    <cellStyle name="Percent 72" xfId="14525" xr:uid="{00000000-0005-0000-0000-0000A6CC0000}"/>
    <cellStyle name="Percent 72 2" xfId="14526" xr:uid="{00000000-0005-0000-0000-0000A7CC0000}"/>
    <cellStyle name="Percent 72 2 2" xfId="14527" xr:uid="{00000000-0005-0000-0000-0000A8CC0000}"/>
    <cellStyle name="Percent 72 2 2 2" xfId="14528" xr:uid="{00000000-0005-0000-0000-0000A9CC0000}"/>
    <cellStyle name="Percent 72 2 2 2 2" xfId="14529" xr:uid="{00000000-0005-0000-0000-0000AACC0000}"/>
    <cellStyle name="Percent 72 2 2 2 2 2" xfId="30055" xr:uid="{00000000-0005-0000-0000-0000ABCC0000}"/>
    <cellStyle name="Percent 72 2 2 2 2 2 2" xfId="57376" xr:uid="{00000000-0005-0000-0000-0000ACCC0000}"/>
    <cellStyle name="Percent 72 2 2 2 2 3" xfId="43718" xr:uid="{00000000-0005-0000-0000-0000ADCC0000}"/>
    <cellStyle name="Percent 72 2 2 2 3" xfId="30054" xr:uid="{00000000-0005-0000-0000-0000AECC0000}"/>
    <cellStyle name="Percent 72 2 2 2 3 2" xfId="57375" xr:uid="{00000000-0005-0000-0000-0000AFCC0000}"/>
    <cellStyle name="Percent 72 2 2 2 4" xfId="43717" xr:uid="{00000000-0005-0000-0000-0000B0CC0000}"/>
    <cellStyle name="Percent 72 2 2 3" xfId="14530" xr:uid="{00000000-0005-0000-0000-0000B1CC0000}"/>
    <cellStyle name="Percent 72 2 2 3 2" xfId="30056" xr:uid="{00000000-0005-0000-0000-0000B2CC0000}"/>
    <cellStyle name="Percent 72 2 2 3 2 2" xfId="57377" xr:uid="{00000000-0005-0000-0000-0000B3CC0000}"/>
    <cellStyle name="Percent 72 2 2 3 3" xfId="43719" xr:uid="{00000000-0005-0000-0000-0000B4CC0000}"/>
    <cellStyle name="Percent 72 2 2 4" xfId="30053" xr:uid="{00000000-0005-0000-0000-0000B5CC0000}"/>
    <cellStyle name="Percent 72 2 2 4 2" xfId="57374" xr:uid="{00000000-0005-0000-0000-0000B6CC0000}"/>
    <cellStyle name="Percent 72 2 2 5" xfId="43716" xr:uid="{00000000-0005-0000-0000-0000B7CC0000}"/>
    <cellStyle name="Percent 72 2 3" xfId="14531" xr:uid="{00000000-0005-0000-0000-0000B8CC0000}"/>
    <cellStyle name="Percent 72 2 3 2" xfId="14532" xr:uid="{00000000-0005-0000-0000-0000B9CC0000}"/>
    <cellStyle name="Percent 72 2 3 2 2" xfId="30058" xr:uid="{00000000-0005-0000-0000-0000BACC0000}"/>
    <cellStyle name="Percent 72 2 3 2 2 2" xfId="57379" xr:uid="{00000000-0005-0000-0000-0000BBCC0000}"/>
    <cellStyle name="Percent 72 2 3 2 3" xfId="43721" xr:uid="{00000000-0005-0000-0000-0000BCCC0000}"/>
    <cellStyle name="Percent 72 2 3 3" xfId="30057" xr:uid="{00000000-0005-0000-0000-0000BDCC0000}"/>
    <cellStyle name="Percent 72 2 3 3 2" xfId="57378" xr:uid="{00000000-0005-0000-0000-0000BECC0000}"/>
    <cellStyle name="Percent 72 2 3 4" xfId="43720" xr:uid="{00000000-0005-0000-0000-0000BFCC0000}"/>
    <cellStyle name="Percent 72 2 4" xfId="14533" xr:uid="{00000000-0005-0000-0000-0000C0CC0000}"/>
    <cellStyle name="Percent 72 2 4 2" xfId="30059" xr:uid="{00000000-0005-0000-0000-0000C1CC0000}"/>
    <cellStyle name="Percent 72 2 4 2 2" xfId="57380" xr:uid="{00000000-0005-0000-0000-0000C2CC0000}"/>
    <cellStyle name="Percent 72 2 4 3" xfId="43722" xr:uid="{00000000-0005-0000-0000-0000C3CC0000}"/>
    <cellStyle name="Percent 72 2 5" xfId="30052" xr:uid="{00000000-0005-0000-0000-0000C4CC0000}"/>
    <cellStyle name="Percent 72 2 5 2" xfId="57373" xr:uid="{00000000-0005-0000-0000-0000C5CC0000}"/>
    <cellStyle name="Percent 72 2 6" xfId="43715" xr:uid="{00000000-0005-0000-0000-0000C6CC0000}"/>
    <cellStyle name="Percent 72 3" xfId="14534" xr:uid="{00000000-0005-0000-0000-0000C7CC0000}"/>
    <cellStyle name="Percent 72 3 2" xfId="14535" xr:uid="{00000000-0005-0000-0000-0000C8CC0000}"/>
    <cellStyle name="Percent 72 3 2 2" xfId="14536" xr:uid="{00000000-0005-0000-0000-0000C9CC0000}"/>
    <cellStyle name="Percent 72 3 2 2 2" xfId="14537" xr:uid="{00000000-0005-0000-0000-0000CACC0000}"/>
    <cellStyle name="Percent 72 3 2 2 2 2" xfId="30063" xr:uid="{00000000-0005-0000-0000-0000CBCC0000}"/>
    <cellStyle name="Percent 72 3 2 2 2 2 2" xfId="57384" xr:uid="{00000000-0005-0000-0000-0000CCCC0000}"/>
    <cellStyle name="Percent 72 3 2 2 2 3" xfId="43726" xr:uid="{00000000-0005-0000-0000-0000CDCC0000}"/>
    <cellStyle name="Percent 72 3 2 2 3" xfId="30062" xr:uid="{00000000-0005-0000-0000-0000CECC0000}"/>
    <cellStyle name="Percent 72 3 2 2 3 2" xfId="57383" xr:uid="{00000000-0005-0000-0000-0000CFCC0000}"/>
    <cellStyle name="Percent 72 3 2 2 4" xfId="43725" xr:uid="{00000000-0005-0000-0000-0000D0CC0000}"/>
    <cellStyle name="Percent 72 3 2 3" xfId="14538" xr:uid="{00000000-0005-0000-0000-0000D1CC0000}"/>
    <cellStyle name="Percent 72 3 2 3 2" xfId="30064" xr:uid="{00000000-0005-0000-0000-0000D2CC0000}"/>
    <cellStyle name="Percent 72 3 2 3 2 2" xfId="57385" xr:uid="{00000000-0005-0000-0000-0000D3CC0000}"/>
    <cellStyle name="Percent 72 3 2 3 3" xfId="43727" xr:uid="{00000000-0005-0000-0000-0000D4CC0000}"/>
    <cellStyle name="Percent 72 3 2 4" xfId="30061" xr:uid="{00000000-0005-0000-0000-0000D5CC0000}"/>
    <cellStyle name="Percent 72 3 2 4 2" xfId="57382" xr:uid="{00000000-0005-0000-0000-0000D6CC0000}"/>
    <cellStyle name="Percent 72 3 2 5" xfId="43724" xr:uid="{00000000-0005-0000-0000-0000D7CC0000}"/>
    <cellStyle name="Percent 72 3 3" xfId="14539" xr:uid="{00000000-0005-0000-0000-0000D8CC0000}"/>
    <cellStyle name="Percent 72 3 3 2" xfId="14540" xr:uid="{00000000-0005-0000-0000-0000D9CC0000}"/>
    <cellStyle name="Percent 72 3 3 2 2" xfId="30066" xr:uid="{00000000-0005-0000-0000-0000DACC0000}"/>
    <cellStyle name="Percent 72 3 3 2 2 2" xfId="57387" xr:uid="{00000000-0005-0000-0000-0000DBCC0000}"/>
    <cellStyle name="Percent 72 3 3 2 3" xfId="43729" xr:uid="{00000000-0005-0000-0000-0000DCCC0000}"/>
    <cellStyle name="Percent 72 3 3 3" xfId="30065" xr:uid="{00000000-0005-0000-0000-0000DDCC0000}"/>
    <cellStyle name="Percent 72 3 3 3 2" xfId="57386" xr:uid="{00000000-0005-0000-0000-0000DECC0000}"/>
    <cellStyle name="Percent 72 3 3 4" xfId="43728" xr:uid="{00000000-0005-0000-0000-0000DFCC0000}"/>
    <cellStyle name="Percent 72 3 4" xfId="14541" xr:uid="{00000000-0005-0000-0000-0000E0CC0000}"/>
    <cellStyle name="Percent 72 3 4 2" xfId="30067" xr:uid="{00000000-0005-0000-0000-0000E1CC0000}"/>
    <cellStyle name="Percent 72 3 4 2 2" xfId="57388" xr:uid="{00000000-0005-0000-0000-0000E2CC0000}"/>
    <cellStyle name="Percent 72 3 4 3" xfId="43730" xr:uid="{00000000-0005-0000-0000-0000E3CC0000}"/>
    <cellStyle name="Percent 72 3 5" xfId="30060" xr:uid="{00000000-0005-0000-0000-0000E4CC0000}"/>
    <cellStyle name="Percent 72 3 5 2" xfId="57381" xr:uid="{00000000-0005-0000-0000-0000E5CC0000}"/>
    <cellStyle name="Percent 72 3 6" xfId="43723" xr:uid="{00000000-0005-0000-0000-0000E6CC0000}"/>
    <cellStyle name="Percent 72 4" xfId="14542" xr:uid="{00000000-0005-0000-0000-0000E7CC0000}"/>
    <cellStyle name="Percent 72 4 2" xfId="14543" xr:uid="{00000000-0005-0000-0000-0000E8CC0000}"/>
    <cellStyle name="Percent 72 4 2 2" xfId="14544" xr:uid="{00000000-0005-0000-0000-0000E9CC0000}"/>
    <cellStyle name="Percent 72 4 2 2 2" xfId="30070" xr:uid="{00000000-0005-0000-0000-0000EACC0000}"/>
    <cellStyle name="Percent 72 4 2 2 2 2" xfId="57391" xr:uid="{00000000-0005-0000-0000-0000EBCC0000}"/>
    <cellStyle name="Percent 72 4 2 2 3" xfId="43733" xr:uid="{00000000-0005-0000-0000-0000ECCC0000}"/>
    <cellStyle name="Percent 72 4 2 3" xfId="30069" xr:uid="{00000000-0005-0000-0000-0000EDCC0000}"/>
    <cellStyle name="Percent 72 4 2 3 2" xfId="57390" xr:uid="{00000000-0005-0000-0000-0000EECC0000}"/>
    <cellStyle name="Percent 72 4 2 4" xfId="43732" xr:uid="{00000000-0005-0000-0000-0000EFCC0000}"/>
    <cellStyle name="Percent 72 4 3" xfId="14545" xr:uid="{00000000-0005-0000-0000-0000F0CC0000}"/>
    <cellStyle name="Percent 72 4 3 2" xfId="30071" xr:uid="{00000000-0005-0000-0000-0000F1CC0000}"/>
    <cellStyle name="Percent 72 4 3 2 2" xfId="57392" xr:uid="{00000000-0005-0000-0000-0000F2CC0000}"/>
    <cellStyle name="Percent 72 4 3 3" xfId="43734" xr:uid="{00000000-0005-0000-0000-0000F3CC0000}"/>
    <cellStyle name="Percent 72 4 4" xfId="30068" xr:uid="{00000000-0005-0000-0000-0000F4CC0000}"/>
    <cellStyle name="Percent 72 4 4 2" xfId="57389" xr:uid="{00000000-0005-0000-0000-0000F5CC0000}"/>
    <cellStyle name="Percent 72 4 5" xfId="43731" xr:uid="{00000000-0005-0000-0000-0000F6CC0000}"/>
    <cellStyle name="Percent 72 5" xfId="14546" xr:uid="{00000000-0005-0000-0000-0000F7CC0000}"/>
    <cellStyle name="Percent 72 5 2" xfId="14547" xr:uid="{00000000-0005-0000-0000-0000F8CC0000}"/>
    <cellStyle name="Percent 72 5 2 2" xfId="30073" xr:uid="{00000000-0005-0000-0000-0000F9CC0000}"/>
    <cellStyle name="Percent 72 5 2 2 2" xfId="57394" xr:uid="{00000000-0005-0000-0000-0000FACC0000}"/>
    <cellStyle name="Percent 72 5 2 3" xfId="43736" xr:uid="{00000000-0005-0000-0000-0000FBCC0000}"/>
    <cellStyle name="Percent 72 5 3" xfId="30072" xr:uid="{00000000-0005-0000-0000-0000FCCC0000}"/>
    <cellStyle name="Percent 72 5 3 2" xfId="57393" xr:uid="{00000000-0005-0000-0000-0000FDCC0000}"/>
    <cellStyle name="Percent 72 5 4" xfId="43735" xr:uid="{00000000-0005-0000-0000-0000FECC0000}"/>
    <cellStyle name="Percent 72 6" xfId="14548" xr:uid="{00000000-0005-0000-0000-0000FFCC0000}"/>
    <cellStyle name="Percent 72 6 2" xfId="30074" xr:uid="{00000000-0005-0000-0000-000000CD0000}"/>
    <cellStyle name="Percent 72 6 2 2" xfId="57395" xr:uid="{00000000-0005-0000-0000-000001CD0000}"/>
    <cellStyle name="Percent 72 6 3" xfId="43737" xr:uid="{00000000-0005-0000-0000-000002CD0000}"/>
    <cellStyle name="Percent 72 7" xfId="30051" xr:uid="{00000000-0005-0000-0000-000003CD0000}"/>
    <cellStyle name="Percent 72 7 2" xfId="57372" xr:uid="{00000000-0005-0000-0000-000004CD0000}"/>
    <cellStyle name="Percent 72 8" xfId="43714" xr:uid="{00000000-0005-0000-0000-000005CD0000}"/>
    <cellStyle name="Percent 73" xfId="14549" xr:uid="{00000000-0005-0000-0000-000006CD0000}"/>
    <cellStyle name="Percent 73 2" xfId="14550" xr:uid="{00000000-0005-0000-0000-000007CD0000}"/>
    <cellStyle name="Percent 73 2 2" xfId="14551" xr:uid="{00000000-0005-0000-0000-000008CD0000}"/>
    <cellStyle name="Percent 73 2 2 2" xfId="14552" xr:uid="{00000000-0005-0000-0000-000009CD0000}"/>
    <cellStyle name="Percent 73 2 2 2 2" xfId="14553" xr:uid="{00000000-0005-0000-0000-00000ACD0000}"/>
    <cellStyle name="Percent 73 2 2 2 2 2" xfId="30079" xr:uid="{00000000-0005-0000-0000-00000BCD0000}"/>
    <cellStyle name="Percent 73 2 2 2 2 2 2" xfId="57400" xr:uid="{00000000-0005-0000-0000-00000CCD0000}"/>
    <cellStyle name="Percent 73 2 2 2 2 3" xfId="43742" xr:uid="{00000000-0005-0000-0000-00000DCD0000}"/>
    <cellStyle name="Percent 73 2 2 2 3" xfId="30078" xr:uid="{00000000-0005-0000-0000-00000ECD0000}"/>
    <cellStyle name="Percent 73 2 2 2 3 2" xfId="57399" xr:uid="{00000000-0005-0000-0000-00000FCD0000}"/>
    <cellStyle name="Percent 73 2 2 2 4" xfId="43741" xr:uid="{00000000-0005-0000-0000-000010CD0000}"/>
    <cellStyle name="Percent 73 2 2 3" xfId="14554" xr:uid="{00000000-0005-0000-0000-000011CD0000}"/>
    <cellStyle name="Percent 73 2 2 3 2" xfId="30080" xr:uid="{00000000-0005-0000-0000-000012CD0000}"/>
    <cellStyle name="Percent 73 2 2 3 2 2" xfId="57401" xr:uid="{00000000-0005-0000-0000-000013CD0000}"/>
    <cellStyle name="Percent 73 2 2 3 3" xfId="43743" xr:uid="{00000000-0005-0000-0000-000014CD0000}"/>
    <cellStyle name="Percent 73 2 2 4" xfId="30077" xr:uid="{00000000-0005-0000-0000-000015CD0000}"/>
    <cellStyle name="Percent 73 2 2 4 2" xfId="57398" xr:uid="{00000000-0005-0000-0000-000016CD0000}"/>
    <cellStyle name="Percent 73 2 2 5" xfId="43740" xr:uid="{00000000-0005-0000-0000-000017CD0000}"/>
    <cellStyle name="Percent 73 2 3" xfId="14555" xr:uid="{00000000-0005-0000-0000-000018CD0000}"/>
    <cellStyle name="Percent 73 2 3 2" xfId="14556" xr:uid="{00000000-0005-0000-0000-000019CD0000}"/>
    <cellStyle name="Percent 73 2 3 2 2" xfId="30082" xr:uid="{00000000-0005-0000-0000-00001ACD0000}"/>
    <cellStyle name="Percent 73 2 3 2 2 2" xfId="57403" xr:uid="{00000000-0005-0000-0000-00001BCD0000}"/>
    <cellStyle name="Percent 73 2 3 2 3" xfId="43745" xr:uid="{00000000-0005-0000-0000-00001CCD0000}"/>
    <cellStyle name="Percent 73 2 3 3" xfId="30081" xr:uid="{00000000-0005-0000-0000-00001DCD0000}"/>
    <cellStyle name="Percent 73 2 3 3 2" xfId="57402" xr:uid="{00000000-0005-0000-0000-00001ECD0000}"/>
    <cellStyle name="Percent 73 2 3 4" xfId="43744" xr:uid="{00000000-0005-0000-0000-00001FCD0000}"/>
    <cellStyle name="Percent 73 2 4" xfId="14557" xr:uid="{00000000-0005-0000-0000-000020CD0000}"/>
    <cellStyle name="Percent 73 2 4 2" xfId="30083" xr:uid="{00000000-0005-0000-0000-000021CD0000}"/>
    <cellStyle name="Percent 73 2 4 2 2" xfId="57404" xr:uid="{00000000-0005-0000-0000-000022CD0000}"/>
    <cellStyle name="Percent 73 2 4 3" xfId="43746" xr:uid="{00000000-0005-0000-0000-000023CD0000}"/>
    <cellStyle name="Percent 73 2 5" xfId="30076" xr:uid="{00000000-0005-0000-0000-000024CD0000}"/>
    <cellStyle name="Percent 73 2 5 2" xfId="57397" xr:uid="{00000000-0005-0000-0000-000025CD0000}"/>
    <cellStyle name="Percent 73 2 6" xfId="43739" xr:uid="{00000000-0005-0000-0000-000026CD0000}"/>
    <cellStyle name="Percent 73 3" xfId="14558" xr:uid="{00000000-0005-0000-0000-000027CD0000}"/>
    <cellStyle name="Percent 73 3 2" xfId="14559" xr:uid="{00000000-0005-0000-0000-000028CD0000}"/>
    <cellStyle name="Percent 73 3 2 2" xfId="14560" xr:uid="{00000000-0005-0000-0000-000029CD0000}"/>
    <cellStyle name="Percent 73 3 2 2 2" xfId="14561" xr:uid="{00000000-0005-0000-0000-00002ACD0000}"/>
    <cellStyle name="Percent 73 3 2 2 2 2" xfId="30087" xr:uid="{00000000-0005-0000-0000-00002BCD0000}"/>
    <cellStyle name="Percent 73 3 2 2 2 2 2" xfId="57408" xr:uid="{00000000-0005-0000-0000-00002CCD0000}"/>
    <cellStyle name="Percent 73 3 2 2 2 3" xfId="43750" xr:uid="{00000000-0005-0000-0000-00002DCD0000}"/>
    <cellStyle name="Percent 73 3 2 2 3" xfId="30086" xr:uid="{00000000-0005-0000-0000-00002ECD0000}"/>
    <cellStyle name="Percent 73 3 2 2 3 2" xfId="57407" xr:uid="{00000000-0005-0000-0000-00002FCD0000}"/>
    <cellStyle name="Percent 73 3 2 2 4" xfId="43749" xr:uid="{00000000-0005-0000-0000-000030CD0000}"/>
    <cellStyle name="Percent 73 3 2 3" xfId="14562" xr:uid="{00000000-0005-0000-0000-000031CD0000}"/>
    <cellStyle name="Percent 73 3 2 3 2" xfId="30088" xr:uid="{00000000-0005-0000-0000-000032CD0000}"/>
    <cellStyle name="Percent 73 3 2 3 2 2" xfId="57409" xr:uid="{00000000-0005-0000-0000-000033CD0000}"/>
    <cellStyle name="Percent 73 3 2 3 3" xfId="43751" xr:uid="{00000000-0005-0000-0000-000034CD0000}"/>
    <cellStyle name="Percent 73 3 2 4" xfId="30085" xr:uid="{00000000-0005-0000-0000-000035CD0000}"/>
    <cellStyle name="Percent 73 3 2 4 2" xfId="57406" xr:uid="{00000000-0005-0000-0000-000036CD0000}"/>
    <cellStyle name="Percent 73 3 2 5" xfId="43748" xr:uid="{00000000-0005-0000-0000-000037CD0000}"/>
    <cellStyle name="Percent 73 3 3" xfId="14563" xr:uid="{00000000-0005-0000-0000-000038CD0000}"/>
    <cellStyle name="Percent 73 3 3 2" xfId="14564" xr:uid="{00000000-0005-0000-0000-000039CD0000}"/>
    <cellStyle name="Percent 73 3 3 2 2" xfId="30090" xr:uid="{00000000-0005-0000-0000-00003ACD0000}"/>
    <cellStyle name="Percent 73 3 3 2 2 2" xfId="57411" xr:uid="{00000000-0005-0000-0000-00003BCD0000}"/>
    <cellStyle name="Percent 73 3 3 2 3" xfId="43753" xr:uid="{00000000-0005-0000-0000-00003CCD0000}"/>
    <cellStyle name="Percent 73 3 3 3" xfId="30089" xr:uid="{00000000-0005-0000-0000-00003DCD0000}"/>
    <cellStyle name="Percent 73 3 3 3 2" xfId="57410" xr:uid="{00000000-0005-0000-0000-00003ECD0000}"/>
    <cellStyle name="Percent 73 3 3 4" xfId="43752" xr:uid="{00000000-0005-0000-0000-00003FCD0000}"/>
    <cellStyle name="Percent 73 3 4" xfId="14565" xr:uid="{00000000-0005-0000-0000-000040CD0000}"/>
    <cellStyle name="Percent 73 3 4 2" xfId="30091" xr:uid="{00000000-0005-0000-0000-000041CD0000}"/>
    <cellStyle name="Percent 73 3 4 2 2" xfId="57412" xr:uid="{00000000-0005-0000-0000-000042CD0000}"/>
    <cellStyle name="Percent 73 3 4 3" xfId="43754" xr:uid="{00000000-0005-0000-0000-000043CD0000}"/>
    <cellStyle name="Percent 73 3 5" xfId="30084" xr:uid="{00000000-0005-0000-0000-000044CD0000}"/>
    <cellStyle name="Percent 73 3 5 2" xfId="57405" xr:uid="{00000000-0005-0000-0000-000045CD0000}"/>
    <cellStyle name="Percent 73 3 6" xfId="43747" xr:uid="{00000000-0005-0000-0000-000046CD0000}"/>
    <cellStyle name="Percent 73 4" xfId="14566" xr:uid="{00000000-0005-0000-0000-000047CD0000}"/>
    <cellStyle name="Percent 73 4 2" xfId="14567" xr:uid="{00000000-0005-0000-0000-000048CD0000}"/>
    <cellStyle name="Percent 73 4 2 2" xfId="14568" xr:uid="{00000000-0005-0000-0000-000049CD0000}"/>
    <cellStyle name="Percent 73 4 2 2 2" xfId="30094" xr:uid="{00000000-0005-0000-0000-00004ACD0000}"/>
    <cellStyle name="Percent 73 4 2 2 2 2" xfId="57415" xr:uid="{00000000-0005-0000-0000-00004BCD0000}"/>
    <cellStyle name="Percent 73 4 2 2 3" xfId="43757" xr:uid="{00000000-0005-0000-0000-00004CCD0000}"/>
    <cellStyle name="Percent 73 4 2 3" xfId="30093" xr:uid="{00000000-0005-0000-0000-00004DCD0000}"/>
    <cellStyle name="Percent 73 4 2 3 2" xfId="57414" xr:uid="{00000000-0005-0000-0000-00004ECD0000}"/>
    <cellStyle name="Percent 73 4 2 4" xfId="43756" xr:uid="{00000000-0005-0000-0000-00004FCD0000}"/>
    <cellStyle name="Percent 73 4 3" xfId="14569" xr:uid="{00000000-0005-0000-0000-000050CD0000}"/>
    <cellStyle name="Percent 73 4 3 2" xfId="30095" xr:uid="{00000000-0005-0000-0000-000051CD0000}"/>
    <cellStyle name="Percent 73 4 3 2 2" xfId="57416" xr:uid="{00000000-0005-0000-0000-000052CD0000}"/>
    <cellStyle name="Percent 73 4 3 3" xfId="43758" xr:uid="{00000000-0005-0000-0000-000053CD0000}"/>
    <cellStyle name="Percent 73 4 4" xfId="30092" xr:uid="{00000000-0005-0000-0000-000054CD0000}"/>
    <cellStyle name="Percent 73 4 4 2" xfId="57413" xr:uid="{00000000-0005-0000-0000-000055CD0000}"/>
    <cellStyle name="Percent 73 4 5" xfId="43755" xr:uid="{00000000-0005-0000-0000-000056CD0000}"/>
    <cellStyle name="Percent 73 5" xfId="14570" xr:uid="{00000000-0005-0000-0000-000057CD0000}"/>
    <cellStyle name="Percent 73 5 2" xfId="14571" xr:uid="{00000000-0005-0000-0000-000058CD0000}"/>
    <cellStyle name="Percent 73 5 2 2" xfId="30097" xr:uid="{00000000-0005-0000-0000-000059CD0000}"/>
    <cellStyle name="Percent 73 5 2 2 2" xfId="57418" xr:uid="{00000000-0005-0000-0000-00005ACD0000}"/>
    <cellStyle name="Percent 73 5 2 3" xfId="43760" xr:uid="{00000000-0005-0000-0000-00005BCD0000}"/>
    <cellStyle name="Percent 73 5 3" xfId="30096" xr:uid="{00000000-0005-0000-0000-00005CCD0000}"/>
    <cellStyle name="Percent 73 5 3 2" xfId="57417" xr:uid="{00000000-0005-0000-0000-00005DCD0000}"/>
    <cellStyle name="Percent 73 5 4" xfId="43759" xr:uid="{00000000-0005-0000-0000-00005ECD0000}"/>
    <cellStyle name="Percent 73 6" xfId="14572" xr:uid="{00000000-0005-0000-0000-00005FCD0000}"/>
    <cellStyle name="Percent 73 6 2" xfId="30098" xr:uid="{00000000-0005-0000-0000-000060CD0000}"/>
    <cellStyle name="Percent 73 6 2 2" xfId="57419" xr:uid="{00000000-0005-0000-0000-000061CD0000}"/>
    <cellStyle name="Percent 73 6 3" xfId="43761" xr:uid="{00000000-0005-0000-0000-000062CD0000}"/>
    <cellStyle name="Percent 73 7" xfId="30075" xr:uid="{00000000-0005-0000-0000-000063CD0000}"/>
    <cellStyle name="Percent 73 7 2" xfId="57396" xr:uid="{00000000-0005-0000-0000-000064CD0000}"/>
    <cellStyle name="Percent 73 8" xfId="43738" xr:uid="{00000000-0005-0000-0000-000065CD0000}"/>
    <cellStyle name="Percent 74" xfId="14573" xr:uid="{00000000-0005-0000-0000-000066CD0000}"/>
    <cellStyle name="Percent 74 2" xfId="14574" xr:uid="{00000000-0005-0000-0000-000067CD0000}"/>
    <cellStyle name="Percent 74 2 2" xfId="14575" xr:uid="{00000000-0005-0000-0000-000068CD0000}"/>
    <cellStyle name="Percent 74 2 2 2" xfId="14576" xr:uid="{00000000-0005-0000-0000-000069CD0000}"/>
    <cellStyle name="Percent 74 2 2 2 2" xfId="14577" xr:uid="{00000000-0005-0000-0000-00006ACD0000}"/>
    <cellStyle name="Percent 74 2 2 2 2 2" xfId="30103" xr:uid="{00000000-0005-0000-0000-00006BCD0000}"/>
    <cellStyle name="Percent 74 2 2 2 2 2 2" xfId="57424" xr:uid="{00000000-0005-0000-0000-00006CCD0000}"/>
    <cellStyle name="Percent 74 2 2 2 2 3" xfId="43766" xr:uid="{00000000-0005-0000-0000-00006DCD0000}"/>
    <cellStyle name="Percent 74 2 2 2 3" xfId="30102" xr:uid="{00000000-0005-0000-0000-00006ECD0000}"/>
    <cellStyle name="Percent 74 2 2 2 3 2" xfId="57423" xr:uid="{00000000-0005-0000-0000-00006FCD0000}"/>
    <cellStyle name="Percent 74 2 2 2 4" xfId="43765" xr:uid="{00000000-0005-0000-0000-000070CD0000}"/>
    <cellStyle name="Percent 74 2 2 3" xfId="14578" xr:uid="{00000000-0005-0000-0000-000071CD0000}"/>
    <cellStyle name="Percent 74 2 2 3 2" xfId="30104" xr:uid="{00000000-0005-0000-0000-000072CD0000}"/>
    <cellStyle name="Percent 74 2 2 3 2 2" xfId="57425" xr:uid="{00000000-0005-0000-0000-000073CD0000}"/>
    <cellStyle name="Percent 74 2 2 3 3" xfId="43767" xr:uid="{00000000-0005-0000-0000-000074CD0000}"/>
    <cellStyle name="Percent 74 2 2 4" xfId="30101" xr:uid="{00000000-0005-0000-0000-000075CD0000}"/>
    <cellStyle name="Percent 74 2 2 4 2" xfId="57422" xr:uid="{00000000-0005-0000-0000-000076CD0000}"/>
    <cellStyle name="Percent 74 2 2 5" xfId="43764" xr:uid="{00000000-0005-0000-0000-000077CD0000}"/>
    <cellStyle name="Percent 74 2 3" xfId="14579" xr:uid="{00000000-0005-0000-0000-000078CD0000}"/>
    <cellStyle name="Percent 74 2 3 2" xfId="14580" xr:uid="{00000000-0005-0000-0000-000079CD0000}"/>
    <cellStyle name="Percent 74 2 3 2 2" xfId="30106" xr:uid="{00000000-0005-0000-0000-00007ACD0000}"/>
    <cellStyle name="Percent 74 2 3 2 2 2" xfId="57427" xr:uid="{00000000-0005-0000-0000-00007BCD0000}"/>
    <cellStyle name="Percent 74 2 3 2 3" xfId="43769" xr:uid="{00000000-0005-0000-0000-00007CCD0000}"/>
    <cellStyle name="Percent 74 2 3 3" xfId="30105" xr:uid="{00000000-0005-0000-0000-00007DCD0000}"/>
    <cellStyle name="Percent 74 2 3 3 2" xfId="57426" xr:uid="{00000000-0005-0000-0000-00007ECD0000}"/>
    <cellStyle name="Percent 74 2 3 4" xfId="43768" xr:uid="{00000000-0005-0000-0000-00007FCD0000}"/>
    <cellStyle name="Percent 74 2 4" xfId="14581" xr:uid="{00000000-0005-0000-0000-000080CD0000}"/>
    <cellStyle name="Percent 74 2 4 2" xfId="30107" xr:uid="{00000000-0005-0000-0000-000081CD0000}"/>
    <cellStyle name="Percent 74 2 4 2 2" xfId="57428" xr:uid="{00000000-0005-0000-0000-000082CD0000}"/>
    <cellStyle name="Percent 74 2 4 3" xfId="43770" xr:uid="{00000000-0005-0000-0000-000083CD0000}"/>
    <cellStyle name="Percent 74 2 5" xfId="30100" xr:uid="{00000000-0005-0000-0000-000084CD0000}"/>
    <cellStyle name="Percent 74 2 5 2" xfId="57421" xr:uid="{00000000-0005-0000-0000-000085CD0000}"/>
    <cellStyle name="Percent 74 2 6" xfId="43763" xr:uid="{00000000-0005-0000-0000-000086CD0000}"/>
    <cellStyle name="Percent 74 3" xfId="14582" xr:uid="{00000000-0005-0000-0000-000087CD0000}"/>
    <cellStyle name="Percent 74 3 2" xfId="14583" xr:uid="{00000000-0005-0000-0000-000088CD0000}"/>
    <cellStyle name="Percent 74 3 2 2" xfId="14584" xr:uid="{00000000-0005-0000-0000-000089CD0000}"/>
    <cellStyle name="Percent 74 3 2 2 2" xfId="14585" xr:uid="{00000000-0005-0000-0000-00008ACD0000}"/>
    <cellStyle name="Percent 74 3 2 2 2 2" xfId="30111" xr:uid="{00000000-0005-0000-0000-00008BCD0000}"/>
    <cellStyle name="Percent 74 3 2 2 2 2 2" xfId="57432" xr:uid="{00000000-0005-0000-0000-00008CCD0000}"/>
    <cellStyle name="Percent 74 3 2 2 2 3" xfId="43774" xr:uid="{00000000-0005-0000-0000-00008DCD0000}"/>
    <cellStyle name="Percent 74 3 2 2 3" xfId="30110" xr:uid="{00000000-0005-0000-0000-00008ECD0000}"/>
    <cellStyle name="Percent 74 3 2 2 3 2" xfId="57431" xr:uid="{00000000-0005-0000-0000-00008FCD0000}"/>
    <cellStyle name="Percent 74 3 2 2 4" xfId="43773" xr:uid="{00000000-0005-0000-0000-000090CD0000}"/>
    <cellStyle name="Percent 74 3 2 3" xfId="14586" xr:uid="{00000000-0005-0000-0000-000091CD0000}"/>
    <cellStyle name="Percent 74 3 2 3 2" xfId="30112" xr:uid="{00000000-0005-0000-0000-000092CD0000}"/>
    <cellStyle name="Percent 74 3 2 3 2 2" xfId="57433" xr:uid="{00000000-0005-0000-0000-000093CD0000}"/>
    <cellStyle name="Percent 74 3 2 3 3" xfId="43775" xr:uid="{00000000-0005-0000-0000-000094CD0000}"/>
    <cellStyle name="Percent 74 3 2 4" xfId="30109" xr:uid="{00000000-0005-0000-0000-000095CD0000}"/>
    <cellStyle name="Percent 74 3 2 4 2" xfId="57430" xr:uid="{00000000-0005-0000-0000-000096CD0000}"/>
    <cellStyle name="Percent 74 3 2 5" xfId="43772" xr:uid="{00000000-0005-0000-0000-000097CD0000}"/>
    <cellStyle name="Percent 74 3 3" xfId="14587" xr:uid="{00000000-0005-0000-0000-000098CD0000}"/>
    <cellStyle name="Percent 74 3 3 2" xfId="14588" xr:uid="{00000000-0005-0000-0000-000099CD0000}"/>
    <cellStyle name="Percent 74 3 3 2 2" xfId="30114" xr:uid="{00000000-0005-0000-0000-00009ACD0000}"/>
    <cellStyle name="Percent 74 3 3 2 2 2" xfId="57435" xr:uid="{00000000-0005-0000-0000-00009BCD0000}"/>
    <cellStyle name="Percent 74 3 3 2 3" xfId="43777" xr:uid="{00000000-0005-0000-0000-00009CCD0000}"/>
    <cellStyle name="Percent 74 3 3 3" xfId="30113" xr:uid="{00000000-0005-0000-0000-00009DCD0000}"/>
    <cellStyle name="Percent 74 3 3 3 2" xfId="57434" xr:uid="{00000000-0005-0000-0000-00009ECD0000}"/>
    <cellStyle name="Percent 74 3 3 4" xfId="43776" xr:uid="{00000000-0005-0000-0000-00009FCD0000}"/>
    <cellStyle name="Percent 74 3 4" xfId="14589" xr:uid="{00000000-0005-0000-0000-0000A0CD0000}"/>
    <cellStyle name="Percent 74 3 4 2" xfId="30115" xr:uid="{00000000-0005-0000-0000-0000A1CD0000}"/>
    <cellStyle name="Percent 74 3 4 2 2" xfId="57436" xr:uid="{00000000-0005-0000-0000-0000A2CD0000}"/>
    <cellStyle name="Percent 74 3 4 3" xfId="43778" xr:uid="{00000000-0005-0000-0000-0000A3CD0000}"/>
    <cellStyle name="Percent 74 3 5" xfId="30108" xr:uid="{00000000-0005-0000-0000-0000A4CD0000}"/>
    <cellStyle name="Percent 74 3 5 2" xfId="57429" xr:uid="{00000000-0005-0000-0000-0000A5CD0000}"/>
    <cellStyle name="Percent 74 3 6" xfId="43771" xr:uid="{00000000-0005-0000-0000-0000A6CD0000}"/>
    <cellStyle name="Percent 74 4" xfId="14590" xr:uid="{00000000-0005-0000-0000-0000A7CD0000}"/>
    <cellStyle name="Percent 74 4 2" xfId="14591" xr:uid="{00000000-0005-0000-0000-0000A8CD0000}"/>
    <cellStyle name="Percent 74 4 2 2" xfId="14592" xr:uid="{00000000-0005-0000-0000-0000A9CD0000}"/>
    <cellStyle name="Percent 74 4 2 2 2" xfId="30118" xr:uid="{00000000-0005-0000-0000-0000AACD0000}"/>
    <cellStyle name="Percent 74 4 2 2 2 2" xfId="57439" xr:uid="{00000000-0005-0000-0000-0000ABCD0000}"/>
    <cellStyle name="Percent 74 4 2 2 3" xfId="43781" xr:uid="{00000000-0005-0000-0000-0000ACCD0000}"/>
    <cellStyle name="Percent 74 4 2 3" xfId="30117" xr:uid="{00000000-0005-0000-0000-0000ADCD0000}"/>
    <cellStyle name="Percent 74 4 2 3 2" xfId="57438" xr:uid="{00000000-0005-0000-0000-0000AECD0000}"/>
    <cellStyle name="Percent 74 4 2 4" xfId="43780" xr:uid="{00000000-0005-0000-0000-0000AFCD0000}"/>
    <cellStyle name="Percent 74 4 3" xfId="14593" xr:uid="{00000000-0005-0000-0000-0000B0CD0000}"/>
    <cellStyle name="Percent 74 4 3 2" xfId="30119" xr:uid="{00000000-0005-0000-0000-0000B1CD0000}"/>
    <cellStyle name="Percent 74 4 3 2 2" xfId="57440" xr:uid="{00000000-0005-0000-0000-0000B2CD0000}"/>
    <cellStyle name="Percent 74 4 3 3" xfId="43782" xr:uid="{00000000-0005-0000-0000-0000B3CD0000}"/>
    <cellStyle name="Percent 74 4 4" xfId="30116" xr:uid="{00000000-0005-0000-0000-0000B4CD0000}"/>
    <cellStyle name="Percent 74 4 4 2" xfId="57437" xr:uid="{00000000-0005-0000-0000-0000B5CD0000}"/>
    <cellStyle name="Percent 74 4 5" xfId="43779" xr:uid="{00000000-0005-0000-0000-0000B6CD0000}"/>
    <cellStyle name="Percent 74 5" xfId="14594" xr:uid="{00000000-0005-0000-0000-0000B7CD0000}"/>
    <cellStyle name="Percent 74 5 2" xfId="14595" xr:uid="{00000000-0005-0000-0000-0000B8CD0000}"/>
    <cellStyle name="Percent 74 5 2 2" xfId="30121" xr:uid="{00000000-0005-0000-0000-0000B9CD0000}"/>
    <cellStyle name="Percent 74 5 2 2 2" xfId="57442" xr:uid="{00000000-0005-0000-0000-0000BACD0000}"/>
    <cellStyle name="Percent 74 5 2 3" xfId="43784" xr:uid="{00000000-0005-0000-0000-0000BBCD0000}"/>
    <cellStyle name="Percent 74 5 3" xfId="30120" xr:uid="{00000000-0005-0000-0000-0000BCCD0000}"/>
    <cellStyle name="Percent 74 5 3 2" xfId="57441" xr:uid="{00000000-0005-0000-0000-0000BDCD0000}"/>
    <cellStyle name="Percent 74 5 4" xfId="43783" xr:uid="{00000000-0005-0000-0000-0000BECD0000}"/>
    <cellStyle name="Percent 74 6" xfId="14596" xr:uid="{00000000-0005-0000-0000-0000BFCD0000}"/>
    <cellStyle name="Percent 74 6 2" xfId="30122" xr:uid="{00000000-0005-0000-0000-0000C0CD0000}"/>
    <cellStyle name="Percent 74 6 2 2" xfId="57443" xr:uid="{00000000-0005-0000-0000-0000C1CD0000}"/>
    <cellStyle name="Percent 74 6 3" xfId="43785" xr:uid="{00000000-0005-0000-0000-0000C2CD0000}"/>
    <cellStyle name="Percent 74 7" xfId="30099" xr:uid="{00000000-0005-0000-0000-0000C3CD0000}"/>
    <cellStyle name="Percent 74 7 2" xfId="57420" xr:uid="{00000000-0005-0000-0000-0000C4CD0000}"/>
    <cellStyle name="Percent 74 8" xfId="43762" xr:uid="{00000000-0005-0000-0000-0000C5CD0000}"/>
    <cellStyle name="Percent 75" xfId="14597" xr:uid="{00000000-0005-0000-0000-0000C6CD0000}"/>
    <cellStyle name="Percent 75 2" xfId="14598" xr:uid="{00000000-0005-0000-0000-0000C7CD0000}"/>
    <cellStyle name="Percent 75 2 2" xfId="14599" xr:uid="{00000000-0005-0000-0000-0000C8CD0000}"/>
    <cellStyle name="Percent 75 2 2 2" xfId="14600" xr:uid="{00000000-0005-0000-0000-0000C9CD0000}"/>
    <cellStyle name="Percent 75 2 2 2 2" xfId="14601" xr:uid="{00000000-0005-0000-0000-0000CACD0000}"/>
    <cellStyle name="Percent 75 2 2 2 2 2" xfId="30127" xr:uid="{00000000-0005-0000-0000-0000CBCD0000}"/>
    <cellStyle name="Percent 75 2 2 2 2 2 2" xfId="57448" xr:uid="{00000000-0005-0000-0000-0000CCCD0000}"/>
    <cellStyle name="Percent 75 2 2 2 2 3" xfId="43790" xr:uid="{00000000-0005-0000-0000-0000CDCD0000}"/>
    <cellStyle name="Percent 75 2 2 2 3" xfId="30126" xr:uid="{00000000-0005-0000-0000-0000CECD0000}"/>
    <cellStyle name="Percent 75 2 2 2 3 2" xfId="57447" xr:uid="{00000000-0005-0000-0000-0000CFCD0000}"/>
    <cellStyle name="Percent 75 2 2 2 4" xfId="43789" xr:uid="{00000000-0005-0000-0000-0000D0CD0000}"/>
    <cellStyle name="Percent 75 2 2 3" xfId="14602" xr:uid="{00000000-0005-0000-0000-0000D1CD0000}"/>
    <cellStyle name="Percent 75 2 2 3 2" xfId="30128" xr:uid="{00000000-0005-0000-0000-0000D2CD0000}"/>
    <cellStyle name="Percent 75 2 2 3 2 2" xfId="57449" xr:uid="{00000000-0005-0000-0000-0000D3CD0000}"/>
    <cellStyle name="Percent 75 2 2 3 3" xfId="43791" xr:uid="{00000000-0005-0000-0000-0000D4CD0000}"/>
    <cellStyle name="Percent 75 2 2 4" xfId="30125" xr:uid="{00000000-0005-0000-0000-0000D5CD0000}"/>
    <cellStyle name="Percent 75 2 2 4 2" xfId="57446" xr:uid="{00000000-0005-0000-0000-0000D6CD0000}"/>
    <cellStyle name="Percent 75 2 2 5" xfId="43788" xr:uid="{00000000-0005-0000-0000-0000D7CD0000}"/>
    <cellStyle name="Percent 75 2 3" xfId="14603" xr:uid="{00000000-0005-0000-0000-0000D8CD0000}"/>
    <cellStyle name="Percent 75 2 3 2" xfId="14604" xr:uid="{00000000-0005-0000-0000-0000D9CD0000}"/>
    <cellStyle name="Percent 75 2 3 2 2" xfId="30130" xr:uid="{00000000-0005-0000-0000-0000DACD0000}"/>
    <cellStyle name="Percent 75 2 3 2 2 2" xfId="57451" xr:uid="{00000000-0005-0000-0000-0000DBCD0000}"/>
    <cellStyle name="Percent 75 2 3 2 3" xfId="43793" xr:uid="{00000000-0005-0000-0000-0000DCCD0000}"/>
    <cellStyle name="Percent 75 2 3 3" xfId="30129" xr:uid="{00000000-0005-0000-0000-0000DDCD0000}"/>
    <cellStyle name="Percent 75 2 3 3 2" xfId="57450" xr:uid="{00000000-0005-0000-0000-0000DECD0000}"/>
    <cellStyle name="Percent 75 2 3 4" xfId="43792" xr:uid="{00000000-0005-0000-0000-0000DFCD0000}"/>
    <cellStyle name="Percent 75 2 4" xfId="14605" xr:uid="{00000000-0005-0000-0000-0000E0CD0000}"/>
    <cellStyle name="Percent 75 2 4 2" xfId="30131" xr:uid="{00000000-0005-0000-0000-0000E1CD0000}"/>
    <cellStyle name="Percent 75 2 4 2 2" xfId="57452" xr:uid="{00000000-0005-0000-0000-0000E2CD0000}"/>
    <cellStyle name="Percent 75 2 4 3" xfId="43794" xr:uid="{00000000-0005-0000-0000-0000E3CD0000}"/>
    <cellStyle name="Percent 75 2 5" xfId="30124" xr:uid="{00000000-0005-0000-0000-0000E4CD0000}"/>
    <cellStyle name="Percent 75 2 5 2" xfId="57445" xr:uid="{00000000-0005-0000-0000-0000E5CD0000}"/>
    <cellStyle name="Percent 75 2 6" xfId="43787" xr:uid="{00000000-0005-0000-0000-0000E6CD0000}"/>
    <cellStyle name="Percent 75 3" xfId="14606" xr:uid="{00000000-0005-0000-0000-0000E7CD0000}"/>
    <cellStyle name="Percent 75 3 2" xfId="14607" xr:uid="{00000000-0005-0000-0000-0000E8CD0000}"/>
    <cellStyle name="Percent 75 3 2 2" xfId="14608" xr:uid="{00000000-0005-0000-0000-0000E9CD0000}"/>
    <cellStyle name="Percent 75 3 2 2 2" xfId="14609" xr:uid="{00000000-0005-0000-0000-0000EACD0000}"/>
    <cellStyle name="Percent 75 3 2 2 2 2" xfId="30135" xr:uid="{00000000-0005-0000-0000-0000EBCD0000}"/>
    <cellStyle name="Percent 75 3 2 2 2 2 2" xfId="57456" xr:uid="{00000000-0005-0000-0000-0000ECCD0000}"/>
    <cellStyle name="Percent 75 3 2 2 2 3" xfId="43798" xr:uid="{00000000-0005-0000-0000-0000EDCD0000}"/>
    <cellStyle name="Percent 75 3 2 2 3" xfId="30134" xr:uid="{00000000-0005-0000-0000-0000EECD0000}"/>
    <cellStyle name="Percent 75 3 2 2 3 2" xfId="57455" xr:uid="{00000000-0005-0000-0000-0000EFCD0000}"/>
    <cellStyle name="Percent 75 3 2 2 4" xfId="43797" xr:uid="{00000000-0005-0000-0000-0000F0CD0000}"/>
    <cellStyle name="Percent 75 3 2 3" xfId="14610" xr:uid="{00000000-0005-0000-0000-0000F1CD0000}"/>
    <cellStyle name="Percent 75 3 2 3 2" xfId="30136" xr:uid="{00000000-0005-0000-0000-0000F2CD0000}"/>
    <cellStyle name="Percent 75 3 2 3 2 2" xfId="57457" xr:uid="{00000000-0005-0000-0000-0000F3CD0000}"/>
    <cellStyle name="Percent 75 3 2 3 3" xfId="43799" xr:uid="{00000000-0005-0000-0000-0000F4CD0000}"/>
    <cellStyle name="Percent 75 3 2 4" xfId="30133" xr:uid="{00000000-0005-0000-0000-0000F5CD0000}"/>
    <cellStyle name="Percent 75 3 2 4 2" xfId="57454" xr:uid="{00000000-0005-0000-0000-0000F6CD0000}"/>
    <cellStyle name="Percent 75 3 2 5" xfId="43796" xr:uid="{00000000-0005-0000-0000-0000F7CD0000}"/>
    <cellStyle name="Percent 75 3 3" xfId="14611" xr:uid="{00000000-0005-0000-0000-0000F8CD0000}"/>
    <cellStyle name="Percent 75 3 3 2" xfId="14612" xr:uid="{00000000-0005-0000-0000-0000F9CD0000}"/>
    <cellStyle name="Percent 75 3 3 2 2" xfId="30138" xr:uid="{00000000-0005-0000-0000-0000FACD0000}"/>
    <cellStyle name="Percent 75 3 3 2 2 2" xfId="57459" xr:uid="{00000000-0005-0000-0000-0000FBCD0000}"/>
    <cellStyle name="Percent 75 3 3 2 3" xfId="43801" xr:uid="{00000000-0005-0000-0000-0000FCCD0000}"/>
    <cellStyle name="Percent 75 3 3 3" xfId="30137" xr:uid="{00000000-0005-0000-0000-0000FDCD0000}"/>
    <cellStyle name="Percent 75 3 3 3 2" xfId="57458" xr:uid="{00000000-0005-0000-0000-0000FECD0000}"/>
    <cellStyle name="Percent 75 3 3 4" xfId="43800" xr:uid="{00000000-0005-0000-0000-0000FFCD0000}"/>
    <cellStyle name="Percent 75 3 4" xfId="14613" xr:uid="{00000000-0005-0000-0000-000000CE0000}"/>
    <cellStyle name="Percent 75 3 4 2" xfId="30139" xr:uid="{00000000-0005-0000-0000-000001CE0000}"/>
    <cellStyle name="Percent 75 3 4 2 2" xfId="57460" xr:uid="{00000000-0005-0000-0000-000002CE0000}"/>
    <cellStyle name="Percent 75 3 4 3" xfId="43802" xr:uid="{00000000-0005-0000-0000-000003CE0000}"/>
    <cellStyle name="Percent 75 3 5" xfId="30132" xr:uid="{00000000-0005-0000-0000-000004CE0000}"/>
    <cellStyle name="Percent 75 3 5 2" xfId="57453" xr:uid="{00000000-0005-0000-0000-000005CE0000}"/>
    <cellStyle name="Percent 75 3 6" xfId="43795" xr:uid="{00000000-0005-0000-0000-000006CE0000}"/>
    <cellStyle name="Percent 75 4" xfId="14614" xr:uid="{00000000-0005-0000-0000-000007CE0000}"/>
    <cellStyle name="Percent 75 4 2" xfId="14615" xr:uid="{00000000-0005-0000-0000-000008CE0000}"/>
    <cellStyle name="Percent 75 4 2 2" xfId="14616" xr:uid="{00000000-0005-0000-0000-000009CE0000}"/>
    <cellStyle name="Percent 75 4 2 2 2" xfId="30142" xr:uid="{00000000-0005-0000-0000-00000ACE0000}"/>
    <cellStyle name="Percent 75 4 2 2 2 2" xfId="57463" xr:uid="{00000000-0005-0000-0000-00000BCE0000}"/>
    <cellStyle name="Percent 75 4 2 2 3" xfId="43805" xr:uid="{00000000-0005-0000-0000-00000CCE0000}"/>
    <cellStyle name="Percent 75 4 2 3" xfId="30141" xr:uid="{00000000-0005-0000-0000-00000DCE0000}"/>
    <cellStyle name="Percent 75 4 2 3 2" xfId="57462" xr:uid="{00000000-0005-0000-0000-00000ECE0000}"/>
    <cellStyle name="Percent 75 4 2 4" xfId="43804" xr:uid="{00000000-0005-0000-0000-00000FCE0000}"/>
    <cellStyle name="Percent 75 4 3" xfId="14617" xr:uid="{00000000-0005-0000-0000-000010CE0000}"/>
    <cellStyle name="Percent 75 4 3 2" xfId="30143" xr:uid="{00000000-0005-0000-0000-000011CE0000}"/>
    <cellStyle name="Percent 75 4 3 2 2" xfId="57464" xr:uid="{00000000-0005-0000-0000-000012CE0000}"/>
    <cellStyle name="Percent 75 4 3 3" xfId="43806" xr:uid="{00000000-0005-0000-0000-000013CE0000}"/>
    <cellStyle name="Percent 75 4 4" xfId="30140" xr:uid="{00000000-0005-0000-0000-000014CE0000}"/>
    <cellStyle name="Percent 75 4 4 2" xfId="57461" xr:uid="{00000000-0005-0000-0000-000015CE0000}"/>
    <cellStyle name="Percent 75 4 5" xfId="43803" xr:uid="{00000000-0005-0000-0000-000016CE0000}"/>
    <cellStyle name="Percent 75 5" xfId="14618" xr:uid="{00000000-0005-0000-0000-000017CE0000}"/>
    <cellStyle name="Percent 75 5 2" xfId="14619" xr:uid="{00000000-0005-0000-0000-000018CE0000}"/>
    <cellStyle name="Percent 75 5 2 2" xfId="30145" xr:uid="{00000000-0005-0000-0000-000019CE0000}"/>
    <cellStyle name="Percent 75 5 2 2 2" xfId="57466" xr:uid="{00000000-0005-0000-0000-00001ACE0000}"/>
    <cellStyle name="Percent 75 5 2 3" xfId="43808" xr:uid="{00000000-0005-0000-0000-00001BCE0000}"/>
    <cellStyle name="Percent 75 5 3" xfId="30144" xr:uid="{00000000-0005-0000-0000-00001CCE0000}"/>
    <cellStyle name="Percent 75 5 3 2" xfId="57465" xr:uid="{00000000-0005-0000-0000-00001DCE0000}"/>
    <cellStyle name="Percent 75 5 4" xfId="43807" xr:uid="{00000000-0005-0000-0000-00001ECE0000}"/>
    <cellStyle name="Percent 75 6" xfId="14620" xr:uid="{00000000-0005-0000-0000-00001FCE0000}"/>
    <cellStyle name="Percent 75 6 2" xfId="30146" xr:uid="{00000000-0005-0000-0000-000020CE0000}"/>
    <cellStyle name="Percent 75 6 2 2" xfId="57467" xr:uid="{00000000-0005-0000-0000-000021CE0000}"/>
    <cellStyle name="Percent 75 6 3" xfId="43809" xr:uid="{00000000-0005-0000-0000-000022CE0000}"/>
    <cellStyle name="Percent 75 7" xfId="30123" xr:uid="{00000000-0005-0000-0000-000023CE0000}"/>
    <cellStyle name="Percent 75 7 2" xfId="57444" xr:uid="{00000000-0005-0000-0000-000024CE0000}"/>
    <cellStyle name="Percent 75 8" xfId="43786" xr:uid="{00000000-0005-0000-0000-000025CE0000}"/>
    <cellStyle name="Percent 76" xfId="14621" xr:uid="{00000000-0005-0000-0000-000026CE0000}"/>
    <cellStyle name="Percent 76 2" xfId="14622" xr:uid="{00000000-0005-0000-0000-000027CE0000}"/>
    <cellStyle name="Percent 76 2 2" xfId="14623" xr:uid="{00000000-0005-0000-0000-000028CE0000}"/>
    <cellStyle name="Percent 76 2 2 2" xfId="14624" xr:uid="{00000000-0005-0000-0000-000029CE0000}"/>
    <cellStyle name="Percent 76 2 2 2 2" xfId="14625" xr:uid="{00000000-0005-0000-0000-00002ACE0000}"/>
    <cellStyle name="Percent 76 2 2 2 2 2" xfId="30151" xr:uid="{00000000-0005-0000-0000-00002BCE0000}"/>
    <cellStyle name="Percent 76 2 2 2 2 2 2" xfId="57472" xr:uid="{00000000-0005-0000-0000-00002CCE0000}"/>
    <cellStyle name="Percent 76 2 2 2 2 3" xfId="43814" xr:uid="{00000000-0005-0000-0000-00002DCE0000}"/>
    <cellStyle name="Percent 76 2 2 2 3" xfId="30150" xr:uid="{00000000-0005-0000-0000-00002ECE0000}"/>
    <cellStyle name="Percent 76 2 2 2 3 2" xfId="57471" xr:uid="{00000000-0005-0000-0000-00002FCE0000}"/>
    <cellStyle name="Percent 76 2 2 2 4" xfId="43813" xr:uid="{00000000-0005-0000-0000-000030CE0000}"/>
    <cellStyle name="Percent 76 2 2 3" xfId="14626" xr:uid="{00000000-0005-0000-0000-000031CE0000}"/>
    <cellStyle name="Percent 76 2 2 3 2" xfId="30152" xr:uid="{00000000-0005-0000-0000-000032CE0000}"/>
    <cellStyle name="Percent 76 2 2 3 2 2" xfId="57473" xr:uid="{00000000-0005-0000-0000-000033CE0000}"/>
    <cellStyle name="Percent 76 2 2 3 3" xfId="43815" xr:uid="{00000000-0005-0000-0000-000034CE0000}"/>
    <cellStyle name="Percent 76 2 2 4" xfId="30149" xr:uid="{00000000-0005-0000-0000-000035CE0000}"/>
    <cellStyle name="Percent 76 2 2 4 2" xfId="57470" xr:uid="{00000000-0005-0000-0000-000036CE0000}"/>
    <cellStyle name="Percent 76 2 2 5" xfId="43812" xr:uid="{00000000-0005-0000-0000-000037CE0000}"/>
    <cellStyle name="Percent 76 2 3" xfId="14627" xr:uid="{00000000-0005-0000-0000-000038CE0000}"/>
    <cellStyle name="Percent 76 2 3 2" xfId="14628" xr:uid="{00000000-0005-0000-0000-000039CE0000}"/>
    <cellStyle name="Percent 76 2 3 2 2" xfId="30154" xr:uid="{00000000-0005-0000-0000-00003ACE0000}"/>
    <cellStyle name="Percent 76 2 3 2 2 2" xfId="57475" xr:uid="{00000000-0005-0000-0000-00003BCE0000}"/>
    <cellStyle name="Percent 76 2 3 2 3" xfId="43817" xr:uid="{00000000-0005-0000-0000-00003CCE0000}"/>
    <cellStyle name="Percent 76 2 3 3" xfId="30153" xr:uid="{00000000-0005-0000-0000-00003DCE0000}"/>
    <cellStyle name="Percent 76 2 3 3 2" xfId="57474" xr:uid="{00000000-0005-0000-0000-00003ECE0000}"/>
    <cellStyle name="Percent 76 2 3 4" xfId="43816" xr:uid="{00000000-0005-0000-0000-00003FCE0000}"/>
    <cellStyle name="Percent 76 2 4" xfId="14629" xr:uid="{00000000-0005-0000-0000-000040CE0000}"/>
    <cellStyle name="Percent 76 2 4 2" xfId="30155" xr:uid="{00000000-0005-0000-0000-000041CE0000}"/>
    <cellStyle name="Percent 76 2 4 2 2" xfId="57476" xr:uid="{00000000-0005-0000-0000-000042CE0000}"/>
    <cellStyle name="Percent 76 2 4 3" xfId="43818" xr:uid="{00000000-0005-0000-0000-000043CE0000}"/>
    <cellStyle name="Percent 76 2 5" xfId="30148" xr:uid="{00000000-0005-0000-0000-000044CE0000}"/>
    <cellStyle name="Percent 76 2 5 2" xfId="57469" xr:uid="{00000000-0005-0000-0000-000045CE0000}"/>
    <cellStyle name="Percent 76 2 6" xfId="43811" xr:uid="{00000000-0005-0000-0000-000046CE0000}"/>
    <cellStyle name="Percent 76 3" xfId="14630" xr:uid="{00000000-0005-0000-0000-000047CE0000}"/>
    <cellStyle name="Percent 76 3 2" xfId="14631" xr:uid="{00000000-0005-0000-0000-000048CE0000}"/>
    <cellStyle name="Percent 76 3 2 2" xfId="14632" xr:uid="{00000000-0005-0000-0000-000049CE0000}"/>
    <cellStyle name="Percent 76 3 2 2 2" xfId="14633" xr:uid="{00000000-0005-0000-0000-00004ACE0000}"/>
    <cellStyle name="Percent 76 3 2 2 2 2" xfId="30159" xr:uid="{00000000-0005-0000-0000-00004BCE0000}"/>
    <cellStyle name="Percent 76 3 2 2 2 2 2" xfId="57480" xr:uid="{00000000-0005-0000-0000-00004CCE0000}"/>
    <cellStyle name="Percent 76 3 2 2 2 3" xfId="43822" xr:uid="{00000000-0005-0000-0000-00004DCE0000}"/>
    <cellStyle name="Percent 76 3 2 2 3" xfId="30158" xr:uid="{00000000-0005-0000-0000-00004ECE0000}"/>
    <cellStyle name="Percent 76 3 2 2 3 2" xfId="57479" xr:uid="{00000000-0005-0000-0000-00004FCE0000}"/>
    <cellStyle name="Percent 76 3 2 2 4" xfId="43821" xr:uid="{00000000-0005-0000-0000-000050CE0000}"/>
    <cellStyle name="Percent 76 3 2 3" xfId="14634" xr:uid="{00000000-0005-0000-0000-000051CE0000}"/>
    <cellStyle name="Percent 76 3 2 3 2" xfId="30160" xr:uid="{00000000-0005-0000-0000-000052CE0000}"/>
    <cellStyle name="Percent 76 3 2 3 2 2" xfId="57481" xr:uid="{00000000-0005-0000-0000-000053CE0000}"/>
    <cellStyle name="Percent 76 3 2 3 3" xfId="43823" xr:uid="{00000000-0005-0000-0000-000054CE0000}"/>
    <cellStyle name="Percent 76 3 2 4" xfId="30157" xr:uid="{00000000-0005-0000-0000-000055CE0000}"/>
    <cellStyle name="Percent 76 3 2 4 2" xfId="57478" xr:uid="{00000000-0005-0000-0000-000056CE0000}"/>
    <cellStyle name="Percent 76 3 2 5" xfId="43820" xr:uid="{00000000-0005-0000-0000-000057CE0000}"/>
    <cellStyle name="Percent 76 3 3" xfId="14635" xr:uid="{00000000-0005-0000-0000-000058CE0000}"/>
    <cellStyle name="Percent 76 3 3 2" xfId="14636" xr:uid="{00000000-0005-0000-0000-000059CE0000}"/>
    <cellStyle name="Percent 76 3 3 2 2" xfId="30162" xr:uid="{00000000-0005-0000-0000-00005ACE0000}"/>
    <cellStyle name="Percent 76 3 3 2 2 2" xfId="57483" xr:uid="{00000000-0005-0000-0000-00005BCE0000}"/>
    <cellStyle name="Percent 76 3 3 2 3" xfId="43825" xr:uid="{00000000-0005-0000-0000-00005CCE0000}"/>
    <cellStyle name="Percent 76 3 3 3" xfId="30161" xr:uid="{00000000-0005-0000-0000-00005DCE0000}"/>
    <cellStyle name="Percent 76 3 3 3 2" xfId="57482" xr:uid="{00000000-0005-0000-0000-00005ECE0000}"/>
    <cellStyle name="Percent 76 3 3 4" xfId="43824" xr:uid="{00000000-0005-0000-0000-00005FCE0000}"/>
    <cellStyle name="Percent 76 3 4" xfId="14637" xr:uid="{00000000-0005-0000-0000-000060CE0000}"/>
    <cellStyle name="Percent 76 3 4 2" xfId="30163" xr:uid="{00000000-0005-0000-0000-000061CE0000}"/>
    <cellStyle name="Percent 76 3 4 2 2" xfId="57484" xr:uid="{00000000-0005-0000-0000-000062CE0000}"/>
    <cellStyle name="Percent 76 3 4 3" xfId="43826" xr:uid="{00000000-0005-0000-0000-000063CE0000}"/>
    <cellStyle name="Percent 76 3 5" xfId="30156" xr:uid="{00000000-0005-0000-0000-000064CE0000}"/>
    <cellStyle name="Percent 76 3 5 2" xfId="57477" xr:uid="{00000000-0005-0000-0000-000065CE0000}"/>
    <cellStyle name="Percent 76 3 6" xfId="43819" xr:uid="{00000000-0005-0000-0000-000066CE0000}"/>
    <cellStyle name="Percent 76 4" xfId="14638" xr:uid="{00000000-0005-0000-0000-000067CE0000}"/>
    <cellStyle name="Percent 76 4 2" xfId="14639" xr:uid="{00000000-0005-0000-0000-000068CE0000}"/>
    <cellStyle name="Percent 76 4 2 2" xfId="14640" xr:uid="{00000000-0005-0000-0000-000069CE0000}"/>
    <cellStyle name="Percent 76 4 2 2 2" xfId="30166" xr:uid="{00000000-0005-0000-0000-00006ACE0000}"/>
    <cellStyle name="Percent 76 4 2 2 2 2" xfId="57487" xr:uid="{00000000-0005-0000-0000-00006BCE0000}"/>
    <cellStyle name="Percent 76 4 2 2 3" xfId="43829" xr:uid="{00000000-0005-0000-0000-00006CCE0000}"/>
    <cellStyle name="Percent 76 4 2 3" xfId="30165" xr:uid="{00000000-0005-0000-0000-00006DCE0000}"/>
    <cellStyle name="Percent 76 4 2 3 2" xfId="57486" xr:uid="{00000000-0005-0000-0000-00006ECE0000}"/>
    <cellStyle name="Percent 76 4 2 4" xfId="43828" xr:uid="{00000000-0005-0000-0000-00006FCE0000}"/>
    <cellStyle name="Percent 76 4 3" xfId="14641" xr:uid="{00000000-0005-0000-0000-000070CE0000}"/>
    <cellStyle name="Percent 76 4 3 2" xfId="30167" xr:uid="{00000000-0005-0000-0000-000071CE0000}"/>
    <cellStyle name="Percent 76 4 3 2 2" xfId="57488" xr:uid="{00000000-0005-0000-0000-000072CE0000}"/>
    <cellStyle name="Percent 76 4 3 3" xfId="43830" xr:uid="{00000000-0005-0000-0000-000073CE0000}"/>
    <cellStyle name="Percent 76 4 4" xfId="30164" xr:uid="{00000000-0005-0000-0000-000074CE0000}"/>
    <cellStyle name="Percent 76 4 4 2" xfId="57485" xr:uid="{00000000-0005-0000-0000-000075CE0000}"/>
    <cellStyle name="Percent 76 4 5" xfId="43827" xr:uid="{00000000-0005-0000-0000-000076CE0000}"/>
    <cellStyle name="Percent 76 5" xfId="14642" xr:uid="{00000000-0005-0000-0000-000077CE0000}"/>
    <cellStyle name="Percent 76 5 2" xfId="14643" xr:uid="{00000000-0005-0000-0000-000078CE0000}"/>
    <cellStyle name="Percent 76 5 2 2" xfId="30169" xr:uid="{00000000-0005-0000-0000-000079CE0000}"/>
    <cellStyle name="Percent 76 5 2 2 2" xfId="57490" xr:uid="{00000000-0005-0000-0000-00007ACE0000}"/>
    <cellStyle name="Percent 76 5 2 3" xfId="43832" xr:uid="{00000000-0005-0000-0000-00007BCE0000}"/>
    <cellStyle name="Percent 76 5 3" xfId="30168" xr:uid="{00000000-0005-0000-0000-00007CCE0000}"/>
    <cellStyle name="Percent 76 5 3 2" xfId="57489" xr:uid="{00000000-0005-0000-0000-00007DCE0000}"/>
    <cellStyle name="Percent 76 5 4" xfId="43831" xr:uid="{00000000-0005-0000-0000-00007ECE0000}"/>
    <cellStyle name="Percent 76 6" xfId="14644" xr:uid="{00000000-0005-0000-0000-00007FCE0000}"/>
    <cellStyle name="Percent 76 6 2" xfId="30170" xr:uid="{00000000-0005-0000-0000-000080CE0000}"/>
    <cellStyle name="Percent 76 6 2 2" xfId="57491" xr:uid="{00000000-0005-0000-0000-000081CE0000}"/>
    <cellStyle name="Percent 76 6 3" xfId="43833" xr:uid="{00000000-0005-0000-0000-000082CE0000}"/>
    <cellStyle name="Percent 76 7" xfId="30147" xr:uid="{00000000-0005-0000-0000-000083CE0000}"/>
    <cellStyle name="Percent 76 7 2" xfId="57468" xr:uid="{00000000-0005-0000-0000-000084CE0000}"/>
    <cellStyle name="Percent 76 8" xfId="43810" xr:uid="{00000000-0005-0000-0000-000085CE0000}"/>
    <cellStyle name="Percent 77" xfId="14645" xr:uid="{00000000-0005-0000-0000-000086CE0000}"/>
    <cellStyle name="Percent 77 2" xfId="14646" xr:uid="{00000000-0005-0000-0000-000087CE0000}"/>
    <cellStyle name="Percent 77 2 2" xfId="14647" xr:uid="{00000000-0005-0000-0000-000088CE0000}"/>
    <cellStyle name="Percent 77 2 2 2" xfId="14648" xr:uid="{00000000-0005-0000-0000-000089CE0000}"/>
    <cellStyle name="Percent 77 2 2 2 2" xfId="14649" xr:uid="{00000000-0005-0000-0000-00008ACE0000}"/>
    <cellStyle name="Percent 77 2 2 2 2 2" xfId="30175" xr:uid="{00000000-0005-0000-0000-00008BCE0000}"/>
    <cellStyle name="Percent 77 2 2 2 2 2 2" xfId="57496" xr:uid="{00000000-0005-0000-0000-00008CCE0000}"/>
    <cellStyle name="Percent 77 2 2 2 2 3" xfId="43838" xr:uid="{00000000-0005-0000-0000-00008DCE0000}"/>
    <cellStyle name="Percent 77 2 2 2 3" xfId="30174" xr:uid="{00000000-0005-0000-0000-00008ECE0000}"/>
    <cellStyle name="Percent 77 2 2 2 3 2" xfId="57495" xr:uid="{00000000-0005-0000-0000-00008FCE0000}"/>
    <cellStyle name="Percent 77 2 2 2 4" xfId="43837" xr:uid="{00000000-0005-0000-0000-000090CE0000}"/>
    <cellStyle name="Percent 77 2 2 3" xfId="14650" xr:uid="{00000000-0005-0000-0000-000091CE0000}"/>
    <cellStyle name="Percent 77 2 2 3 2" xfId="30176" xr:uid="{00000000-0005-0000-0000-000092CE0000}"/>
    <cellStyle name="Percent 77 2 2 3 2 2" xfId="57497" xr:uid="{00000000-0005-0000-0000-000093CE0000}"/>
    <cellStyle name="Percent 77 2 2 3 3" xfId="43839" xr:uid="{00000000-0005-0000-0000-000094CE0000}"/>
    <cellStyle name="Percent 77 2 2 4" xfId="30173" xr:uid="{00000000-0005-0000-0000-000095CE0000}"/>
    <cellStyle name="Percent 77 2 2 4 2" xfId="57494" xr:uid="{00000000-0005-0000-0000-000096CE0000}"/>
    <cellStyle name="Percent 77 2 2 5" xfId="43836" xr:uid="{00000000-0005-0000-0000-000097CE0000}"/>
    <cellStyle name="Percent 77 2 3" xfId="14651" xr:uid="{00000000-0005-0000-0000-000098CE0000}"/>
    <cellStyle name="Percent 77 2 3 2" xfId="14652" xr:uid="{00000000-0005-0000-0000-000099CE0000}"/>
    <cellStyle name="Percent 77 2 3 2 2" xfId="30178" xr:uid="{00000000-0005-0000-0000-00009ACE0000}"/>
    <cellStyle name="Percent 77 2 3 2 2 2" xfId="57499" xr:uid="{00000000-0005-0000-0000-00009BCE0000}"/>
    <cellStyle name="Percent 77 2 3 2 3" xfId="43841" xr:uid="{00000000-0005-0000-0000-00009CCE0000}"/>
    <cellStyle name="Percent 77 2 3 3" xfId="30177" xr:uid="{00000000-0005-0000-0000-00009DCE0000}"/>
    <cellStyle name="Percent 77 2 3 3 2" xfId="57498" xr:uid="{00000000-0005-0000-0000-00009ECE0000}"/>
    <cellStyle name="Percent 77 2 3 4" xfId="43840" xr:uid="{00000000-0005-0000-0000-00009FCE0000}"/>
    <cellStyle name="Percent 77 2 4" xfId="14653" xr:uid="{00000000-0005-0000-0000-0000A0CE0000}"/>
    <cellStyle name="Percent 77 2 4 2" xfId="30179" xr:uid="{00000000-0005-0000-0000-0000A1CE0000}"/>
    <cellStyle name="Percent 77 2 4 2 2" xfId="57500" xr:uid="{00000000-0005-0000-0000-0000A2CE0000}"/>
    <cellStyle name="Percent 77 2 4 3" xfId="43842" xr:uid="{00000000-0005-0000-0000-0000A3CE0000}"/>
    <cellStyle name="Percent 77 2 5" xfId="30172" xr:uid="{00000000-0005-0000-0000-0000A4CE0000}"/>
    <cellStyle name="Percent 77 2 5 2" xfId="57493" xr:uid="{00000000-0005-0000-0000-0000A5CE0000}"/>
    <cellStyle name="Percent 77 2 6" xfId="43835" xr:uid="{00000000-0005-0000-0000-0000A6CE0000}"/>
    <cellStyle name="Percent 77 3" xfId="14654" xr:uid="{00000000-0005-0000-0000-0000A7CE0000}"/>
    <cellStyle name="Percent 77 3 2" xfId="14655" xr:uid="{00000000-0005-0000-0000-0000A8CE0000}"/>
    <cellStyle name="Percent 77 3 2 2" xfId="14656" xr:uid="{00000000-0005-0000-0000-0000A9CE0000}"/>
    <cellStyle name="Percent 77 3 2 2 2" xfId="14657" xr:uid="{00000000-0005-0000-0000-0000AACE0000}"/>
    <cellStyle name="Percent 77 3 2 2 2 2" xfId="30183" xr:uid="{00000000-0005-0000-0000-0000ABCE0000}"/>
    <cellStyle name="Percent 77 3 2 2 2 2 2" xfId="57504" xr:uid="{00000000-0005-0000-0000-0000ACCE0000}"/>
    <cellStyle name="Percent 77 3 2 2 2 3" xfId="43846" xr:uid="{00000000-0005-0000-0000-0000ADCE0000}"/>
    <cellStyle name="Percent 77 3 2 2 3" xfId="30182" xr:uid="{00000000-0005-0000-0000-0000AECE0000}"/>
    <cellStyle name="Percent 77 3 2 2 3 2" xfId="57503" xr:uid="{00000000-0005-0000-0000-0000AFCE0000}"/>
    <cellStyle name="Percent 77 3 2 2 4" xfId="43845" xr:uid="{00000000-0005-0000-0000-0000B0CE0000}"/>
    <cellStyle name="Percent 77 3 2 3" xfId="14658" xr:uid="{00000000-0005-0000-0000-0000B1CE0000}"/>
    <cellStyle name="Percent 77 3 2 3 2" xfId="30184" xr:uid="{00000000-0005-0000-0000-0000B2CE0000}"/>
    <cellStyle name="Percent 77 3 2 3 2 2" xfId="57505" xr:uid="{00000000-0005-0000-0000-0000B3CE0000}"/>
    <cellStyle name="Percent 77 3 2 3 3" xfId="43847" xr:uid="{00000000-0005-0000-0000-0000B4CE0000}"/>
    <cellStyle name="Percent 77 3 2 4" xfId="30181" xr:uid="{00000000-0005-0000-0000-0000B5CE0000}"/>
    <cellStyle name="Percent 77 3 2 4 2" xfId="57502" xr:uid="{00000000-0005-0000-0000-0000B6CE0000}"/>
    <cellStyle name="Percent 77 3 2 5" xfId="43844" xr:uid="{00000000-0005-0000-0000-0000B7CE0000}"/>
    <cellStyle name="Percent 77 3 3" xfId="14659" xr:uid="{00000000-0005-0000-0000-0000B8CE0000}"/>
    <cellStyle name="Percent 77 3 3 2" xfId="14660" xr:uid="{00000000-0005-0000-0000-0000B9CE0000}"/>
    <cellStyle name="Percent 77 3 3 2 2" xfId="30186" xr:uid="{00000000-0005-0000-0000-0000BACE0000}"/>
    <cellStyle name="Percent 77 3 3 2 2 2" xfId="57507" xr:uid="{00000000-0005-0000-0000-0000BBCE0000}"/>
    <cellStyle name="Percent 77 3 3 2 3" xfId="43849" xr:uid="{00000000-0005-0000-0000-0000BCCE0000}"/>
    <cellStyle name="Percent 77 3 3 3" xfId="30185" xr:uid="{00000000-0005-0000-0000-0000BDCE0000}"/>
    <cellStyle name="Percent 77 3 3 3 2" xfId="57506" xr:uid="{00000000-0005-0000-0000-0000BECE0000}"/>
    <cellStyle name="Percent 77 3 3 4" xfId="43848" xr:uid="{00000000-0005-0000-0000-0000BFCE0000}"/>
    <cellStyle name="Percent 77 3 4" xfId="14661" xr:uid="{00000000-0005-0000-0000-0000C0CE0000}"/>
    <cellStyle name="Percent 77 3 4 2" xfId="30187" xr:uid="{00000000-0005-0000-0000-0000C1CE0000}"/>
    <cellStyle name="Percent 77 3 4 2 2" xfId="57508" xr:uid="{00000000-0005-0000-0000-0000C2CE0000}"/>
    <cellStyle name="Percent 77 3 4 3" xfId="43850" xr:uid="{00000000-0005-0000-0000-0000C3CE0000}"/>
    <cellStyle name="Percent 77 3 5" xfId="30180" xr:uid="{00000000-0005-0000-0000-0000C4CE0000}"/>
    <cellStyle name="Percent 77 3 5 2" xfId="57501" xr:uid="{00000000-0005-0000-0000-0000C5CE0000}"/>
    <cellStyle name="Percent 77 3 6" xfId="43843" xr:uid="{00000000-0005-0000-0000-0000C6CE0000}"/>
    <cellStyle name="Percent 77 4" xfId="14662" xr:uid="{00000000-0005-0000-0000-0000C7CE0000}"/>
    <cellStyle name="Percent 77 4 2" xfId="14663" xr:uid="{00000000-0005-0000-0000-0000C8CE0000}"/>
    <cellStyle name="Percent 77 4 2 2" xfId="14664" xr:uid="{00000000-0005-0000-0000-0000C9CE0000}"/>
    <cellStyle name="Percent 77 4 2 2 2" xfId="30190" xr:uid="{00000000-0005-0000-0000-0000CACE0000}"/>
    <cellStyle name="Percent 77 4 2 2 2 2" xfId="57511" xr:uid="{00000000-0005-0000-0000-0000CBCE0000}"/>
    <cellStyle name="Percent 77 4 2 2 3" xfId="43853" xr:uid="{00000000-0005-0000-0000-0000CCCE0000}"/>
    <cellStyle name="Percent 77 4 2 3" xfId="30189" xr:uid="{00000000-0005-0000-0000-0000CDCE0000}"/>
    <cellStyle name="Percent 77 4 2 3 2" xfId="57510" xr:uid="{00000000-0005-0000-0000-0000CECE0000}"/>
    <cellStyle name="Percent 77 4 2 4" xfId="43852" xr:uid="{00000000-0005-0000-0000-0000CFCE0000}"/>
    <cellStyle name="Percent 77 4 3" xfId="14665" xr:uid="{00000000-0005-0000-0000-0000D0CE0000}"/>
    <cellStyle name="Percent 77 4 3 2" xfId="30191" xr:uid="{00000000-0005-0000-0000-0000D1CE0000}"/>
    <cellStyle name="Percent 77 4 3 2 2" xfId="57512" xr:uid="{00000000-0005-0000-0000-0000D2CE0000}"/>
    <cellStyle name="Percent 77 4 3 3" xfId="43854" xr:uid="{00000000-0005-0000-0000-0000D3CE0000}"/>
    <cellStyle name="Percent 77 4 4" xfId="30188" xr:uid="{00000000-0005-0000-0000-0000D4CE0000}"/>
    <cellStyle name="Percent 77 4 4 2" xfId="57509" xr:uid="{00000000-0005-0000-0000-0000D5CE0000}"/>
    <cellStyle name="Percent 77 4 5" xfId="43851" xr:uid="{00000000-0005-0000-0000-0000D6CE0000}"/>
    <cellStyle name="Percent 77 5" xfId="14666" xr:uid="{00000000-0005-0000-0000-0000D7CE0000}"/>
    <cellStyle name="Percent 77 5 2" xfId="14667" xr:uid="{00000000-0005-0000-0000-0000D8CE0000}"/>
    <cellStyle name="Percent 77 5 2 2" xfId="30193" xr:uid="{00000000-0005-0000-0000-0000D9CE0000}"/>
    <cellStyle name="Percent 77 5 2 2 2" xfId="57514" xr:uid="{00000000-0005-0000-0000-0000DACE0000}"/>
    <cellStyle name="Percent 77 5 2 3" xfId="43856" xr:uid="{00000000-0005-0000-0000-0000DBCE0000}"/>
    <cellStyle name="Percent 77 5 3" xfId="30192" xr:uid="{00000000-0005-0000-0000-0000DCCE0000}"/>
    <cellStyle name="Percent 77 5 3 2" xfId="57513" xr:uid="{00000000-0005-0000-0000-0000DDCE0000}"/>
    <cellStyle name="Percent 77 5 4" xfId="43855" xr:uid="{00000000-0005-0000-0000-0000DECE0000}"/>
    <cellStyle name="Percent 77 6" xfId="14668" xr:uid="{00000000-0005-0000-0000-0000DFCE0000}"/>
    <cellStyle name="Percent 77 6 2" xfId="30194" xr:uid="{00000000-0005-0000-0000-0000E0CE0000}"/>
    <cellStyle name="Percent 77 6 2 2" xfId="57515" xr:uid="{00000000-0005-0000-0000-0000E1CE0000}"/>
    <cellStyle name="Percent 77 6 3" xfId="43857" xr:uid="{00000000-0005-0000-0000-0000E2CE0000}"/>
    <cellStyle name="Percent 77 7" xfId="30171" xr:uid="{00000000-0005-0000-0000-0000E3CE0000}"/>
    <cellStyle name="Percent 77 7 2" xfId="57492" xr:uid="{00000000-0005-0000-0000-0000E4CE0000}"/>
    <cellStyle name="Percent 77 8" xfId="43834" xr:uid="{00000000-0005-0000-0000-0000E5CE0000}"/>
    <cellStyle name="Percent 78" xfId="14669" xr:uid="{00000000-0005-0000-0000-0000E6CE0000}"/>
    <cellStyle name="Percent 78 2" xfId="14670" xr:uid="{00000000-0005-0000-0000-0000E7CE0000}"/>
    <cellStyle name="Percent 78 2 2" xfId="14671" xr:uid="{00000000-0005-0000-0000-0000E8CE0000}"/>
    <cellStyle name="Percent 78 2 2 2" xfId="14672" xr:uid="{00000000-0005-0000-0000-0000E9CE0000}"/>
    <cellStyle name="Percent 78 2 2 2 2" xfId="14673" xr:uid="{00000000-0005-0000-0000-0000EACE0000}"/>
    <cellStyle name="Percent 78 2 2 2 2 2" xfId="30199" xr:uid="{00000000-0005-0000-0000-0000EBCE0000}"/>
    <cellStyle name="Percent 78 2 2 2 2 2 2" xfId="57520" xr:uid="{00000000-0005-0000-0000-0000ECCE0000}"/>
    <cellStyle name="Percent 78 2 2 2 2 3" xfId="43862" xr:uid="{00000000-0005-0000-0000-0000EDCE0000}"/>
    <cellStyle name="Percent 78 2 2 2 3" xfId="30198" xr:uid="{00000000-0005-0000-0000-0000EECE0000}"/>
    <cellStyle name="Percent 78 2 2 2 3 2" xfId="57519" xr:uid="{00000000-0005-0000-0000-0000EFCE0000}"/>
    <cellStyle name="Percent 78 2 2 2 4" xfId="43861" xr:uid="{00000000-0005-0000-0000-0000F0CE0000}"/>
    <cellStyle name="Percent 78 2 2 3" xfId="14674" xr:uid="{00000000-0005-0000-0000-0000F1CE0000}"/>
    <cellStyle name="Percent 78 2 2 3 2" xfId="30200" xr:uid="{00000000-0005-0000-0000-0000F2CE0000}"/>
    <cellStyle name="Percent 78 2 2 3 2 2" xfId="57521" xr:uid="{00000000-0005-0000-0000-0000F3CE0000}"/>
    <cellStyle name="Percent 78 2 2 3 3" xfId="43863" xr:uid="{00000000-0005-0000-0000-0000F4CE0000}"/>
    <cellStyle name="Percent 78 2 2 4" xfId="30197" xr:uid="{00000000-0005-0000-0000-0000F5CE0000}"/>
    <cellStyle name="Percent 78 2 2 4 2" xfId="57518" xr:uid="{00000000-0005-0000-0000-0000F6CE0000}"/>
    <cellStyle name="Percent 78 2 2 5" xfId="43860" xr:uid="{00000000-0005-0000-0000-0000F7CE0000}"/>
    <cellStyle name="Percent 78 2 3" xfId="14675" xr:uid="{00000000-0005-0000-0000-0000F8CE0000}"/>
    <cellStyle name="Percent 78 2 3 2" xfId="14676" xr:uid="{00000000-0005-0000-0000-0000F9CE0000}"/>
    <cellStyle name="Percent 78 2 3 2 2" xfId="30202" xr:uid="{00000000-0005-0000-0000-0000FACE0000}"/>
    <cellStyle name="Percent 78 2 3 2 2 2" xfId="57523" xr:uid="{00000000-0005-0000-0000-0000FBCE0000}"/>
    <cellStyle name="Percent 78 2 3 2 3" xfId="43865" xr:uid="{00000000-0005-0000-0000-0000FCCE0000}"/>
    <cellStyle name="Percent 78 2 3 3" xfId="30201" xr:uid="{00000000-0005-0000-0000-0000FDCE0000}"/>
    <cellStyle name="Percent 78 2 3 3 2" xfId="57522" xr:uid="{00000000-0005-0000-0000-0000FECE0000}"/>
    <cellStyle name="Percent 78 2 3 4" xfId="43864" xr:uid="{00000000-0005-0000-0000-0000FFCE0000}"/>
    <cellStyle name="Percent 78 2 4" xfId="14677" xr:uid="{00000000-0005-0000-0000-000000CF0000}"/>
    <cellStyle name="Percent 78 2 4 2" xfId="30203" xr:uid="{00000000-0005-0000-0000-000001CF0000}"/>
    <cellStyle name="Percent 78 2 4 2 2" xfId="57524" xr:uid="{00000000-0005-0000-0000-000002CF0000}"/>
    <cellStyle name="Percent 78 2 4 3" xfId="43866" xr:uid="{00000000-0005-0000-0000-000003CF0000}"/>
    <cellStyle name="Percent 78 2 5" xfId="30196" xr:uid="{00000000-0005-0000-0000-000004CF0000}"/>
    <cellStyle name="Percent 78 2 5 2" xfId="57517" xr:uid="{00000000-0005-0000-0000-000005CF0000}"/>
    <cellStyle name="Percent 78 2 6" xfId="43859" xr:uid="{00000000-0005-0000-0000-000006CF0000}"/>
    <cellStyle name="Percent 78 3" xfId="14678" xr:uid="{00000000-0005-0000-0000-000007CF0000}"/>
    <cellStyle name="Percent 78 3 2" xfId="14679" xr:uid="{00000000-0005-0000-0000-000008CF0000}"/>
    <cellStyle name="Percent 78 3 2 2" xfId="14680" xr:uid="{00000000-0005-0000-0000-000009CF0000}"/>
    <cellStyle name="Percent 78 3 2 2 2" xfId="14681" xr:uid="{00000000-0005-0000-0000-00000ACF0000}"/>
    <cellStyle name="Percent 78 3 2 2 2 2" xfId="30207" xr:uid="{00000000-0005-0000-0000-00000BCF0000}"/>
    <cellStyle name="Percent 78 3 2 2 2 2 2" xfId="57528" xr:uid="{00000000-0005-0000-0000-00000CCF0000}"/>
    <cellStyle name="Percent 78 3 2 2 2 3" xfId="43870" xr:uid="{00000000-0005-0000-0000-00000DCF0000}"/>
    <cellStyle name="Percent 78 3 2 2 3" xfId="30206" xr:uid="{00000000-0005-0000-0000-00000ECF0000}"/>
    <cellStyle name="Percent 78 3 2 2 3 2" xfId="57527" xr:uid="{00000000-0005-0000-0000-00000FCF0000}"/>
    <cellStyle name="Percent 78 3 2 2 4" xfId="43869" xr:uid="{00000000-0005-0000-0000-000010CF0000}"/>
    <cellStyle name="Percent 78 3 2 3" xfId="14682" xr:uid="{00000000-0005-0000-0000-000011CF0000}"/>
    <cellStyle name="Percent 78 3 2 3 2" xfId="30208" xr:uid="{00000000-0005-0000-0000-000012CF0000}"/>
    <cellStyle name="Percent 78 3 2 3 2 2" xfId="57529" xr:uid="{00000000-0005-0000-0000-000013CF0000}"/>
    <cellStyle name="Percent 78 3 2 3 3" xfId="43871" xr:uid="{00000000-0005-0000-0000-000014CF0000}"/>
    <cellStyle name="Percent 78 3 2 4" xfId="30205" xr:uid="{00000000-0005-0000-0000-000015CF0000}"/>
    <cellStyle name="Percent 78 3 2 4 2" xfId="57526" xr:uid="{00000000-0005-0000-0000-000016CF0000}"/>
    <cellStyle name="Percent 78 3 2 5" xfId="43868" xr:uid="{00000000-0005-0000-0000-000017CF0000}"/>
    <cellStyle name="Percent 78 3 3" xfId="14683" xr:uid="{00000000-0005-0000-0000-000018CF0000}"/>
    <cellStyle name="Percent 78 3 3 2" xfId="14684" xr:uid="{00000000-0005-0000-0000-000019CF0000}"/>
    <cellStyle name="Percent 78 3 3 2 2" xfId="30210" xr:uid="{00000000-0005-0000-0000-00001ACF0000}"/>
    <cellStyle name="Percent 78 3 3 2 2 2" xfId="57531" xr:uid="{00000000-0005-0000-0000-00001BCF0000}"/>
    <cellStyle name="Percent 78 3 3 2 3" xfId="43873" xr:uid="{00000000-0005-0000-0000-00001CCF0000}"/>
    <cellStyle name="Percent 78 3 3 3" xfId="30209" xr:uid="{00000000-0005-0000-0000-00001DCF0000}"/>
    <cellStyle name="Percent 78 3 3 3 2" xfId="57530" xr:uid="{00000000-0005-0000-0000-00001ECF0000}"/>
    <cellStyle name="Percent 78 3 3 4" xfId="43872" xr:uid="{00000000-0005-0000-0000-00001FCF0000}"/>
    <cellStyle name="Percent 78 3 4" xfId="14685" xr:uid="{00000000-0005-0000-0000-000020CF0000}"/>
    <cellStyle name="Percent 78 3 4 2" xfId="30211" xr:uid="{00000000-0005-0000-0000-000021CF0000}"/>
    <cellStyle name="Percent 78 3 4 2 2" xfId="57532" xr:uid="{00000000-0005-0000-0000-000022CF0000}"/>
    <cellStyle name="Percent 78 3 4 3" xfId="43874" xr:uid="{00000000-0005-0000-0000-000023CF0000}"/>
    <cellStyle name="Percent 78 3 5" xfId="30204" xr:uid="{00000000-0005-0000-0000-000024CF0000}"/>
    <cellStyle name="Percent 78 3 5 2" xfId="57525" xr:uid="{00000000-0005-0000-0000-000025CF0000}"/>
    <cellStyle name="Percent 78 3 6" xfId="43867" xr:uid="{00000000-0005-0000-0000-000026CF0000}"/>
    <cellStyle name="Percent 78 4" xfId="14686" xr:uid="{00000000-0005-0000-0000-000027CF0000}"/>
    <cellStyle name="Percent 78 4 2" xfId="14687" xr:uid="{00000000-0005-0000-0000-000028CF0000}"/>
    <cellStyle name="Percent 78 4 2 2" xfId="14688" xr:uid="{00000000-0005-0000-0000-000029CF0000}"/>
    <cellStyle name="Percent 78 4 2 2 2" xfId="30214" xr:uid="{00000000-0005-0000-0000-00002ACF0000}"/>
    <cellStyle name="Percent 78 4 2 2 2 2" xfId="57535" xr:uid="{00000000-0005-0000-0000-00002BCF0000}"/>
    <cellStyle name="Percent 78 4 2 2 3" xfId="43877" xr:uid="{00000000-0005-0000-0000-00002CCF0000}"/>
    <cellStyle name="Percent 78 4 2 3" xfId="30213" xr:uid="{00000000-0005-0000-0000-00002DCF0000}"/>
    <cellStyle name="Percent 78 4 2 3 2" xfId="57534" xr:uid="{00000000-0005-0000-0000-00002ECF0000}"/>
    <cellStyle name="Percent 78 4 2 4" xfId="43876" xr:uid="{00000000-0005-0000-0000-00002FCF0000}"/>
    <cellStyle name="Percent 78 4 3" xfId="14689" xr:uid="{00000000-0005-0000-0000-000030CF0000}"/>
    <cellStyle name="Percent 78 4 3 2" xfId="30215" xr:uid="{00000000-0005-0000-0000-000031CF0000}"/>
    <cellStyle name="Percent 78 4 3 2 2" xfId="57536" xr:uid="{00000000-0005-0000-0000-000032CF0000}"/>
    <cellStyle name="Percent 78 4 3 3" xfId="43878" xr:uid="{00000000-0005-0000-0000-000033CF0000}"/>
    <cellStyle name="Percent 78 4 4" xfId="30212" xr:uid="{00000000-0005-0000-0000-000034CF0000}"/>
    <cellStyle name="Percent 78 4 4 2" xfId="57533" xr:uid="{00000000-0005-0000-0000-000035CF0000}"/>
    <cellStyle name="Percent 78 4 5" xfId="43875" xr:uid="{00000000-0005-0000-0000-000036CF0000}"/>
    <cellStyle name="Percent 78 5" xfId="14690" xr:uid="{00000000-0005-0000-0000-000037CF0000}"/>
    <cellStyle name="Percent 78 5 2" xfId="14691" xr:uid="{00000000-0005-0000-0000-000038CF0000}"/>
    <cellStyle name="Percent 78 5 2 2" xfId="30217" xr:uid="{00000000-0005-0000-0000-000039CF0000}"/>
    <cellStyle name="Percent 78 5 2 2 2" xfId="57538" xr:uid="{00000000-0005-0000-0000-00003ACF0000}"/>
    <cellStyle name="Percent 78 5 2 3" xfId="43880" xr:uid="{00000000-0005-0000-0000-00003BCF0000}"/>
    <cellStyle name="Percent 78 5 3" xfId="30216" xr:uid="{00000000-0005-0000-0000-00003CCF0000}"/>
    <cellStyle name="Percent 78 5 3 2" xfId="57537" xr:uid="{00000000-0005-0000-0000-00003DCF0000}"/>
    <cellStyle name="Percent 78 5 4" xfId="43879" xr:uid="{00000000-0005-0000-0000-00003ECF0000}"/>
    <cellStyle name="Percent 78 6" xfId="14692" xr:uid="{00000000-0005-0000-0000-00003FCF0000}"/>
    <cellStyle name="Percent 78 6 2" xfId="30218" xr:uid="{00000000-0005-0000-0000-000040CF0000}"/>
    <cellStyle name="Percent 78 6 2 2" xfId="57539" xr:uid="{00000000-0005-0000-0000-000041CF0000}"/>
    <cellStyle name="Percent 78 6 3" xfId="43881" xr:uid="{00000000-0005-0000-0000-000042CF0000}"/>
    <cellStyle name="Percent 78 7" xfId="30195" xr:uid="{00000000-0005-0000-0000-000043CF0000}"/>
    <cellStyle name="Percent 78 7 2" xfId="57516" xr:uid="{00000000-0005-0000-0000-000044CF0000}"/>
    <cellStyle name="Percent 78 8" xfId="43858" xr:uid="{00000000-0005-0000-0000-000045CF0000}"/>
    <cellStyle name="Percent 79" xfId="14693" xr:uid="{00000000-0005-0000-0000-000046CF0000}"/>
    <cellStyle name="Percent 79 2" xfId="14694" xr:uid="{00000000-0005-0000-0000-000047CF0000}"/>
    <cellStyle name="Percent 79 2 2" xfId="14695" xr:uid="{00000000-0005-0000-0000-000048CF0000}"/>
    <cellStyle name="Percent 79 2 2 2" xfId="14696" xr:uid="{00000000-0005-0000-0000-000049CF0000}"/>
    <cellStyle name="Percent 79 2 2 2 2" xfId="14697" xr:uid="{00000000-0005-0000-0000-00004ACF0000}"/>
    <cellStyle name="Percent 79 2 2 2 2 2" xfId="30223" xr:uid="{00000000-0005-0000-0000-00004BCF0000}"/>
    <cellStyle name="Percent 79 2 2 2 2 2 2" xfId="57544" xr:uid="{00000000-0005-0000-0000-00004CCF0000}"/>
    <cellStyle name="Percent 79 2 2 2 2 3" xfId="43886" xr:uid="{00000000-0005-0000-0000-00004DCF0000}"/>
    <cellStyle name="Percent 79 2 2 2 3" xfId="30222" xr:uid="{00000000-0005-0000-0000-00004ECF0000}"/>
    <cellStyle name="Percent 79 2 2 2 3 2" xfId="57543" xr:uid="{00000000-0005-0000-0000-00004FCF0000}"/>
    <cellStyle name="Percent 79 2 2 2 4" xfId="43885" xr:uid="{00000000-0005-0000-0000-000050CF0000}"/>
    <cellStyle name="Percent 79 2 2 3" xfId="14698" xr:uid="{00000000-0005-0000-0000-000051CF0000}"/>
    <cellStyle name="Percent 79 2 2 3 2" xfId="30224" xr:uid="{00000000-0005-0000-0000-000052CF0000}"/>
    <cellStyle name="Percent 79 2 2 3 2 2" xfId="57545" xr:uid="{00000000-0005-0000-0000-000053CF0000}"/>
    <cellStyle name="Percent 79 2 2 3 3" xfId="43887" xr:uid="{00000000-0005-0000-0000-000054CF0000}"/>
    <cellStyle name="Percent 79 2 2 4" xfId="30221" xr:uid="{00000000-0005-0000-0000-000055CF0000}"/>
    <cellStyle name="Percent 79 2 2 4 2" xfId="57542" xr:uid="{00000000-0005-0000-0000-000056CF0000}"/>
    <cellStyle name="Percent 79 2 2 5" xfId="43884" xr:uid="{00000000-0005-0000-0000-000057CF0000}"/>
    <cellStyle name="Percent 79 2 3" xfId="14699" xr:uid="{00000000-0005-0000-0000-000058CF0000}"/>
    <cellStyle name="Percent 79 2 3 2" xfId="14700" xr:uid="{00000000-0005-0000-0000-000059CF0000}"/>
    <cellStyle name="Percent 79 2 3 2 2" xfId="30226" xr:uid="{00000000-0005-0000-0000-00005ACF0000}"/>
    <cellStyle name="Percent 79 2 3 2 2 2" xfId="57547" xr:uid="{00000000-0005-0000-0000-00005BCF0000}"/>
    <cellStyle name="Percent 79 2 3 2 3" xfId="43889" xr:uid="{00000000-0005-0000-0000-00005CCF0000}"/>
    <cellStyle name="Percent 79 2 3 3" xfId="30225" xr:uid="{00000000-0005-0000-0000-00005DCF0000}"/>
    <cellStyle name="Percent 79 2 3 3 2" xfId="57546" xr:uid="{00000000-0005-0000-0000-00005ECF0000}"/>
    <cellStyle name="Percent 79 2 3 4" xfId="43888" xr:uid="{00000000-0005-0000-0000-00005FCF0000}"/>
    <cellStyle name="Percent 79 2 4" xfId="14701" xr:uid="{00000000-0005-0000-0000-000060CF0000}"/>
    <cellStyle name="Percent 79 2 4 2" xfId="30227" xr:uid="{00000000-0005-0000-0000-000061CF0000}"/>
    <cellStyle name="Percent 79 2 4 2 2" xfId="57548" xr:uid="{00000000-0005-0000-0000-000062CF0000}"/>
    <cellStyle name="Percent 79 2 4 3" xfId="43890" xr:uid="{00000000-0005-0000-0000-000063CF0000}"/>
    <cellStyle name="Percent 79 2 5" xfId="30220" xr:uid="{00000000-0005-0000-0000-000064CF0000}"/>
    <cellStyle name="Percent 79 2 5 2" xfId="57541" xr:uid="{00000000-0005-0000-0000-000065CF0000}"/>
    <cellStyle name="Percent 79 2 6" xfId="43883" xr:uid="{00000000-0005-0000-0000-000066CF0000}"/>
    <cellStyle name="Percent 79 3" xfId="14702" xr:uid="{00000000-0005-0000-0000-000067CF0000}"/>
    <cellStyle name="Percent 79 3 2" xfId="14703" xr:uid="{00000000-0005-0000-0000-000068CF0000}"/>
    <cellStyle name="Percent 79 3 2 2" xfId="14704" xr:uid="{00000000-0005-0000-0000-000069CF0000}"/>
    <cellStyle name="Percent 79 3 2 2 2" xfId="14705" xr:uid="{00000000-0005-0000-0000-00006ACF0000}"/>
    <cellStyle name="Percent 79 3 2 2 2 2" xfId="30231" xr:uid="{00000000-0005-0000-0000-00006BCF0000}"/>
    <cellStyle name="Percent 79 3 2 2 2 2 2" xfId="57552" xr:uid="{00000000-0005-0000-0000-00006CCF0000}"/>
    <cellStyle name="Percent 79 3 2 2 2 3" xfId="43894" xr:uid="{00000000-0005-0000-0000-00006DCF0000}"/>
    <cellStyle name="Percent 79 3 2 2 3" xfId="30230" xr:uid="{00000000-0005-0000-0000-00006ECF0000}"/>
    <cellStyle name="Percent 79 3 2 2 3 2" xfId="57551" xr:uid="{00000000-0005-0000-0000-00006FCF0000}"/>
    <cellStyle name="Percent 79 3 2 2 4" xfId="43893" xr:uid="{00000000-0005-0000-0000-000070CF0000}"/>
    <cellStyle name="Percent 79 3 2 3" xfId="14706" xr:uid="{00000000-0005-0000-0000-000071CF0000}"/>
    <cellStyle name="Percent 79 3 2 3 2" xfId="30232" xr:uid="{00000000-0005-0000-0000-000072CF0000}"/>
    <cellStyle name="Percent 79 3 2 3 2 2" xfId="57553" xr:uid="{00000000-0005-0000-0000-000073CF0000}"/>
    <cellStyle name="Percent 79 3 2 3 3" xfId="43895" xr:uid="{00000000-0005-0000-0000-000074CF0000}"/>
    <cellStyle name="Percent 79 3 2 4" xfId="30229" xr:uid="{00000000-0005-0000-0000-000075CF0000}"/>
    <cellStyle name="Percent 79 3 2 4 2" xfId="57550" xr:uid="{00000000-0005-0000-0000-000076CF0000}"/>
    <cellStyle name="Percent 79 3 2 5" xfId="43892" xr:uid="{00000000-0005-0000-0000-000077CF0000}"/>
    <cellStyle name="Percent 79 3 3" xfId="14707" xr:uid="{00000000-0005-0000-0000-000078CF0000}"/>
    <cellStyle name="Percent 79 3 3 2" xfId="14708" xr:uid="{00000000-0005-0000-0000-000079CF0000}"/>
    <cellStyle name="Percent 79 3 3 2 2" xfId="30234" xr:uid="{00000000-0005-0000-0000-00007ACF0000}"/>
    <cellStyle name="Percent 79 3 3 2 2 2" xfId="57555" xr:uid="{00000000-0005-0000-0000-00007BCF0000}"/>
    <cellStyle name="Percent 79 3 3 2 3" xfId="43897" xr:uid="{00000000-0005-0000-0000-00007CCF0000}"/>
    <cellStyle name="Percent 79 3 3 3" xfId="30233" xr:uid="{00000000-0005-0000-0000-00007DCF0000}"/>
    <cellStyle name="Percent 79 3 3 3 2" xfId="57554" xr:uid="{00000000-0005-0000-0000-00007ECF0000}"/>
    <cellStyle name="Percent 79 3 3 4" xfId="43896" xr:uid="{00000000-0005-0000-0000-00007FCF0000}"/>
    <cellStyle name="Percent 79 3 4" xfId="14709" xr:uid="{00000000-0005-0000-0000-000080CF0000}"/>
    <cellStyle name="Percent 79 3 4 2" xfId="30235" xr:uid="{00000000-0005-0000-0000-000081CF0000}"/>
    <cellStyle name="Percent 79 3 4 2 2" xfId="57556" xr:uid="{00000000-0005-0000-0000-000082CF0000}"/>
    <cellStyle name="Percent 79 3 4 3" xfId="43898" xr:uid="{00000000-0005-0000-0000-000083CF0000}"/>
    <cellStyle name="Percent 79 3 5" xfId="30228" xr:uid="{00000000-0005-0000-0000-000084CF0000}"/>
    <cellStyle name="Percent 79 3 5 2" xfId="57549" xr:uid="{00000000-0005-0000-0000-000085CF0000}"/>
    <cellStyle name="Percent 79 3 6" xfId="43891" xr:uid="{00000000-0005-0000-0000-000086CF0000}"/>
    <cellStyle name="Percent 79 4" xfId="14710" xr:uid="{00000000-0005-0000-0000-000087CF0000}"/>
    <cellStyle name="Percent 79 4 2" xfId="14711" xr:uid="{00000000-0005-0000-0000-000088CF0000}"/>
    <cellStyle name="Percent 79 4 2 2" xfId="14712" xr:uid="{00000000-0005-0000-0000-000089CF0000}"/>
    <cellStyle name="Percent 79 4 2 2 2" xfId="30238" xr:uid="{00000000-0005-0000-0000-00008ACF0000}"/>
    <cellStyle name="Percent 79 4 2 2 2 2" xfId="57559" xr:uid="{00000000-0005-0000-0000-00008BCF0000}"/>
    <cellStyle name="Percent 79 4 2 2 3" xfId="43901" xr:uid="{00000000-0005-0000-0000-00008CCF0000}"/>
    <cellStyle name="Percent 79 4 2 3" xfId="30237" xr:uid="{00000000-0005-0000-0000-00008DCF0000}"/>
    <cellStyle name="Percent 79 4 2 3 2" xfId="57558" xr:uid="{00000000-0005-0000-0000-00008ECF0000}"/>
    <cellStyle name="Percent 79 4 2 4" xfId="43900" xr:uid="{00000000-0005-0000-0000-00008FCF0000}"/>
    <cellStyle name="Percent 79 4 3" xfId="14713" xr:uid="{00000000-0005-0000-0000-000090CF0000}"/>
    <cellStyle name="Percent 79 4 3 2" xfId="30239" xr:uid="{00000000-0005-0000-0000-000091CF0000}"/>
    <cellStyle name="Percent 79 4 3 2 2" xfId="57560" xr:uid="{00000000-0005-0000-0000-000092CF0000}"/>
    <cellStyle name="Percent 79 4 3 3" xfId="43902" xr:uid="{00000000-0005-0000-0000-000093CF0000}"/>
    <cellStyle name="Percent 79 4 4" xfId="30236" xr:uid="{00000000-0005-0000-0000-000094CF0000}"/>
    <cellStyle name="Percent 79 4 4 2" xfId="57557" xr:uid="{00000000-0005-0000-0000-000095CF0000}"/>
    <cellStyle name="Percent 79 4 5" xfId="43899" xr:uid="{00000000-0005-0000-0000-000096CF0000}"/>
    <cellStyle name="Percent 79 5" xfId="14714" xr:uid="{00000000-0005-0000-0000-000097CF0000}"/>
    <cellStyle name="Percent 79 5 2" xfId="14715" xr:uid="{00000000-0005-0000-0000-000098CF0000}"/>
    <cellStyle name="Percent 79 5 2 2" xfId="30241" xr:uid="{00000000-0005-0000-0000-000099CF0000}"/>
    <cellStyle name="Percent 79 5 2 2 2" xfId="57562" xr:uid="{00000000-0005-0000-0000-00009ACF0000}"/>
    <cellStyle name="Percent 79 5 2 3" xfId="43904" xr:uid="{00000000-0005-0000-0000-00009BCF0000}"/>
    <cellStyle name="Percent 79 5 3" xfId="30240" xr:uid="{00000000-0005-0000-0000-00009CCF0000}"/>
    <cellStyle name="Percent 79 5 3 2" xfId="57561" xr:uid="{00000000-0005-0000-0000-00009DCF0000}"/>
    <cellStyle name="Percent 79 5 4" xfId="43903" xr:uid="{00000000-0005-0000-0000-00009ECF0000}"/>
    <cellStyle name="Percent 79 6" xfId="14716" xr:uid="{00000000-0005-0000-0000-00009FCF0000}"/>
    <cellStyle name="Percent 79 6 2" xfId="30242" xr:uid="{00000000-0005-0000-0000-0000A0CF0000}"/>
    <cellStyle name="Percent 79 6 2 2" xfId="57563" xr:uid="{00000000-0005-0000-0000-0000A1CF0000}"/>
    <cellStyle name="Percent 79 6 3" xfId="43905" xr:uid="{00000000-0005-0000-0000-0000A2CF0000}"/>
    <cellStyle name="Percent 79 7" xfId="30219" xr:uid="{00000000-0005-0000-0000-0000A3CF0000}"/>
    <cellStyle name="Percent 79 7 2" xfId="57540" xr:uid="{00000000-0005-0000-0000-0000A4CF0000}"/>
    <cellStyle name="Percent 79 8" xfId="43882" xr:uid="{00000000-0005-0000-0000-0000A5CF0000}"/>
    <cellStyle name="Percent 8" xfId="14717" xr:uid="{00000000-0005-0000-0000-0000A6CF0000}"/>
    <cellStyle name="Percent 8 10" xfId="14718" xr:uid="{00000000-0005-0000-0000-0000A7CF0000}"/>
    <cellStyle name="Percent 8 10 2" xfId="14719" xr:uid="{00000000-0005-0000-0000-0000A8CF0000}"/>
    <cellStyle name="Percent 8 10 2 2" xfId="14720" xr:uid="{00000000-0005-0000-0000-0000A9CF0000}"/>
    <cellStyle name="Percent 8 10 2 2 2" xfId="14721" xr:uid="{00000000-0005-0000-0000-0000AACF0000}"/>
    <cellStyle name="Percent 8 10 2 2 2 2" xfId="14722" xr:uid="{00000000-0005-0000-0000-0000ABCF0000}"/>
    <cellStyle name="Percent 8 10 2 2 2 2 2" xfId="30248" xr:uid="{00000000-0005-0000-0000-0000ACCF0000}"/>
    <cellStyle name="Percent 8 10 2 2 2 2 2 2" xfId="57569" xr:uid="{00000000-0005-0000-0000-0000ADCF0000}"/>
    <cellStyle name="Percent 8 10 2 2 2 2 3" xfId="43911" xr:uid="{00000000-0005-0000-0000-0000AECF0000}"/>
    <cellStyle name="Percent 8 10 2 2 2 3" xfId="30247" xr:uid="{00000000-0005-0000-0000-0000AFCF0000}"/>
    <cellStyle name="Percent 8 10 2 2 2 3 2" xfId="57568" xr:uid="{00000000-0005-0000-0000-0000B0CF0000}"/>
    <cellStyle name="Percent 8 10 2 2 2 4" xfId="43910" xr:uid="{00000000-0005-0000-0000-0000B1CF0000}"/>
    <cellStyle name="Percent 8 10 2 2 3" xfId="14723" xr:uid="{00000000-0005-0000-0000-0000B2CF0000}"/>
    <cellStyle name="Percent 8 10 2 2 3 2" xfId="30249" xr:uid="{00000000-0005-0000-0000-0000B3CF0000}"/>
    <cellStyle name="Percent 8 10 2 2 3 2 2" xfId="57570" xr:uid="{00000000-0005-0000-0000-0000B4CF0000}"/>
    <cellStyle name="Percent 8 10 2 2 3 3" xfId="43912" xr:uid="{00000000-0005-0000-0000-0000B5CF0000}"/>
    <cellStyle name="Percent 8 10 2 2 4" xfId="30246" xr:uid="{00000000-0005-0000-0000-0000B6CF0000}"/>
    <cellStyle name="Percent 8 10 2 2 4 2" xfId="57567" xr:uid="{00000000-0005-0000-0000-0000B7CF0000}"/>
    <cellStyle name="Percent 8 10 2 2 5" xfId="43909" xr:uid="{00000000-0005-0000-0000-0000B8CF0000}"/>
    <cellStyle name="Percent 8 10 2 3" xfId="14724" xr:uid="{00000000-0005-0000-0000-0000B9CF0000}"/>
    <cellStyle name="Percent 8 10 2 3 2" xfId="14725" xr:uid="{00000000-0005-0000-0000-0000BACF0000}"/>
    <cellStyle name="Percent 8 10 2 3 2 2" xfId="30251" xr:uid="{00000000-0005-0000-0000-0000BBCF0000}"/>
    <cellStyle name="Percent 8 10 2 3 2 2 2" xfId="57572" xr:uid="{00000000-0005-0000-0000-0000BCCF0000}"/>
    <cellStyle name="Percent 8 10 2 3 2 3" xfId="43914" xr:uid="{00000000-0005-0000-0000-0000BDCF0000}"/>
    <cellStyle name="Percent 8 10 2 3 3" xfId="30250" xr:uid="{00000000-0005-0000-0000-0000BECF0000}"/>
    <cellStyle name="Percent 8 10 2 3 3 2" xfId="57571" xr:uid="{00000000-0005-0000-0000-0000BFCF0000}"/>
    <cellStyle name="Percent 8 10 2 3 4" xfId="43913" xr:uid="{00000000-0005-0000-0000-0000C0CF0000}"/>
    <cellStyle name="Percent 8 10 2 4" xfId="14726" xr:uid="{00000000-0005-0000-0000-0000C1CF0000}"/>
    <cellStyle name="Percent 8 10 2 4 2" xfId="30252" xr:uid="{00000000-0005-0000-0000-0000C2CF0000}"/>
    <cellStyle name="Percent 8 10 2 4 2 2" xfId="57573" xr:uid="{00000000-0005-0000-0000-0000C3CF0000}"/>
    <cellStyle name="Percent 8 10 2 4 3" xfId="43915" xr:uid="{00000000-0005-0000-0000-0000C4CF0000}"/>
    <cellStyle name="Percent 8 10 2 5" xfId="30245" xr:uid="{00000000-0005-0000-0000-0000C5CF0000}"/>
    <cellStyle name="Percent 8 10 2 5 2" xfId="57566" xr:uid="{00000000-0005-0000-0000-0000C6CF0000}"/>
    <cellStyle name="Percent 8 10 2 6" xfId="43908" xr:uid="{00000000-0005-0000-0000-0000C7CF0000}"/>
    <cellStyle name="Percent 8 10 3" xfId="14727" xr:uid="{00000000-0005-0000-0000-0000C8CF0000}"/>
    <cellStyle name="Percent 8 10 3 2" xfId="14728" xr:uid="{00000000-0005-0000-0000-0000C9CF0000}"/>
    <cellStyle name="Percent 8 10 3 2 2" xfId="14729" xr:uid="{00000000-0005-0000-0000-0000CACF0000}"/>
    <cellStyle name="Percent 8 10 3 2 2 2" xfId="30255" xr:uid="{00000000-0005-0000-0000-0000CBCF0000}"/>
    <cellStyle name="Percent 8 10 3 2 2 2 2" xfId="57576" xr:uid="{00000000-0005-0000-0000-0000CCCF0000}"/>
    <cellStyle name="Percent 8 10 3 2 2 3" xfId="43918" xr:uid="{00000000-0005-0000-0000-0000CDCF0000}"/>
    <cellStyle name="Percent 8 10 3 2 3" xfId="30254" xr:uid="{00000000-0005-0000-0000-0000CECF0000}"/>
    <cellStyle name="Percent 8 10 3 2 3 2" xfId="57575" xr:uid="{00000000-0005-0000-0000-0000CFCF0000}"/>
    <cellStyle name="Percent 8 10 3 2 4" xfId="43917" xr:uid="{00000000-0005-0000-0000-0000D0CF0000}"/>
    <cellStyle name="Percent 8 10 3 3" xfId="14730" xr:uid="{00000000-0005-0000-0000-0000D1CF0000}"/>
    <cellStyle name="Percent 8 10 3 3 2" xfId="30256" xr:uid="{00000000-0005-0000-0000-0000D2CF0000}"/>
    <cellStyle name="Percent 8 10 3 3 2 2" xfId="57577" xr:uid="{00000000-0005-0000-0000-0000D3CF0000}"/>
    <cellStyle name="Percent 8 10 3 3 3" xfId="43919" xr:uid="{00000000-0005-0000-0000-0000D4CF0000}"/>
    <cellStyle name="Percent 8 10 3 4" xfId="30253" xr:uid="{00000000-0005-0000-0000-0000D5CF0000}"/>
    <cellStyle name="Percent 8 10 3 4 2" xfId="57574" xr:uid="{00000000-0005-0000-0000-0000D6CF0000}"/>
    <cellStyle name="Percent 8 10 3 5" xfId="43916" xr:uid="{00000000-0005-0000-0000-0000D7CF0000}"/>
    <cellStyle name="Percent 8 10 4" xfId="14731" xr:uid="{00000000-0005-0000-0000-0000D8CF0000}"/>
    <cellStyle name="Percent 8 10 4 2" xfId="14732" xr:uid="{00000000-0005-0000-0000-0000D9CF0000}"/>
    <cellStyle name="Percent 8 10 4 2 2" xfId="30258" xr:uid="{00000000-0005-0000-0000-0000DACF0000}"/>
    <cellStyle name="Percent 8 10 4 2 2 2" xfId="57579" xr:uid="{00000000-0005-0000-0000-0000DBCF0000}"/>
    <cellStyle name="Percent 8 10 4 2 3" xfId="43921" xr:uid="{00000000-0005-0000-0000-0000DCCF0000}"/>
    <cellStyle name="Percent 8 10 4 3" xfId="30257" xr:uid="{00000000-0005-0000-0000-0000DDCF0000}"/>
    <cellStyle name="Percent 8 10 4 3 2" xfId="57578" xr:uid="{00000000-0005-0000-0000-0000DECF0000}"/>
    <cellStyle name="Percent 8 10 4 4" xfId="43920" xr:uid="{00000000-0005-0000-0000-0000DFCF0000}"/>
    <cellStyle name="Percent 8 10 5" xfId="14733" xr:uid="{00000000-0005-0000-0000-0000E0CF0000}"/>
    <cellStyle name="Percent 8 10 5 2" xfId="14734" xr:uid="{00000000-0005-0000-0000-0000E1CF0000}"/>
    <cellStyle name="Percent 8 10 5 2 2" xfId="30260" xr:uid="{00000000-0005-0000-0000-0000E2CF0000}"/>
    <cellStyle name="Percent 8 10 5 2 2 2" xfId="57581" xr:uid="{00000000-0005-0000-0000-0000E3CF0000}"/>
    <cellStyle name="Percent 8 10 5 2 3" xfId="43923" xr:uid="{00000000-0005-0000-0000-0000E4CF0000}"/>
    <cellStyle name="Percent 8 10 5 3" xfId="30259" xr:uid="{00000000-0005-0000-0000-0000E5CF0000}"/>
    <cellStyle name="Percent 8 10 5 3 2" xfId="57580" xr:uid="{00000000-0005-0000-0000-0000E6CF0000}"/>
    <cellStyle name="Percent 8 10 5 4" xfId="43922" xr:uid="{00000000-0005-0000-0000-0000E7CF0000}"/>
    <cellStyle name="Percent 8 10 6" xfId="14735" xr:uid="{00000000-0005-0000-0000-0000E8CF0000}"/>
    <cellStyle name="Percent 8 10 6 2" xfId="30261" xr:uid="{00000000-0005-0000-0000-0000E9CF0000}"/>
    <cellStyle name="Percent 8 10 6 2 2" xfId="57582" xr:uid="{00000000-0005-0000-0000-0000EACF0000}"/>
    <cellStyle name="Percent 8 10 6 3" xfId="43924" xr:uid="{00000000-0005-0000-0000-0000EBCF0000}"/>
    <cellStyle name="Percent 8 10 7" xfId="30244" xr:uid="{00000000-0005-0000-0000-0000ECCF0000}"/>
    <cellStyle name="Percent 8 10 7 2" xfId="57565" xr:uid="{00000000-0005-0000-0000-0000EDCF0000}"/>
    <cellStyle name="Percent 8 10 8" xfId="43907" xr:uid="{00000000-0005-0000-0000-0000EECF0000}"/>
    <cellStyle name="Percent 8 11" xfId="14736" xr:uid="{00000000-0005-0000-0000-0000EFCF0000}"/>
    <cellStyle name="Percent 8 11 2" xfId="14737" xr:uid="{00000000-0005-0000-0000-0000F0CF0000}"/>
    <cellStyle name="Percent 8 11 2 2" xfId="14738" xr:uid="{00000000-0005-0000-0000-0000F1CF0000}"/>
    <cellStyle name="Percent 8 11 2 2 2" xfId="14739" xr:uid="{00000000-0005-0000-0000-0000F2CF0000}"/>
    <cellStyle name="Percent 8 11 2 2 2 2" xfId="30265" xr:uid="{00000000-0005-0000-0000-0000F3CF0000}"/>
    <cellStyle name="Percent 8 11 2 2 2 2 2" xfId="57586" xr:uid="{00000000-0005-0000-0000-0000F4CF0000}"/>
    <cellStyle name="Percent 8 11 2 2 2 3" xfId="43928" xr:uid="{00000000-0005-0000-0000-0000F5CF0000}"/>
    <cellStyle name="Percent 8 11 2 2 3" xfId="30264" xr:uid="{00000000-0005-0000-0000-0000F6CF0000}"/>
    <cellStyle name="Percent 8 11 2 2 3 2" xfId="57585" xr:uid="{00000000-0005-0000-0000-0000F7CF0000}"/>
    <cellStyle name="Percent 8 11 2 2 4" xfId="43927" xr:uid="{00000000-0005-0000-0000-0000F8CF0000}"/>
    <cellStyle name="Percent 8 11 2 3" xfId="14740" xr:uid="{00000000-0005-0000-0000-0000F9CF0000}"/>
    <cellStyle name="Percent 8 11 2 3 2" xfId="30266" xr:uid="{00000000-0005-0000-0000-0000FACF0000}"/>
    <cellStyle name="Percent 8 11 2 3 2 2" xfId="57587" xr:uid="{00000000-0005-0000-0000-0000FBCF0000}"/>
    <cellStyle name="Percent 8 11 2 3 3" xfId="43929" xr:uid="{00000000-0005-0000-0000-0000FCCF0000}"/>
    <cellStyle name="Percent 8 11 2 4" xfId="30263" xr:uid="{00000000-0005-0000-0000-0000FDCF0000}"/>
    <cellStyle name="Percent 8 11 2 4 2" xfId="57584" xr:uid="{00000000-0005-0000-0000-0000FECF0000}"/>
    <cellStyle name="Percent 8 11 2 5" xfId="43926" xr:uid="{00000000-0005-0000-0000-0000FFCF0000}"/>
    <cellStyle name="Percent 8 11 3" xfId="14741" xr:uid="{00000000-0005-0000-0000-000000D00000}"/>
    <cellStyle name="Percent 8 11 3 2" xfId="14742" xr:uid="{00000000-0005-0000-0000-000001D00000}"/>
    <cellStyle name="Percent 8 11 3 2 2" xfId="30268" xr:uid="{00000000-0005-0000-0000-000002D00000}"/>
    <cellStyle name="Percent 8 11 3 2 2 2" xfId="57589" xr:uid="{00000000-0005-0000-0000-000003D00000}"/>
    <cellStyle name="Percent 8 11 3 2 3" xfId="43931" xr:uid="{00000000-0005-0000-0000-000004D00000}"/>
    <cellStyle name="Percent 8 11 3 3" xfId="30267" xr:uid="{00000000-0005-0000-0000-000005D00000}"/>
    <cellStyle name="Percent 8 11 3 3 2" xfId="57588" xr:uid="{00000000-0005-0000-0000-000006D00000}"/>
    <cellStyle name="Percent 8 11 3 4" xfId="43930" xr:uid="{00000000-0005-0000-0000-000007D00000}"/>
    <cellStyle name="Percent 8 11 4" xfId="14743" xr:uid="{00000000-0005-0000-0000-000008D00000}"/>
    <cellStyle name="Percent 8 11 4 2" xfId="14744" xr:uid="{00000000-0005-0000-0000-000009D00000}"/>
    <cellStyle name="Percent 8 11 4 2 2" xfId="30270" xr:uid="{00000000-0005-0000-0000-00000AD00000}"/>
    <cellStyle name="Percent 8 11 4 2 2 2" xfId="57591" xr:uid="{00000000-0005-0000-0000-00000BD00000}"/>
    <cellStyle name="Percent 8 11 4 2 3" xfId="43933" xr:uid="{00000000-0005-0000-0000-00000CD00000}"/>
    <cellStyle name="Percent 8 11 4 3" xfId="30269" xr:uid="{00000000-0005-0000-0000-00000DD00000}"/>
    <cellStyle name="Percent 8 11 4 3 2" xfId="57590" xr:uid="{00000000-0005-0000-0000-00000ED00000}"/>
    <cellStyle name="Percent 8 11 4 4" xfId="43932" xr:uid="{00000000-0005-0000-0000-00000FD00000}"/>
    <cellStyle name="Percent 8 11 5" xfId="14745" xr:uid="{00000000-0005-0000-0000-000010D00000}"/>
    <cellStyle name="Percent 8 11 5 2" xfId="30271" xr:uid="{00000000-0005-0000-0000-000011D00000}"/>
    <cellStyle name="Percent 8 11 5 2 2" xfId="57592" xr:uid="{00000000-0005-0000-0000-000012D00000}"/>
    <cellStyle name="Percent 8 11 5 3" xfId="43934" xr:uid="{00000000-0005-0000-0000-000013D00000}"/>
    <cellStyle name="Percent 8 11 6" xfId="30262" xr:uid="{00000000-0005-0000-0000-000014D00000}"/>
    <cellStyle name="Percent 8 11 6 2" xfId="57583" xr:uid="{00000000-0005-0000-0000-000015D00000}"/>
    <cellStyle name="Percent 8 11 7" xfId="43925" xr:uid="{00000000-0005-0000-0000-000016D00000}"/>
    <cellStyle name="Percent 8 12" xfId="14746" xr:uid="{00000000-0005-0000-0000-000017D00000}"/>
    <cellStyle name="Percent 8 12 2" xfId="14747" xr:uid="{00000000-0005-0000-0000-000018D00000}"/>
    <cellStyle name="Percent 8 12 2 2" xfId="14748" xr:uid="{00000000-0005-0000-0000-000019D00000}"/>
    <cellStyle name="Percent 8 12 2 2 2" xfId="14749" xr:uid="{00000000-0005-0000-0000-00001AD00000}"/>
    <cellStyle name="Percent 8 12 2 2 2 2" xfId="30275" xr:uid="{00000000-0005-0000-0000-00001BD00000}"/>
    <cellStyle name="Percent 8 12 2 2 2 2 2" xfId="57596" xr:uid="{00000000-0005-0000-0000-00001CD00000}"/>
    <cellStyle name="Percent 8 12 2 2 2 3" xfId="43938" xr:uid="{00000000-0005-0000-0000-00001DD00000}"/>
    <cellStyle name="Percent 8 12 2 2 3" xfId="30274" xr:uid="{00000000-0005-0000-0000-00001ED00000}"/>
    <cellStyle name="Percent 8 12 2 2 3 2" xfId="57595" xr:uid="{00000000-0005-0000-0000-00001FD00000}"/>
    <cellStyle name="Percent 8 12 2 2 4" xfId="43937" xr:uid="{00000000-0005-0000-0000-000020D00000}"/>
    <cellStyle name="Percent 8 12 2 3" xfId="14750" xr:uid="{00000000-0005-0000-0000-000021D00000}"/>
    <cellStyle name="Percent 8 12 2 3 2" xfId="30276" xr:uid="{00000000-0005-0000-0000-000022D00000}"/>
    <cellStyle name="Percent 8 12 2 3 2 2" xfId="57597" xr:uid="{00000000-0005-0000-0000-000023D00000}"/>
    <cellStyle name="Percent 8 12 2 3 3" xfId="43939" xr:uid="{00000000-0005-0000-0000-000024D00000}"/>
    <cellStyle name="Percent 8 12 2 4" xfId="30273" xr:uid="{00000000-0005-0000-0000-000025D00000}"/>
    <cellStyle name="Percent 8 12 2 4 2" xfId="57594" xr:uid="{00000000-0005-0000-0000-000026D00000}"/>
    <cellStyle name="Percent 8 12 2 5" xfId="43936" xr:uid="{00000000-0005-0000-0000-000027D00000}"/>
    <cellStyle name="Percent 8 12 3" xfId="14751" xr:uid="{00000000-0005-0000-0000-000028D00000}"/>
    <cellStyle name="Percent 8 12 3 2" xfId="14752" xr:uid="{00000000-0005-0000-0000-000029D00000}"/>
    <cellStyle name="Percent 8 12 3 2 2" xfId="30278" xr:uid="{00000000-0005-0000-0000-00002AD00000}"/>
    <cellStyle name="Percent 8 12 3 2 2 2" xfId="57599" xr:uid="{00000000-0005-0000-0000-00002BD00000}"/>
    <cellStyle name="Percent 8 12 3 2 3" xfId="43941" xr:uid="{00000000-0005-0000-0000-00002CD00000}"/>
    <cellStyle name="Percent 8 12 3 3" xfId="30277" xr:uid="{00000000-0005-0000-0000-00002DD00000}"/>
    <cellStyle name="Percent 8 12 3 3 2" xfId="57598" xr:uid="{00000000-0005-0000-0000-00002ED00000}"/>
    <cellStyle name="Percent 8 12 3 4" xfId="43940" xr:uid="{00000000-0005-0000-0000-00002FD00000}"/>
    <cellStyle name="Percent 8 12 4" xfId="14753" xr:uid="{00000000-0005-0000-0000-000030D00000}"/>
    <cellStyle name="Percent 8 12 4 2" xfId="30279" xr:uid="{00000000-0005-0000-0000-000031D00000}"/>
    <cellStyle name="Percent 8 12 4 2 2" xfId="57600" xr:uid="{00000000-0005-0000-0000-000032D00000}"/>
    <cellStyle name="Percent 8 12 4 3" xfId="43942" xr:uid="{00000000-0005-0000-0000-000033D00000}"/>
    <cellStyle name="Percent 8 12 5" xfId="30272" xr:uid="{00000000-0005-0000-0000-000034D00000}"/>
    <cellStyle name="Percent 8 12 5 2" xfId="57593" xr:uid="{00000000-0005-0000-0000-000035D00000}"/>
    <cellStyle name="Percent 8 12 6" xfId="43935" xr:uid="{00000000-0005-0000-0000-000036D00000}"/>
    <cellStyle name="Percent 8 13" xfId="14754" xr:uid="{00000000-0005-0000-0000-000037D00000}"/>
    <cellStyle name="Percent 8 13 2" xfId="14755" xr:uid="{00000000-0005-0000-0000-000038D00000}"/>
    <cellStyle name="Percent 8 13 2 2" xfId="14756" xr:uid="{00000000-0005-0000-0000-000039D00000}"/>
    <cellStyle name="Percent 8 13 2 2 2" xfId="30282" xr:uid="{00000000-0005-0000-0000-00003AD00000}"/>
    <cellStyle name="Percent 8 13 2 2 2 2" xfId="57603" xr:uid="{00000000-0005-0000-0000-00003BD00000}"/>
    <cellStyle name="Percent 8 13 2 2 3" xfId="43945" xr:uid="{00000000-0005-0000-0000-00003CD00000}"/>
    <cellStyle name="Percent 8 13 2 3" xfId="30281" xr:uid="{00000000-0005-0000-0000-00003DD00000}"/>
    <cellStyle name="Percent 8 13 2 3 2" xfId="57602" xr:uid="{00000000-0005-0000-0000-00003ED00000}"/>
    <cellStyle name="Percent 8 13 2 4" xfId="43944" xr:uid="{00000000-0005-0000-0000-00003FD00000}"/>
    <cellStyle name="Percent 8 13 3" xfId="14757" xr:uid="{00000000-0005-0000-0000-000040D00000}"/>
    <cellStyle name="Percent 8 13 3 2" xfId="30283" xr:uid="{00000000-0005-0000-0000-000041D00000}"/>
    <cellStyle name="Percent 8 13 3 2 2" xfId="57604" xr:uid="{00000000-0005-0000-0000-000042D00000}"/>
    <cellStyle name="Percent 8 13 3 3" xfId="43946" xr:uid="{00000000-0005-0000-0000-000043D00000}"/>
    <cellStyle name="Percent 8 13 4" xfId="30280" xr:uid="{00000000-0005-0000-0000-000044D00000}"/>
    <cellStyle name="Percent 8 13 4 2" xfId="57601" xr:uid="{00000000-0005-0000-0000-000045D00000}"/>
    <cellStyle name="Percent 8 13 5" xfId="43943" xr:uid="{00000000-0005-0000-0000-000046D00000}"/>
    <cellStyle name="Percent 8 14" xfId="14758" xr:uid="{00000000-0005-0000-0000-000047D00000}"/>
    <cellStyle name="Percent 8 14 2" xfId="14759" xr:uid="{00000000-0005-0000-0000-000048D00000}"/>
    <cellStyle name="Percent 8 14 2 2" xfId="14760" xr:uid="{00000000-0005-0000-0000-000049D00000}"/>
    <cellStyle name="Percent 8 14 2 2 2" xfId="30286" xr:uid="{00000000-0005-0000-0000-00004AD00000}"/>
    <cellStyle name="Percent 8 14 2 2 2 2" xfId="57607" xr:uid="{00000000-0005-0000-0000-00004BD00000}"/>
    <cellStyle name="Percent 8 14 2 2 3" xfId="43949" xr:uid="{00000000-0005-0000-0000-00004CD00000}"/>
    <cellStyle name="Percent 8 14 2 3" xfId="30285" xr:uid="{00000000-0005-0000-0000-00004DD00000}"/>
    <cellStyle name="Percent 8 14 2 3 2" xfId="57606" xr:uid="{00000000-0005-0000-0000-00004ED00000}"/>
    <cellStyle name="Percent 8 14 2 4" xfId="43948" xr:uid="{00000000-0005-0000-0000-00004FD00000}"/>
    <cellStyle name="Percent 8 14 3" xfId="14761" xr:uid="{00000000-0005-0000-0000-000050D00000}"/>
    <cellStyle name="Percent 8 14 3 2" xfId="30287" xr:uid="{00000000-0005-0000-0000-000051D00000}"/>
    <cellStyle name="Percent 8 14 3 2 2" xfId="57608" xr:uid="{00000000-0005-0000-0000-000052D00000}"/>
    <cellStyle name="Percent 8 14 3 3" xfId="43950" xr:uid="{00000000-0005-0000-0000-000053D00000}"/>
    <cellStyle name="Percent 8 14 4" xfId="30284" xr:uid="{00000000-0005-0000-0000-000054D00000}"/>
    <cellStyle name="Percent 8 14 4 2" xfId="57605" xr:uid="{00000000-0005-0000-0000-000055D00000}"/>
    <cellStyle name="Percent 8 14 5" xfId="43947" xr:uid="{00000000-0005-0000-0000-000056D00000}"/>
    <cellStyle name="Percent 8 15" xfId="14762" xr:uid="{00000000-0005-0000-0000-000057D00000}"/>
    <cellStyle name="Percent 8 15 2" xfId="14763" xr:uid="{00000000-0005-0000-0000-000058D00000}"/>
    <cellStyle name="Percent 8 15 2 2" xfId="14764" xr:uid="{00000000-0005-0000-0000-000059D00000}"/>
    <cellStyle name="Percent 8 15 2 2 2" xfId="30290" xr:uid="{00000000-0005-0000-0000-00005AD00000}"/>
    <cellStyle name="Percent 8 15 2 2 2 2" xfId="57611" xr:uid="{00000000-0005-0000-0000-00005BD00000}"/>
    <cellStyle name="Percent 8 15 2 2 3" xfId="43953" xr:uid="{00000000-0005-0000-0000-00005CD00000}"/>
    <cellStyle name="Percent 8 15 2 3" xfId="30289" xr:uid="{00000000-0005-0000-0000-00005DD00000}"/>
    <cellStyle name="Percent 8 15 2 3 2" xfId="57610" xr:uid="{00000000-0005-0000-0000-00005ED00000}"/>
    <cellStyle name="Percent 8 15 2 4" xfId="43952" xr:uid="{00000000-0005-0000-0000-00005FD00000}"/>
    <cellStyle name="Percent 8 15 3" xfId="14765" xr:uid="{00000000-0005-0000-0000-000060D00000}"/>
    <cellStyle name="Percent 8 15 3 2" xfId="30291" xr:uid="{00000000-0005-0000-0000-000061D00000}"/>
    <cellStyle name="Percent 8 15 3 2 2" xfId="57612" xr:uid="{00000000-0005-0000-0000-000062D00000}"/>
    <cellStyle name="Percent 8 15 3 3" xfId="43954" xr:uid="{00000000-0005-0000-0000-000063D00000}"/>
    <cellStyle name="Percent 8 15 4" xfId="30288" xr:uid="{00000000-0005-0000-0000-000064D00000}"/>
    <cellStyle name="Percent 8 15 4 2" xfId="57609" xr:uid="{00000000-0005-0000-0000-000065D00000}"/>
    <cellStyle name="Percent 8 15 5" xfId="43951" xr:uid="{00000000-0005-0000-0000-000066D00000}"/>
    <cellStyle name="Percent 8 16" xfId="14766" xr:uid="{00000000-0005-0000-0000-000067D00000}"/>
    <cellStyle name="Percent 8 16 2" xfId="14767" xr:uid="{00000000-0005-0000-0000-000068D00000}"/>
    <cellStyle name="Percent 8 16 2 2" xfId="14768" xr:uid="{00000000-0005-0000-0000-000069D00000}"/>
    <cellStyle name="Percent 8 16 2 2 2" xfId="30294" xr:uid="{00000000-0005-0000-0000-00006AD00000}"/>
    <cellStyle name="Percent 8 16 2 2 2 2" xfId="57615" xr:uid="{00000000-0005-0000-0000-00006BD00000}"/>
    <cellStyle name="Percent 8 16 2 2 3" xfId="43957" xr:uid="{00000000-0005-0000-0000-00006CD00000}"/>
    <cellStyle name="Percent 8 16 2 3" xfId="30293" xr:uid="{00000000-0005-0000-0000-00006DD00000}"/>
    <cellStyle name="Percent 8 16 2 3 2" xfId="57614" xr:uid="{00000000-0005-0000-0000-00006ED00000}"/>
    <cellStyle name="Percent 8 16 2 4" xfId="43956" xr:uid="{00000000-0005-0000-0000-00006FD00000}"/>
    <cellStyle name="Percent 8 16 3" xfId="14769" xr:uid="{00000000-0005-0000-0000-000070D00000}"/>
    <cellStyle name="Percent 8 16 3 2" xfId="30295" xr:uid="{00000000-0005-0000-0000-000071D00000}"/>
    <cellStyle name="Percent 8 16 3 2 2" xfId="57616" xr:uid="{00000000-0005-0000-0000-000072D00000}"/>
    <cellStyle name="Percent 8 16 3 3" xfId="43958" xr:uid="{00000000-0005-0000-0000-000073D00000}"/>
    <cellStyle name="Percent 8 16 4" xfId="30292" xr:uid="{00000000-0005-0000-0000-000074D00000}"/>
    <cellStyle name="Percent 8 16 4 2" xfId="57613" xr:uid="{00000000-0005-0000-0000-000075D00000}"/>
    <cellStyle name="Percent 8 16 5" xfId="43955" xr:uid="{00000000-0005-0000-0000-000076D00000}"/>
    <cellStyle name="Percent 8 17" xfId="14770" xr:uid="{00000000-0005-0000-0000-000077D00000}"/>
    <cellStyle name="Percent 8 17 2" xfId="14771" xr:uid="{00000000-0005-0000-0000-000078D00000}"/>
    <cellStyle name="Percent 8 17 2 2" xfId="30297" xr:uid="{00000000-0005-0000-0000-000079D00000}"/>
    <cellStyle name="Percent 8 17 2 2 2" xfId="57618" xr:uid="{00000000-0005-0000-0000-00007AD00000}"/>
    <cellStyle name="Percent 8 17 2 3" xfId="43960" xr:uid="{00000000-0005-0000-0000-00007BD00000}"/>
    <cellStyle name="Percent 8 17 3" xfId="30296" xr:uid="{00000000-0005-0000-0000-00007CD00000}"/>
    <cellStyle name="Percent 8 17 3 2" xfId="57617" xr:uid="{00000000-0005-0000-0000-00007DD00000}"/>
    <cellStyle name="Percent 8 17 4" xfId="43959" xr:uid="{00000000-0005-0000-0000-00007ED00000}"/>
    <cellStyle name="Percent 8 18" xfId="14772" xr:uid="{00000000-0005-0000-0000-00007FD00000}"/>
    <cellStyle name="Percent 8 18 2" xfId="14773" xr:uid="{00000000-0005-0000-0000-000080D00000}"/>
    <cellStyle name="Percent 8 18 2 2" xfId="30299" xr:uid="{00000000-0005-0000-0000-000081D00000}"/>
    <cellStyle name="Percent 8 18 2 2 2" xfId="57620" xr:uid="{00000000-0005-0000-0000-000082D00000}"/>
    <cellStyle name="Percent 8 18 2 3" xfId="43962" xr:uid="{00000000-0005-0000-0000-000083D00000}"/>
    <cellStyle name="Percent 8 18 3" xfId="30298" xr:uid="{00000000-0005-0000-0000-000084D00000}"/>
    <cellStyle name="Percent 8 18 3 2" xfId="57619" xr:uid="{00000000-0005-0000-0000-000085D00000}"/>
    <cellStyle name="Percent 8 18 4" xfId="43961" xr:uid="{00000000-0005-0000-0000-000086D00000}"/>
    <cellStyle name="Percent 8 19" xfId="14774" xr:uid="{00000000-0005-0000-0000-000087D00000}"/>
    <cellStyle name="Percent 8 19 2" xfId="14775" xr:uid="{00000000-0005-0000-0000-000088D00000}"/>
    <cellStyle name="Percent 8 19 2 2" xfId="30301" xr:uid="{00000000-0005-0000-0000-000089D00000}"/>
    <cellStyle name="Percent 8 19 2 2 2" xfId="57622" xr:uid="{00000000-0005-0000-0000-00008AD00000}"/>
    <cellStyle name="Percent 8 19 2 3" xfId="43964" xr:uid="{00000000-0005-0000-0000-00008BD00000}"/>
    <cellStyle name="Percent 8 19 3" xfId="30300" xr:uid="{00000000-0005-0000-0000-00008CD00000}"/>
    <cellStyle name="Percent 8 19 3 2" xfId="57621" xr:uid="{00000000-0005-0000-0000-00008DD00000}"/>
    <cellStyle name="Percent 8 19 4" xfId="43963" xr:uid="{00000000-0005-0000-0000-00008ED00000}"/>
    <cellStyle name="Percent 8 2" xfId="14776" xr:uid="{00000000-0005-0000-0000-00008FD00000}"/>
    <cellStyle name="Percent 8 2 2" xfId="14777" xr:uid="{00000000-0005-0000-0000-000090D00000}"/>
    <cellStyle name="Percent 8 2 3" xfId="14778" xr:uid="{00000000-0005-0000-0000-000091D00000}"/>
    <cellStyle name="Percent 8 2 3 2" xfId="14779" xr:uid="{00000000-0005-0000-0000-000092D00000}"/>
    <cellStyle name="Percent 8 2 3 2 2" xfId="14780" xr:uid="{00000000-0005-0000-0000-000093D00000}"/>
    <cellStyle name="Percent 8 2 3 2 2 2" xfId="14781" xr:uid="{00000000-0005-0000-0000-000094D00000}"/>
    <cellStyle name="Percent 8 2 3 2 2 2 2" xfId="30305" xr:uid="{00000000-0005-0000-0000-000095D00000}"/>
    <cellStyle name="Percent 8 2 3 2 2 2 2 2" xfId="57626" xr:uid="{00000000-0005-0000-0000-000096D00000}"/>
    <cellStyle name="Percent 8 2 3 2 2 2 3" xfId="43968" xr:uid="{00000000-0005-0000-0000-000097D00000}"/>
    <cellStyle name="Percent 8 2 3 2 2 3" xfId="30304" xr:uid="{00000000-0005-0000-0000-000098D00000}"/>
    <cellStyle name="Percent 8 2 3 2 2 3 2" xfId="57625" xr:uid="{00000000-0005-0000-0000-000099D00000}"/>
    <cellStyle name="Percent 8 2 3 2 2 4" xfId="43967" xr:uid="{00000000-0005-0000-0000-00009AD00000}"/>
    <cellStyle name="Percent 8 2 3 2 3" xfId="14782" xr:uid="{00000000-0005-0000-0000-00009BD00000}"/>
    <cellStyle name="Percent 8 2 3 2 3 2" xfId="30306" xr:uid="{00000000-0005-0000-0000-00009CD00000}"/>
    <cellStyle name="Percent 8 2 3 2 3 2 2" xfId="57627" xr:uid="{00000000-0005-0000-0000-00009DD00000}"/>
    <cellStyle name="Percent 8 2 3 2 3 3" xfId="43969" xr:uid="{00000000-0005-0000-0000-00009ED00000}"/>
    <cellStyle name="Percent 8 2 3 2 4" xfId="30303" xr:uid="{00000000-0005-0000-0000-00009FD00000}"/>
    <cellStyle name="Percent 8 2 3 2 4 2" xfId="57624" xr:uid="{00000000-0005-0000-0000-0000A0D00000}"/>
    <cellStyle name="Percent 8 2 3 2 5" xfId="43966" xr:uid="{00000000-0005-0000-0000-0000A1D00000}"/>
    <cellStyle name="Percent 8 2 3 3" xfId="14783" xr:uid="{00000000-0005-0000-0000-0000A2D00000}"/>
    <cellStyle name="Percent 8 2 3 3 2" xfId="14784" xr:uid="{00000000-0005-0000-0000-0000A3D00000}"/>
    <cellStyle name="Percent 8 2 3 3 2 2" xfId="30308" xr:uid="{00000000-0005-0000-0000-0000A4D00000}"/>
    <cellStyle name="Percent 8 2 3 3 2 2 2" xfId="57629" xr:uid="{00000000-0005-0000-0000-0000A5D00000}"/>
    <cellStyle name="Percent 8 2 3 3 2 3" xfId="43971" xr:uid="{00000000-0005-0000-0000-0000A6D00000}"/>
    <cellStyle name="Percent 8 2 3 3 3" xfId="30307" xr:uid="{00000000-0005-0000-0000-0000A7D00000}"/>
    <cellStyle name="Percent 8 2 3 3 3 2" xfId="57628" xr:uid="{00000000-0005-0000-0000-0000A8D00000}"/>
    <cellStyle name="Percent 8 2 3 3 4" xfId="43970" xr:uid="{00000000-0005-0000-0000-0000A9D00000}"/>
    <cellStyle name="Percent 8 2 3 4" xfId="14785" xr:uid="{00000000-0005-0000-0000-0000AAD00000}"/>
    <cellStyle name="Percent 8 2 3 4 2" xfId="30309" xr:uid="{00000000-0005-0000-0000-0000ABD00000}"/>
    <cellStyle name="Percent 8 2 3 4 2 2" xfId="57630" xr:uid="{00000000-0005-0000-0000-0000ACD00000}"/>
    <cellStyle name="Percent 8 2 3 4 3" xfId="43972" xr:uid="{00000000-0005-0000-0000-0000ADD00000}"/>
    <cellStyle name="Percent 8 2 3 5" xfId="30302" xr:uid="{00000000-0005-0000-0000-0000AED00000}"/>
    <cellStyle name="Percent 8 2 3 5 2" xfId="57623" xr:uid="{00000000-0005-0000-0000-0000AFD00000}"/>
    <cellStyle name="Percent 8 2 3 6" xfId="43965" xr:uid="{00000000-0005-0000-0000-0000B0D00000}"/>
    <cellStyle name="Percent 8 2 4" xfId="14786" xr:uid="{00000000-0005-0000-0000-0000B1D00000}"/>
    <cellStyle name="Percent 8 2 4 2" xfId="14787" xr:uid="{00000000-0005-0000-0000-0000B2D00000}"/>
    <cellStyle name="Percent 8 2 4 2 2" xfId="14788" xr:uid="{00000000-0005-0000-0000-0000B3D00000}"/>
    <cellStyle name="Percent 8 2 4 2 2 2" xfId="30312" xr:uid="{00000000-0005-0000-0000-0000B4D00000}"/>
    <cellStyle name="Percent 8 2 4 2 2 2 2" xfId="57633" xr:uid="{00000000-0005-0000-0000-0000B5D00000}"/>
    <cellStyle name="Percent 8 2 4 2 2 3" xfId="43975" xr:uid="{00000000-0005-0000-0000-0000B6D00000}"/>
    <cellStyle name="Percent 8 2 4 2 3" xfId="30311" xr:uid="{00000000-0005-0000-0000-0000B7D00000}"/>
    <cellStyle name="Percent 8 2 4 2 3 2" xfId="57632" xr:uid="{00000000-0005-0000-0000-0000B8D00000}"/>
    <cellStyle name="Percent 8 2 4 2 4" xfId="43974" xr:uid="{00000000-0005-0000-0000-0000B9D00000}"/>
    <cellStyle name="Percent 8 2 4 3" xfId="14789" xr:uid="{00000000-0005-0000-0000-0000BAD00000}"/>
    <cellStyle name="Percent 8 2 4 3 2" xfId="30313" xr:uid="{00000000-0005-0000-0000-0000BBD00000}"/>
    <cellStyle name="Percent 8 2 4 3 2 2" xfId="57634" xr:uid="{00000000-0005-0000-0000-0000BCD00000}"/>
    <cellStyle name="Percent 8 2 4 3 3" xfId="43976" xr:uid="{00000000-0005-0000-0000-0000BDD00000}"/>
    <cellStyle name="Percent 8 2 4 4" xfId="30310" xr:uid="{00000000-0005-0000-0000-0000BED00000}"/>
    <cellStyle name="Percent 8 2 4 4 2" xfId="57631" xr:uid="{00000000-0005-0000-0000-0000BFD00000}"/>
    <cellStyle name="Percent 8 2 4 5" xfId="43973" xr:uid="{00000000-0005-0000-0000-0000C0D00000}"/>
    <cellStyle name="Percent 8 2 5" xfId="14790" xr:uid="{00000000-0005-0000-0000-0000C1D00000}"/>
    <cellStyle name="Percent 8 2 5 2" xfId="14791" xr:uid="{00000000-0005-0000-0000-0000C2D00000}"/>
    <cellStyle name="Percent 8 2 5 2 2" xfId="30315" xr:uid="{00000000-0005-0000-0000-0000C3D00000}"/>
    <cellStyle name="Percent 8 2 5 2 2 2" xfId="57636" xr:uid="{00000000-0005-0000-0000-0000C4D00000}"/>
    <cellStyle name="Percent 8 2 5 2 3" xfId="43978" xr:uid="{00000000-0005-0000-0000-0000C5D00000}"/>
    <cellStyle name="Percent 8 2 5 3" xfId="30314" xr:uid="{00000000-0005-0000-0000-0000C6D00000}"/>
    <cellStyle name="Percent 8 2 5 3 2" xfId="57635" xr:uid="{00000000-0005-0000-0000-0000C7D00000}"/>
    <cellStyle name="Percent 8 2 5 4" xfId="43977" xr:uid="{00000000-0005-0000-0000-0000C8D00000}"/>
    <cellStyle name="Percent 8 2 6" xfId="14792" xr:uid="{00000000-0005-0000-0000-0000C9D00000}"/>
    <cellStyle name="Percent 8 2 6 2" xfId="14793" xr:uid="{00000000-0005-0000-0000-0000CAD00000}"/>
    <cellStyle name="Percent 8 2 6 2 2" xfId="30317" xr:uid="{00000000-0005-0000-0000-0000CBD00000}"/>
    <cellStyle name="Percent 8 2 6 2 2 2" xfId="57638" xr:uid="{00000000-0005-0000-0000-0000CCD00000}"/>
    <cellStyle name="Percent 8 2 6 2 3" xfId="43980" xr:uid="{00000000-0005-0000-0000-0000CDD00000}"/>
    <cellStyle name="Percent 8 2 6 3" xfId="30316" xr:uid="{00000000-0005-0000-0000-0000CED00000}"/>
    <cellStyle name="Percent 8 2 6 3 2" xfId="57637" xr:uid="{00000000-0005-0000-0000-0000CFD00000}"/>
    <cellStyle name="Percent 8 2 6 4" xfId="43979" xr:uid="{00000000-0005-0000-0000-0000D0D00000}"/>
    <cellStyle name="Percent 8 20" xfId="14794" xr:uid="{00000000-0005-0000-0000-0000D1D00000}"/>
    <cellStyle name="Percent 8 20 2" xfId="14795" xr:uid="{00000000-0005-0000-0000-0000D2D00000}"/>
    <cellStyle name="Percent 8 20 2 2" xfId="30319" xr:uid="{00000000-0005-0000-0000-0000D3D00000}"/>
    <cellStyle name="Percent 8 20 2 2 2" xfId="57640" xr:uid="{00000000-0005-0000-0000-0000D4D00000}"/>
    <cellStyle name="Percent 8 20 2 3" xfId="43982" xr:uid="{00000000-0005-0000-0000-0000D5D00000}"/>
    <cellStyle name="Percent 8 20 3" xfId="30318" xr:uid="{00000000-0005-0000-0000-0000D6D00000}"/>
    <cellStyle name="Percent 8 20 3 2" xfId="57639" xr:uid="{00000000-0005-0000-0000-0000D7D00000}"/>
    <cellStyle name="Percent 8 20 4" xfId="43981" xr:uid="{00000000-0005-0000-0000-0000D8D00000}"/>
    <cellStyle name="Percent 8 21" xfId="14796" xr:uid="{00000000-0005-0000-0000-0000D9D00000}"/>
    <cellStyle name="Percent 8 21 2" xfId="30320" xr:uid="{00000000-0005-0000-0000-0000DAD00000}"/>
    <cellStyle name="Percent 8 21 2 2" xfId="57641" xr:uid="{00000000-0005-0000-0000-0000DBD00000}"/>
    <cellStyle name="Percent 8 21 3" xfId="43983" xr:uid="{00000000-0005-0000-0000-0000DCD00000}"/>
    <cellStyle name="Percent 8 22" xfId="30243" xr:uid="{00000000-0005-0000-0000-0000DDD00000}"/>
    <cellStyle name="Percent 8 22 2" xfId="57564" xr:uid="{00000000-0005-0000-0000-0000DED00000}"/>
    <cellStyle name="Percent 8 23" xfId="43906" xr:uid="{00000000-0005-0000-0000-0000DFD00000}"/>
    <cellStyle name="Percent 8 3" xfId="14797" xr:uid="{00000000-0005-0000-0000-0000E0D00000}"/>
    <cellStyle name="Percent 8 3 10" xfId="14798" xr:uid="{00000000-0005-0000-0000-0000E1D00000}"/>
    <cellStyle name="Percent 8 3 10 2" xfId="14799" xr:uid="{00000000-0005-0000-0000-0000E2D00000}"/>
    <cellStyle name="Percent 8 3 10 2 2" xfId="14800" xr:uid="{00000000-0005-0000-0000-0000E3D00000}"/>
    <cellStyle name="Percent 8 3 10 2 2 2" xfId="14801" xr:uid="{00000000-0005-0000-0000-0000E4D00000}"/>
    <cellStyle name="Percent 8 3 10 2 2 2 2" xfId="30325" xr:uid="{00000000-0005-0000-0000-0000E5D00000}"/>
    <cellStyle name="Percent 8 3 10 2 2 2 2 2" xfId="57646" xr:uid="{00000000-0005-0000-0000-0000E6D00000}"/>
    <cellStyle name="Percent 8 3 10 2 2 2 3" xfId="43988" xr:uid="{00000000-0005-0000-0000-0000E7D00000}"/>
    <cellStyle name="Percent 8 3 10 2 2 3" xfId="30324" xr:uid="{00000000-0005-0000-0000-0000E8D00000}"/>
    <cellStyle name="Percent 8 3 10 2 2 3 2" xfId="57645" xr:uid="{00000000-0005-0000-0000-0000E9D00000}"/>
    <cellStyle name="Percent 8 3 10 2 2 4" xfId="43987" xr:uid="{00000000-0005-0000-0000-0000EAD00000}"/>
    <cellStyle name="Percent 8 3 10 2 3" xfId="14802" xr:uid="{00000000-0005-0000-0000-0000EBD00000}"/>
    <cellStyle name="Percent 8 3 10 2 3 2" xfId="30326" xr:uid="{00000000-0005-0000-0000-0000ECD00000}"/>
    <cellStyle name="Percent 8 3 10 2 3 2 2" xfId="57647" xr:uid="{00000000-0005-0000-0000-0000EDD00000}"/>
    <cellStyle name="Percent 8 3 10 2 3 3" xfId="43989" xr:uid="{00000000-0005-0000-0000-0000EED00000}"/>
    <cellStyle name="Percent 8 3 10 2 4" xfId="30323" xr:uid="{00000000-0005-0000-0000-0000EFD00000}"/>
    <cellStyle name="Percent 8 3 10 2 4 2" xfId="57644" xr:uid="{00000000-0005-0000-0000-0000F0D00000}"/>
    <cellStyle name="Percent 8 3 10 2 5" xfId="43986" xr:uid="{00000000-0005-0000-0000-0000F1D00000}"/>
    <cellStyle name="Percent 8 3 10 3" xfId="14803" xr:uid="{00000000-0005-0000-0000-0000F2D00000}"/>
    <cellStyle name="Percent 8 3 10 3 2" xfId="14804" xr:uid="{00000000-0005-0000-0000-0000F3D00000}"/>
    <cellStyle name="Percent 8 3 10 3 2 2" xfId="30328" xr:uid="{00000000-0005-0000-0000-0000F4D00000}"/>
    <cellStyle name="Percent 8 3 10 3 2 2 2" xfId="57649" xr:uid="{00000000-0005-0000-0000-0000F5D00000}"/>
    <cellStyle name="Percent 8 3 10 3 2 3" xfId="43991" xr:uid="{00000000-0005-0000-0000-0000F6D00000}"/>
    <cellStyle name="Percent 8 3 10 3 3" xfId="30327" xr:uid="{00000000-0005-0000-0000-0000F7D00000}"/>
    <cellStyle name="Percent 8 3 10 3 3 2" xfId="57648" xr:uid="{00000000-0005-0000-0000-0000F8D00000}"/>
    <cellStyle name="Percent 8 3 10 3 4" xfId="43990" xr:uid="{00000000-0005-0000-0000-0000F9D00000}"/>
    <cellStyle name="Percent 8 3 10 4" xfId="14805" xr:uid="{00000000-0005-0000-0000-0000FAD00000}"/>
    <cellStyle name="Percent 8 3 10 4 2" xfId="30329" xr:uid="{00000000-0005-0000-0000-0000FBD00000}"/>
    <cellStyle name="Percent 8 3 10 4 2 2" xfId="57650" xr:uid="{00000000-0005-0000-0000-0000FCD00000}"/>
    <cellStyle name="Percent 8 3 10 4 3" xfId="43992" xr:uid="{00000000-0005-0000-0000-0000FDD00000}"/>
    <cellStyle name="Percent 8 3 10 5" xfId="30322" xr:uid="{00000000-0005-0000-0000-0000FED00000}"/>
    <cellStyle name="Percent 8 3 10 5 2" xfId="57643" xr:uid="{00000000-0005-0000-0000-0000FFD00000}"/>
    <cellStyle name="Percent 8 3 10 6" xfId="43985" xr:uid="{00000000-0005-0000-0000-000000D10000}"/>
    <cellStyle name="Percent 8 3 11" xfId="14806" xr:uid="{00000000-0005-0000-0000-000001D10000}"/>
    <cellStyle name="Percent 8 3 11 2" xfId="14807" xr:uid="{00000000-0005-0000-0000-000002D10000}"/>
    <cellStyle name="Percent 8 3 11 2 2" xfId="14808" xr:uid="{00000000-0005-0000-0000-000003D10000}"/>
    <cellStyle name="Percent 8 3 11 2 2 2" xfId="30332" xr:uid="{00000000-0005-0000-0000-000004D10000}"/>
    <cellStyle name="Percent 8 3 11 2 2 2 2" xfId="57653" xr:uid="{00000000-0005-0000-0000-000005D10000}"/>
    <cellStyle name="Percent 8 3 11 2 2 3" xfId="43995" xr:uid="{00000000-0005-0000-0000-000006D10000}"/>
    <cellStyle name="Percent 8 3 11 2 3" xfId="30331" xr:uid="{00000000-0005-0000-0000-000007D10000}"/>
    <cellStyle name="Percent 8 3 11 2 3 2" xfId="57652" xr:uid="{00000000-0005-0000-0000-000008D10000}"/>
    <cellStyle name="Percent 8 3 11 2 4" xfId="43994" xr:uid="{00000000-0005-0000-0000-000009D10000}"/>
    <cellStyle name="Percent 8 3 11 3" xfId="14809" xr:uid="{00000000-0005-0000-0000-00000AD10000}"/>
    <cellStyle name="Percent 8 3 11 3 2" xfId="30333" xr:uid="{00000000-0005-0000-0000-00000BD10000}"/>
    <cellStyle name="Percent 8 3 11 3 2 2" xfId="57654" xr:uid="{00000000-0005-0000-0000-00000CD10000}"/>
    <cellStyle name="Percent 8 3 11 3 3" xfId="43996" xr:uid="{00000000-0005-0000-0000-00000DD10000}"/>
    <cellStyle name="Percent 8 3 11 4" xfId="30330" xr:uid="{00000000-0005-0000-0000-00000ED10000}"/>
    <cellStyle name="Percent 8 3 11 4 2" xfId="57651" xr:uid="{00000000-0005-0000-0000-00000FD10000}"/>
    <cellStyle name="Percent 8 3 11 5" xfId="43993" xr:uid="{00000000-0005-0000-0000-000010D10000}"/>
    <cellStyle name="Percent 8 3 12" xfId="14810" xr:uid="{00000000-0005-0000-0000-000011D10000}"/>
    <cellStyle name="Percent 8 3 12 2" xfId="14811" xr:uid="{00000000-0005-0000-0000-000012D10000}"/>
    <cellStyle name="Percent 8 3 12 2 2" xfId="14812" xr:uid="{00000000-0005-0000-0000-000013D10000}"/>
    <cellStyle name="Percent 8 3 12 2 2 2" xfId="30336" xr:uid="{00000000-0005-0000-0000-000014D10000}"/>
    <cellStyle name="Percent 8 3 12 2 2 2 2" xfId="57657" xr:uid="{00000000-0005-0000-0000-000015D10000}"/>
    <cellStyle name="Percent 8 3 12 2 2 3" xfId="43999" xr:uid="{00000000-0005-0000-0000-000016D10000}"/>
    <cellStyle name="Percent 8 3 12 2 3" xfId="30335" xr:uid="{00000000-0005-0000-0000-000017D10000}"/>
    <cellStyle name="Percent 8 3 12 2 3 2" xfId="57656" xr:uid="{00000000-0005-0000-0000-000018D10000}"/>
    <cellStyle name="Percent 8 3 12 2 4" xfId="43998" xr:uid="{00000000-0005-0000-0000-000019D10000}"/>
    <cellStyle name="Percent 8 3 12 3" xfId="14813" xr:uid="{00000000-0005-0000-0000-00001AD10000}"/>
    <cellStyle name="Percent 8 3 12 3 2" xfId="30337" xr:uid="{00000000-0005-0000-0000-00001BD10000}"/>
    <cellStyle name="Percent 8 3 12 3 2 2" xfId="57658" xr:uid="{00000000-0005-0000-0000-00001CD10000}"/>
    <cellStyle name="Percent 8 3 12 3 3" xfId="44000" xr:uid="{00000000-0005-0000-0000-00001DD10000}"/>
    <cellStyle name="Percent 8 3 12 4" xfId="30334" xr:uid="{00000000-0005-0000-0000-00001ED10000}"/>
    <cellStyle name="Percent 8 3 12 4 2" xfId="57655" xr:uid="{00000000-0005-0000-0000-00001FD10000}"/>
    <cellStyle name="Percent 8 3 12 5" xfId="43997" xr:uid="{00000000-0005-0000-0000-000020D10000}"/>
    <cellStyle name="Percent 8 3 13" xfId="14814" xr:uid="{00000000-0005-0000-0000-000021D10000}"/>
    <cellStyle name="Percent 8 3 13 2" xfId="14815" xr:uid="{00000000-0005-0000-0000-000022D10000}"/>
    <cellStyle name="Percent 8 3 13 2 2" xfId="14816" xr:uid="{00000000-0005-0000-0000-000023D10000}"/>
    <cellStyle name="Percent 8 3 13 2 2 2" xfId="30340" xr:uid="{00000000-0005-0000-0000-000024D10000}"/>
    <cellStyle name="Percent 8 3 13 2 2 2 2" xfId="57661" xr:uid="{00000000-0005-0000-0000-000025D10000}"/>
    <cellStyle name="Percent 8 3 13 2 2 3" xfId="44003" xr:uid="{00000000-0005-0000-0000-000026D10000}"/>
    <cellStyle name="Percent 8 3 13 2 3" xfId="30339" xr:uid="{00000000-0005-0000-0000-000027D10000}"/>
    <cellStyle name="Percent 8 3 13 2 3 2" xfId="57660" xr:uid="{00000000-0005-0000-0000-000028D10000}"/>
    <cellStyle name="Percent 8 3 13 2 4" xfId="44002" xr:uid="{00000000-0005-0000-0000-000029D10000}"/>
    <cellStyle name="Percent 8 3 13 3" xfId="14817" xr:uid="{00000000-0005-0000-0000-00002AD10000}"/>
    <cellStyle name="Percent 8 3 13 3 2" xfId="30341" xr:uid="{00000000-0005-0000-0000-00002BD10000}"/>
    <cellStyle name="Percent 8 3 13 3 2 2" xfId="57662" xr:uid="{00000000-0005-0000-0000-00002CD10000}"/>
    <cellStyle name="Percent 8 3 13 3 3" xfId="44004" xr:uid="{00000000-0005-0000-0000-00002DD10000}"/>
    <cellStyle name="Percent 8 3 13 4" xfId="30338" xr:uid="{00000000-0005-0000-0000-00002ED10000}"/>
    <cellStyle name="Percent 8 3 13 4 2" xfId="57659" xr:uid="{00000000-0005-0000-0000-00002FD10000}"/>
    <cellStyle name="Percent 8 3 13 5" xfId="44001" xr:uid="{00000000-0005-0000-0000-000030D10000}"/>
    <cellStyle name="Percent 8 3 14" xfId="14818" xr:uid="{00000000-0005-0000-0000-000031D10000}"/>
    <cellStyle name="Percent 8 3 14 2" xfId="14819" xr:uid="{00000000-0005-0000-0000-000032D10000}"/>
    <cellStyle name="Percent 8 3 14 2 2" xfId="14820" xr:uid="{00000000-0005-0000-0000-000033D10000}"/>
    <cellStyle name="Percent 8 3 14 2 2 2" xfId="30344" xr:uid="{00000000-0005-0000-0000-000034D10000}"/>
    <cellStyle name="Percent 8 3 14 2 2 2 2" xfId="57665" xr:uid="{00000000-0005-0000-0000-000035D10000}"/>
    <cellStyle name="Percent 8 3 14 2 2 3" xfId="44007" xr:uid="{00000000-0005-0000-0000-000036D10000}"/>
    <cellStyle name="Percent 8 3 14 2 3" xfId="30343" xr:uid="{00000000-0005-0000-0000-000037D10000}"/>
    <cellStyle name="Percent 8 3 14 2 3 2" xfId="57664" xr:uid="{00000000-0005-0000-0000-000038D10000}"/>
    <cellStyle name="Percent 8 3 14 2 4" xfId="44006" xr:uid="{00000000-0005-0000-0000-000039D10000}"/>
    <cellStyle name="Percent 8 3 14 3" xfId="14821" xr:uid="{00000000-0005-0000-0000-00003AD10000}"/>
    <cellStyle name="Percent 8 3 14 3 2" xfId="30345" xr:uid="{00000000-0005-0000-0000-00003BD10000}"/>
    <cellStyle name="Percent 8 3 14 3 2 2" xfId="57666" xr:uid="{00000000-0005-0000-0000-00003CD10000}"/>
    <cellStyle name="Percent 8 3 14 3 3" xfId="44008" xr:uid="{00000000-0005-0000-0000-00003DD10000}"/>
    <cellStyle name="Percent 8 3 14 4" xfId="30342" xr:uid="{00000000-0005-0000-0000-00003ED10000}"/>
    <cellStyle name="Percent 8 3 14 4 2" xfId="57663" xr:uid="{00000000-0005-0000-0000-00003FD10000}"/>
    <cellStyle name="Percent 8 3 14 5" xfId="44005" xr:uid="{00000000-0005-0000-0000-000040D10000}"/>
    <cellStyle name="Percent 8 3 15" xfId="14822" xr:uid="{00000000-0005-0000-0000-000041D10000}"/>
    <cellStyle name="Percent 8 3 15 2" xfId="14823" xr:uid="{00000000-0005-0000-0000-000042D10000}"/>
    <cellStyle name="Percent 8 3 15 2 2" xfId="30347" xr:uid="{00000000-0005-0000-0000-000043D10000}"/>
    <cellStyle name="Percent 8 3 15 2 2 2" xfId="57668" xr:uid="{00000000-0005-0000-0000-000044D10000}"/>
    <cellStyle name="Percent 8 3 15 2 3" xfId="44010" xr:uid="{00000000-0005-0000-0000-000045D10000}"/>
    <cellStyle name="Percent 8 3 15 3" xfId="30346" xr:uid="{00000000-0005-0000-0000-000046D10000}"/>
    <cellStyle name="Percent 8 3 15 3 2" xfId="57667" xr:uid="{00000000-0005-0000-0000-000047D10000}"/>
    <cellStyle name="Percent 8 3 15 4" xfId="44009" xr:uid="{00000000-0005-0000-0000-000048D10000}"/>
    <cellStyle name="Percent 8 3 16" xfId="14824" xr:uid="{00000000-0005-0000-0000-000049D10000}"/>
    <cellStyle name="Percent 8 3 16 2" xfId="14825" xr:uid="{00000000-0005-0000-0000-00004AD10000}"/>
    <cellStyle name="Percent 8 3 16 2 2" xfId="30349" xr:uid="{00000000-0005-0000-0000-00004BD10000}"/>
    <cellStyle name="Percent 8 3 16 2 2 2" xfId="57670" xr:uid="{00000000-0005-0000-0000-00004CD10000}"/>
    <cellStyle name="Percent 8 3 16 2 3" xfId="44012" xr:uid="{00000000-0005-0000-0000-00004DD10000}"/>
    <cellStyle name="Percent 8 3 16 3" xfId="30348" xr:uid="{00000000-0005-0000-0000-00004ED10000}"/>
    <cellStyle name="Percent 8 3 16 3 2" xfId="57669" xr:uid="{00000000-0005-0000-0000-00004FD10000}"/>
    <cellStyle name="Percent 8 3 16 4" xfId="44011" xr:uid="{00000000-0005-0000-0000-000050D10000}"/>
    <cellStyle name="Percent 8 3 17" xfId="14826" xr:uid="{00000000-0005-0000-0000-000051D10000}"/>
    <cellStyle name="Percent 8 3 17 2" xfId="14827" xr:uid="{00000000-0005-0000-0000-000052D10000}"/>
    <cellStyle name="Percent 8 3 17 2 2" xfId="30351" xr:uid="{00000000-0005-0000-0000-000053D10000}"/>
    <cellStyle name="Percent 8 3 17 2 2 2" xfId="57672" xr:uid="{00000000-0005-0000-0000-000054D10000}"/>
    <cellStyle name="Percent 8 3 17 2 3" xfId="44014" xr:uid="{00000000-0005-0000-0000-000055D10000}"/>
    <cellStyle name="Percent 8 3 17 3" xfId="30350" xr:uid="{00000000-0005-0000-0000-000056D10000}"/>
    <cellStyle name="Percent 8 3 17 3 2" xfId="57671" xr:uid="{00000000-0005-0000-0000-000057D10000}"/>
    <cellStyle name="Percent 8 3 17 4" xfId="44013" xr:uid="{00000000-0005-0000-0000-000058D10000}"/>
    <cellStyle name="Percent 8 3 18" xfId="14828" xr:uid="{00000000-0005-0000-0000-000059D10000}"/>
    <cellStyle name="Percent 8 3 18 2" xfId="14829" xr:uid="{00000000-0005-0000-0000-00005AD10000}"/>
    <cellStyle name="Percent 8 3 18 2 2" xfId="30353" xr:uid="{00000000-0005-0000-0000-00005BD10000}"/>
    <cellStyle name="Percent 8 3 18 2 2 2" xfId="57674" xr:uid="{00000000-0005-0000-0000-00005CD10000}"/>
    <cellStyle name="Percent 8 3 18 2 3" xfId="44016" xr:uid="{00000000-0005-0000-0000-00005DD10000}"/>
    <cellStyle name="Percent 8 3 18 3" xfId="30352" xr:uid="{00000000-0005-0000-0000-00005ED10000}"/>
    <cellStyle name="Percent 8 3 18 3 2" xfId="57673" xr:uid="{00000000-0005-0000-0000-00005FD10000}"/>
    <cellStyle name="Percent 8 3 18 4" xfId="44015" xr:uid="{00000000-0005-0000-0000-000060D10000}"/>
    <cellStyle name="Percent 8 3 19" xfId="14830" xr:uid="{00000000-0005-0000-0000-000061D10000}"/>
    <cellStyle name="Percent 8 3 19 2" xfId="30354" xr:uid="{00000000-0005-0000-0000-000062D10000}"/>
    <cellStyle name="Percent 8 3 19 2 2" xfId="57675" xr:uid="{00000000-0005-0000-0000-000063D10000}"/>
    <cellStyle name="Percent 8 3 19 3" xfId="44017" xr:uid="{00000000-0005-0000-0000-000064D10000}"/>
    <cellStyle name="Percent 8 3 2" xfId="14831" xr:uid="{00000000-0005-0000-0000-000065D10000}"/>
    <cellStyle name="Percent 8 3 2 10" xfId="14832" xr:uid="{00000000-0005-0000-0000-000066D10000}"/>
    <cellStyle name="Percent 8 3 2 10 2" xfId="14833" xr:uid="{00000000-0005-0000-0000-000067D10000}"/>
    <cellStyle name="Percent 8 3 2 10 2 2" xfId="30357" xr:uid="{00000000-0005-0000-0000-000068D10000}"/>
    <cellStyle name="Percent 8 3 2 10 2 2 2" xfId="57678" xr:uid="{00000000-0005-0000-0000-000069D10000}"/>
    <cellStyle name="Percent 8 3 2 10 2 3" xfId="44020" xr:uid="{00000000-0005-0000-0000-00006AD10000}"/>
    <cellStyle name="Percent 8 3 2 10 3" xfId="30356" xr:uid="{00000000-0005-0000-0000-00006BD10000}"/>
    <cellStyle name="Percent 8 3 2 10 3 2" xfId="57677" xr:uid="{00000000-0005-0000-0000-00006CD10000}"/>
    <cellStyle name="Percent 8 3 2 10 4" xfId="44019" xr:uid="{00000000-0005-0000-0000-00006DD10000}"/>
    <cellStyle name="Percent 8 3 2 11" xfId="14834" xr:uid="{00000000-0005-0000-0000-00006ED10000}"/>
    <cellStyle name="Percent 8 3 2 11 2" xfId="14835" xr:uid="{00000000-0005-0000-0000-00006FD10000}"/>
    <cellStyle name="Percent 8 3 2 11 2 2" xfId="30359" xr:uid="{00000000-0005-0000-0000-000070D10000}"/>
    <cellStyle name="Percent 8 3 2 11 2 2 2" xfId="57680" xr:uid="{00000000-0005-0000-0000-000071D10000}"/>
    <cellStyle name="Percent 8 3 2 11 2 3" xfId="44022" xr:uid="{00000000-0005-0000-0000-000072D10000}"/>
    <cellStyle name="Percent 8 3 2 11 3" xfId="30358" xr:uid="{00000000-0005-0000-0000-000073D10000}"/>
    <cellStyle name="Percent 8 3 2 11 3 2" xfId="57679" xr:uid="{00000000-0005-0000-0000-000074D10000}"/>
    <cellStyle name="Percent 8 3 2 11 4" xfId="44021" xr:uid="{00000000-0005-0000-0000-000075D10000}"/>
    <cellStyle name="Percent 8 3 2 12" xfId="14836" xr:uid="{00000000-0005-0000-0000-000076D10000}"/>
    <cellStyle name="Percent 8 3 2 12 2" xfId="30360" xr:uid="{00000000-0005-0000-0000-000077D10000}"/>
    <cellStyle name="Percent 8 3 2 12 2 2" xfId="57681" xr:uid="{00000000-0005-0000-0000-000078D10000}"/>
    <cellStyle name="Percent 8 3 2 12 3" xfId="44023" xr:uid="{00000000-0005-0000-0000-000079D10000}"/>
    <cellStyle name="Percent 8 3 2 13" xfId="30355" xr:uid="{00000000-0005-0000-0000-00007AD10000}"/>
    <cellStyle name="Percent 8 3 2 13 2" xfId="57676" xr:uid="{00000000-0005-0000-0000-00007BD10000}"/>
    <cellStyle name="Percent 8 3 2 14" xfId="44018" xr:uid="{00000000-0005-0000-0000-00007CD10000}"/>
    <cellStyle name="Percent 8 3 2 2" xfId="14837" xr:uid="{00000000-0005-0000-0000-00007DD10000}"/>
    <cellStyle name="Percent 8 3 2 2 10" xfId="44024" xr:uid="{00000000-0005-0000-0000-00007ED10000}"/>
    <cellStyle name="Percent 8 3 2 2 2" xfId="14838" xr:uid="{00000000-0005-0000-0000-00007FD10000}"/>
    <cellStyle name="Percent 8 3 2 2 2 2" xfId="14839" xr:uid="{00000000-0005-0000-0000-000080D10000}"/>
    <cellStyle name="Percent 8 3 2 2 2 2 2" xfId="14840" xr:uid="{00000000-0005-0000-0000-000081D10000}"/>
    <cellStyle name="Percent 8 3 2 2 2 2 2 2" xfId="14841" xr:uid="{00000000-0005-0000-0000-000082D10000}"/>
    <cellStyle name="Percent 8 3 2 2 2 2 2 2 2" xfId="30365" xr:uid="{00000000-0005-0000-0000-000083D10000}"/>
    <cellStyle name="Percent 8 3 2 2 2 2 2 2 2 2" xfId="57686" xr:uid="{00000000-0005-0000-0000-000084D10000}"/>
    <cellStyle name="Percent 8 3 2 2 2 2 2 2 3" xfId="44028" xr:uid="{00000000-0005-0000-0000-000085D10000}"/>
    <cellStyle name="Percent 8 3 2 2 2 2 2 3" xfId="30364" xr:uid="{00000000-0005-0000-0000-000086D10000}"/>
    <cellStyle name="Percent 8 3 2 2 2 2 2 3 2" xfId="57685" xr:uid="{00000000-0005-0000-0000-000087D10000}"/>
    <cellStyle name="Percent 8 3 2 2 2 2 2 4" xfId="44027" xr:uid="{00000000-0005-0000-0000-000088D10000}"/>
    <cellStyle name="Percent 8 3 2 2 2 2 3" xfId="14842" xr:uid="{00000000-0005-0000-0000-000089D10000}"/>
    <cellStyle name="Percent 8 3 2 2 2 2 3 2" xfId="30366" xr:uid="{00000000-0005-0000-0000-00008AD10000}"/>
    <cellStyle name="Percent 8 3 2 2 2 2 3 2 2" xfId="57687" xr:uid="{00000000-0005-0000-0000-00008BD10000}"/>
    <cellStyle name="Percent 8 3 2 2 2 2 3 3" xfId="44029" xr:uid="{00000000-0005-0000-0000-00008CD10000}"/>
    <cellStyle name="Percent 8 3 2 2 2 2 4" xfId="30363" xr:uid="{00000000-0005-0000-0000-00008DD10000}"/>
    <cellStyle name="Percent 8 3 2 2 2 2 4 2" xfId="57684" xr:uid="{00000000-0005-0000-0000-00008ED10000}"/>
    <cellStyle name="Percent 8 3 2 2 2 2 5" xfId="44026" xr:uid="{00000000-0005-0000-0000-00008FD10000}"/>
    <cellStyle name="Percent 8 3 2 2 2 3" xfId="14843" xr:uid="{00000000-0005-0000-0000-000090D10000}"/>
    <cellStyle name="Percent 8 3 2 2 2 3 2" xfId="14844" xr:uid="{00000000-0005-0000-0000-000091D10000}"/>
    <cellStyle name="Percent 8 3 2 2 2 3 2 2" xfId="30368" xr:uid="{00000000-0005-0000-0000-000092D10000}"/>
    <cellStyle name="Percent 8 3 2 2 2 3 2 2 2" xfId="57689" xr:uid="{00000000-0005-0000-0000-000093D10000}"/>
    <cellStyle name="Percent 8 3 2 2 2 3 2 3" xfId="44031" xr:uid="{00000000-0005-0000-0000-000094D10000}"/>
    <cellStyle name="Percent 8 3 2 2 2 3 3" xfId="30367" xr:uid="{00000000-0005-0000-0000-000095D10000}"/>
    <cellStyle name="Percent 8 3 2 2 2 3 3 2" xfId="57688" xr:uid="{00000000-0005-0000-0000-000096D10000}"/>
    <cellStyle name="Percent 8 3 2 2 2 3 4" xfId="44030" xr:uid="{00000000-0005-0000-0000-000097D10000}"/>
    <cellStyle name="Percent 8 3 2 2 2 4" xfId="14845" xr:uid="{00000000-0005-0000-0000-000098D10000}"/>
    <cellStyle name="Percent 8 3 2 2 2 4 2" xfId="30369" xr:uid="{00000000-0005-0000-0000-000099D10000}"/>
    <cellStyle name="Percent 8 3 2 2 2 4 2 2" xfId="57690" xr:uid="{00000000-0005-0000-0000-00009AD10000}"/>
    <cellStyle name="Percent 8 3 2 2 2 4 3" xfId="44032" xr:uid="{00000000-0005-0000-0000-00009BD10000}"/>
    <cellStyle name="Percent 8 3 2 2 2 5" xfId="30362" xr:uid="{00000000-0005-0000-0000-00009CD10000}"/>
    <cellStyle name="Percent 8 3 2 2 2 5 2" xfId="57683" xr:uid="{00000000-0005-0000-0000-00009DD10000}"/>
    <cellStyle name="Percent 8 3 2 2 2 6" xfId="44025" xr:uid="{00000000-0005-0000-0000-00009ED10000}"/>
    <cellStyle name="Percent 8 3 2 2 3" xfId="14846" xr:uid="{00000000-0005-0000-0000-00009FD10000}"/>
    <cellStyle name="Percent 8 3 2 2 3 2" xfId="14847" xr:uid="{00000000-0005-0000-0000-0000A0D10000}"/>
    <cellStyle name="Percent 8 3 2 2 3 2 2" xfId="14848" xr:uid="{00000000-0005-0000-0000-0000A1D10000}"/>
    <cellStyle name="Percent 8 3 2 2 3 2 2 2" xfId="30372" xr:uid="{00000000-0005-0000-0000-0000A2D10000}"/>
    <cellStyle name="Percent 8 3 2 2 3 2 2 2 2" xfId="57693" xr:uid="{00000000-0005-0000-0000-0000A3D10000}"/>
    <cellStyle name="Percent 8 3 2 2 3 2 2 3" xfId="44035" xr:uid="{00000000-0005-0000-0000-0000A4D10000}"/>
    <cellStyle name="Percent 8 3 2 2 3 2 3" xfId="30371" xr:uid="{00000000-0005-0000-0000-0000A5D10000}"/>
    <cellStyle name="Percent 8 3 2 2 3 2 3 2" xfId="57692" xr:uid="{00000000-0005-0000-0000-0000A6D10000}"/>
    <cellStyle name="Percent 8 3 2 2 3 2 4" xfId="44034" xr:uid="{00000000-0005-0000-0000-0000A7D10000}"/>
    <cellStyle name="Percent 8 3 2 2 3 3" xfId="14849" xr:uid="{00000000-0005-0000-0000-0000A8D10000}"/>
    <cellStyle name="Percent 8 3 2 2 3 3 2" xfId="30373" xr:uid="{00000000-0005-0000-0000-0000A9D10000}"/>
    <cellStyle name="Percent 8 3 2 2 3 3 2 2" xfId="57694" xr:uid="{00000000-0005-0000-0000-0000AAD10000}"/>
    <cellStyle name="Percent 8 3 2 2 3 3 3" xfId="44036" xr:uid="{00000000-0005-0000-0000-0000ABD10000}"/>
    <cellStyle name="Percent 8 3 2 2 3 4" xfId="30370" xr:uid="{00000000-0005-0000-0000-0000ACD10000}"/>
    <cellStyle name="Percent 8 3 2 2 3 4 2" xfId="57691" xr:uid="{00000000-0005-0000-0000-0000ADD10000}"/>
    <cellStyle name="Percent 8 3 2 2 3 5" xfId="44033" xr:uid="{00000000-0005-0000-0000-0000AED10000}"/>
    <cellStyle name="Percent 8 3 2 2 4" xfId="14850" xr:uid="{00000000-0005-0000-0000-0000AFD10000}"/>
    <cellStyle name="Percent 8 3 2 2 4 2" xfId="14851" xr:uid="{00000000-0005-0000-0000-0000B0D10000}"/>
    <cellStyle name="Percent 8 3 2 2 4 2 2" xfId="14852" xr:uid="{00000000-0005-0000-0000-0000B1D10000}"/>
    <cellStyle name="Percent 8 3 2 2 4 2 2 2" xfId="30376" xr:uid="{00000000-0005-0000-0000-0000B2D10000}"/>
    <cellStyle name="Percent 8 3 2 2 4 2 2 2 2" xfId="57697" xr:uid="{00000000-0005-0000-0000-0000B3D10000}"/>
    <cellStyle name="Percent 8 3 2 2 4 2 2 3" xfId="44039" xr:uid="{00000000-0005-0000-0000-0000B4D10000}"/>
    <cellStyle name="Percent 8 3 2 2 4 2 3" xfId="30375" xr:uid="{00000000-0005-0000-0000-0000B5D10000}"/>
    <cellStyle name="Percent 8 3 2 2 4 2 3 2" xfId="57696" xr:uid="{00000000-0005-0000-0000-0000B6D10000}"/>
    <cellStyle name="Percent 8 3 2 2 4 2 4" xfId="44038" xr:uid="{00000000-0005-0000-0000-0000B7D10000}"/>
    <cellStyle name="Percent 8 3 2 2 4 3" xfId="14853" xr:uid="{00000000-0005-0000-0000-0000B8D10000}"/>
    <cellStyle name="Percent 8 3 2 2 4 3 2" xfId="30377" xr:uid="{00000000-0005-0000-0000-0000B9D10000}"/>
    <cellStyle name="Percent 8 3 2 2 4 3 2 2" xfId="57698" xr:uid="{00000000-0005-0000-0000-0000BAD10000}"/>
    <cellStyle name="Percent 8 3 2 2 4 3 3" xfId="44040" xr:uid="{00000000-0005-0000-0000-0000BBD10000}"/>
    <cellStyle name="Percent 8 3 2 2 4 4" xfId="30374" xr:uid="{00000000-0005-0000-0000-0000BCD10000}"/>
    <cellStyle name="Percent 8 3 2 2 4 4 2" xfId="57695" xr:uid="{00000000-0005-0000-0000-0000BDD10000}"/>
    <cellStyle name="Percent 8 3 2 2 4 5" xfId="44037" xr:uid="{00000000-0005-0000-0000-0000BED10000}"/>
    <cellStyle name="Percent 8 3 2 2 5" xfId="14854" xr:uid="{00000000-0005-0000-0000-0000BFD10000}"/>
    <cellStyle name="Percent 8 3 2 2 5 2" xfId="14855" xr:uid="{00000000-0005-0000-0000-0000C0D10000}"/>
    <cellStyle name="Percent 8 3 2 2 5 2 2" xfId="14856" xr:uid="{00000000-0005-0000-0000-0000C1D10000}"/>
    <cellStyle name="Percent 8 3 2 2 5 2 2 2" xfId="30380" xr:uid="{00000000-0005-0000-0000-0000C2D10000}"/>
    <cellStyle name="Percent 8 3 2 2 5 2 2 2 2" xfId="57701" xr:uid="{00000000-0005-0000-0000-0000C3D10000}"/>
    <cellStyle name="Percent 8 3 2 2 5 2 2 3" xfId="44043" xr:uid="{00000000-0005-0000-0000-0000C4D10000}"/>
    <cellStyle name="Percent 8 3 2 2 5 2 3" xfId="30379" xr:uid="{00000000-0005-0000-0000-0000C5D10000}"/>
    <cellStyle name="Percent 8 3 2 2 5 2 3 2" xfId="57700" xr:uid="{00000000-0005-0000-0000-0000C6D10000}"/>
    <cellStyle name="Percent 8 3 2 2 5 2 4" xfId="44042" xr:uid="{00000000-0005-0000-0000-0000C7D10000}"/>
    <cellStyle name="Percent 8 3 2 2 5 3" xfId="14857" xr:uid="{00000000-0005-0000-0000-0000C8D10000}"/>
    <cellStyle name="Percent 8 3 2 2 5 3 2" xfId="30381" xr:uid="{00000000-0005-0000-0000-0000C9D10000}"/>
    <cellStyle name="Percent 8 3 2 2 5 3 2 2" xfId="57702" xr:uid="{00000000-0005-0000-0000-0000CAD10000}"/>
    <cellStyle name="Percent 8 3 2 2 5 3 3" xfId="44044" xr:uid="{00000000-0005-0000-0000-0000CBD10000}"/>
    <cellStyle name="Percent 8 3 2 2 5 4" xfId="30378" xr:uid="{00000000-0005-0000-0000-0000CCD10000}"/>
    <cellStyle name="Percent 8 3 2 2 5 4 2" xfId="57699" xr:uid="{00000000-0005-0000-0000-0000CDD10000}"/>
    <cellStyle name="Percent 8 3 2 2 5 5" xfId="44041" xr:uid="{00000000-0005-0000-0000-0000CED10000}"/>
    <cellStyle name="Percent 8 3 2 2 6" xfId="14858" xr:uid="{00000000-0005-0000-0000-0000CFD10000}"/>
    <cellStyle name="Percent 8 3 2 2 6 2" xfId="14859" xr:uid="{00000000-0005-0000-0000-0000D0D10000}"/>
    <cellStyle name="Percent 8 3 2 2 6 2 2" xfId="30383" xr:uid="{00000000-0005-0000-0000-0000D1D10000}"/>
    <cellStyle name="Percent 8 3 2 2 6 2 2 2" xfId="57704" xr:uid="{00000000-0005-0000-0000-0000D2D10000}"/>
    <cellStyle name="Percent 8 3 2 2 6 2 3" xfId="44046" xr:uid="{00000000-0005-0000-0000-0000D3D10000}"/>
    <cellStyle name="Percent 8 3 2 2 6 3" xfId="30382" xr:uid="{00000000-0005-0000-0000-0000D4D10000}"/>
    <cellStyle name="Percent 8 3 2 2 6 3 2" xfId="57703" xr:uid="{00000000-0005-0000-0000-0000D5D10000}"/>
    <cellStyle name="Percent 8 3 2 2 6 4" xfId="44045" xr:uid="{00000000-0005-0000-0000-0000D6D10000}"/>
    <cellStyle name="Percent 8 3 2 2 7" xfId="14860" xr:uid="{00000000-0005-0000-0000-0000D7D10000}"/>
    <cellStyle name="Percent 8 3 2 2 7 2" xfId="14861" xr:uid="{00000000-0005-0000-0000-0000D8D10000}"/>
    <cellStyle name="Percent 8 3 2 2 7 2 2" xfId="30385" xr:uid="{00000000-0005-0000-0000-0000D9D10000}"/>
    <cellStyle name="Percent 8 3 2 2 7 2 2 2" xfId="57706" xr:uid="{00000000-0005-0000-0000-0000DAD10000}"/>
    <cellStyle name="Percent 8 3 2 2 7 2 3" xfId="44048" xr:uid="{00000000-0005-0000-0000-0000DBD10000}"/>
    <cellStyle name="Percent 8 3 2 2 7 3" xfId="30384" xr:uid="{00000000-0005-0000-0000-0000DCD10000}"/>
    <cellStyle name="Percent 8 3 2 2 7 3 2" xfId="57705" xr:uid="{00000000-0005-0000-0000-0000DDD10000}"/>
    <cellStyle name="Percent 8 3 2 2 7 4" xfId="44047" xr:uid="{00000000-0005-0000-0000-0000DED10000}"/>
    <cellStyle name="Percent 8 3 2 2 8" xfId="14862" xr:uid="{00000000-0005-0000-0000-0000DFD10000}"/>
    <cellStyle name="Percent 8 3 2 2 8 2" xfId="30386" xr:uid="{00000000-0005-0000-0000-0000E0D10000}"/>
    <cellStyle name="Percent 8 3 2 2 8 2 2" xfId="57707" xr:uid="{00000000-0005-0000-0000-0000E1D10000}"/>
    <cellStyle name="Percent 8 3 2 2 8 3" xfId="44049" xr:uid="{00000000-0005-0000-0000-0000E2D10000}"/>
    <cellStyle name="Percent 8 3 2 2 9" xfId="30361" xr:uid="{00000000-0005-0000-0000-0000E3D10000}"/>
    <cellStyle name="Percent 8 3 2 2 9 2" xfId="57682" xr:uid="{00000000-0005-0000-0000-0000E4D10000}"/>
    <cellStyle name="Percent 8 3 2 3" xfId="14863" xr:uid="{00000000-0005-0000-0000-0000E5D10000}"/>
    <cellStyle name="Percent 8 3 2 3 2" xfId="14864" xr:uid="{00000000-0005-0000-0000-0000E6D10000}"/>
    <cellStyle name="Percent 8 3 2 3 2 2" xfId="14865" xr:uid="{00000000-0005-0000-0000-0000E7D10000}"/>
    <cellStyle name="Percent 8 3 2 3 2 2 2" xfId="14866" xr:uid="{00000000-0005-0000-0000-0000E8D10000}"/>
    <cellStyle name="Percent 8 3 2 3 2 2 2 2" xfId="14867" xr:uid="{00000000-0005-0000-0000-0000E9D10000}"/>
    <cellStyle name="Percent 8 3 2 3 2 2 2 2 2" xfId="30391" xr:uid="{00000000-0005-0000-0000-0000EAD10000}"/>
    <cellStyle name="Percent 8 3 2 3 2 2 2 2 2 2" xfId="57712" xr:uid="{00000000-0005-0000-0000-0000EBD10000}"/>
    <cellStyle name="Percent 8 3 2 3 2 2 2 2 3" xfId="44054" xr:uid="{00000000-0005-0000-0000-0000ECD10000}"/>
    <cellStyle name="Percent 8 3 2 3 2 2 2 3" xfId="30390" xr:uid="{00000000-0005-0000-0000-0000EDD10000}"/>
    <cellStyle name="Percent 8 3 2 3 2 2 2 3 2" xfId="57711" xr:uid="{00000000-0005-0000-0000-0000EED10000}"/>
    <cellStyle name="Percent 8 3 2 3 2 2 2 4" xfId="44053" xr:uid="{00000000-0005-0000-0000-0000EFD10000}"/>
    <cellStyle name="Percent 8 3 2 3 2 2 3" xfId="14868" xr:uid="{00000000-0005-0000-0000-0000F0D10000}"/>
    <cellStyle name="Percent 8 3 2 3 2 2 3 2" xfId="30392" xr:uid="{00000000-0005-0000-0000-0000F1D10000}"/>
    <cellStyle name="Percent 8 3 2 3 2 2 3 2 2" xfId="57713" xr:uid="{00000000-0005-0000-0000-0000F2D10000}"/>
    <cellStyle name="Percent 8 3 2 3 2 2 3 3" xfId="44055" xr:uid="{00000000-0005-0000-0000-0000F3D10000}"/>
    <cellStyle name="Percent 8 3 2 3 2 2 4" xfId="30389" xr:uid="{00000000-0005-0000-0000-0000F4D10000}"/>
    <cellStyle name="Percent 8 3 2 3 2 2 4 2" xfId="57710" xr:uid="{00000000-0005-0000-0000-0000F5D10000}"/>
    <cellStyle name="Percent 8 3 2 3 2 2 5" xfId="44052" xr:uid="{00000000-0005-0000-0000-0000F6D10000}"/>
    <cellStyle name="Percent 8 3 2 3 2 3" xfId="14869" xr:uid="{00000000-0005-0000-0000-0000F7D10000}"/>
    <cellStyle name="Percent 8 3 2 3 2 3 2" xfId="14870" xr:uid="{00000000-0005-0000-0000-0000F8D10000}"/>
    <cellStyle name="Percent 8 3 2 3 2 3 2 2" xfId="30394" xr:uid="{00000000-0005-0000-0000-0000F9D10000}"/>
    <cellStyle name="Percent 8 3 2 3 2 3 2 2 2" xfId="57715" xr:uid="{00000000-0005-0000-0000-0000FAD10000}"/>
    <cellStyle name="Percent 8 3 2 3 2 3 2 3" xfId="44057" xr:uid="{00000000-0005-0000-0000-0000FBD10000}"/>
    <cellStyle name="Percent 8 3 2 3 2 3 3" xfId="30393" xr:uid="{00000000-0005-0000-0000-0000FCD10000}"/>
    <cellStyle name="Percent 8 3 2 3 2 3 3 2" xfId="57714" xr:uid="{00000000-0005-0000-0000-0000FDD10000}"/>
    <cellStyle name="Percent 8 3 2 3 2 3 4" xfId="44056" xr:uid="{00000000-0005-0000-0000-0000FED10000}"/>
    <cellStyle name="Percent 8 3 2 3 2 4" xfId="14871" xr:uid="{00000000-0005-0000-0000-0000FFD10000}"/>
    <cellStyle name="Percent 8 3 2 3 2 4 2" xfId="30395" xr:uid="{00000000-0005-0000-0000-000000D20000}"/>
    <cellStyle name="Percent 8 3 2 3 2 4 2 2" xfId="57716" xr:uid="{00000000-0005-0000-0000-000001D20000}"/>
    <cellStyle name="Percent 8 3 2 3 2 4 3" xfId="44058" xr:uid="{00000000-0005-0000-0000-000002D20000}"/>
    <cellStyle name="Percent 8 3 2 3 2 5" xfId="30388" xr:uid="{00000000-0005-0000-0000-000003D20000}"/>
    <cellStyle name="Percent 8 3 2 3 2 5 2" xfId="57709" xr:uid="{00000000-0005-0000-0000-000004D20000}"/>
    <cellStyle name="Percent 8 3 2 3 2 6" xfId="44051" xr:uid="{00000000-0005-0000-0000-000005D20000}"/>
    <cellStyle name="Percent 8 3 2 3 3" xfId="14872" xr:uid="{00000000-0005-0000-0000-000006D20000}"/>
    <cellStyle name="Percent 8 3 2 3 3 2" xfId="14873" xr:uid="{00000000-0005-0000-0000-000007D20000}"/>
    <cellStyle name="Percent 8 3 2 3 3 2 2" xfId="14874" xr:uid="{00000000-0005-0000-0000-000008D20000}"/>
    <cellStyle name="Percent 8 3 2 3 3 2 2 2" xfId="30398" xr:uid="{00000000-0005-0000-0000-000009D20000}"/>
    <cellStyle name="Percent 8 3 2 3 3 2 2 2 2" xfId="57719" xr:uid="{00000000-0005-0000-0000-00000AD20000}"/>
    <cellStyle name="Percent 8 3 2 3 3 2 2 3" xfId="44061" xr:uid="{00000000-0005-0000-0000-00000BD20000}"/>
    <cellStyle name="Percent 8 3 2 3 3 2 3" xfId="30397" xr:uid="{00000000-0005-0000-0000-00000CD20000}"/>
    <cellStyle name="Percent 8 3 2 3 3 2 3 2" xfId="57718" xr:uid="{00000000-0005-0000-0000-00000DD20000}"/>
    <cellStyle name="Percent 8 3 2 3 3 2 4" xfId="44060" xr:uid="{00000000-0005-0000-0000-00000ED20000}"/>
    <cellStyle name="Percent 8 3 2 3 3 3" xfId="14875" xr:uid="{00000000-0005-0000-0000-00000FD20000}"/>
    <cellStyle name="Percent 8 3 2 3 3 3 2" xfId="30399" xr:uid="{00000000-0005-0000-0000-000010D20000}"/>
    <cellStyle name="Percent 8 3 2 3 3 3 2 2" xfId="57720" xr:uid="{00000000-0005-0000-0000-000011D20000}"/>
    <cellStyle name="Percent 8 3 2 3 3 3 3" xfId="44062" xr:uid="{00000000-0005-0000-0000-000012D20000}"/>
    <cellStyle name="Percent 8 3 2 3 3 4" xfId="30396" xr:uid="{00000000-0005-0000-0000-000013D20000}"/>
    <cellStyle name="Percent 8 3 2 3 3 4 2" xfId="57717" xr:uid="{00000000-0005-0000-0000-000014D20000}"/>
    <cellStyle name="Percent 8 3 2 3 3 5" xfId="44059" xr:uid="{00000000-0005-0000-0000-000015D20000}"/>
    <cellStyle name="Percent 8 3 2 3 4" xfId="14876" xr:uid="{00000000-0005-0000-0000-000016D20000}"/>
    <cellStyle name="Percent 8 3 2 3 4 2" xfId="14877" xr:uid="{00000000-0005-0000-0000-000017D20000}"/>
    <cellStyle name="Percent 8 3 2 3 4 2 2" xfId="14878" xr:uid="{00000000-0005-0000-0000-000018D20000}"/>
    <cellStyle name="Percent 8 3 2 3 4 2 2 2" xfId="30402" xr:uid="{00000000-0005-0000-0000-000019D20000}"/>
    <cellStyle name="Percent 8 3 2 3 4 2 2 2 2" xfId="57723" xr:uid="{00000000-0005-0000-0000-00001AD20000}"/>
    <cellStyle name="Percent 8 3 2 3 4 2 2 3" xfId="44065" xr:uid="{00000000-0005-0000-0000-00001BD20000}"/>
    <cellStyle name="Percent 8 3 2 3 4 2 3" xfId="30401" xr:uid="{00000000-0005-0000-0000-00001CD20000}"/>
    <cellStyle name="Percent 8 3 2 3 4 2 3 2" xfId="57722" xr:uid="{00000000-0005-0000-0000-00001DD20000}"/>
    <cellStyle name="Percent 8 3 2 3 4 2 4" xfId="44064" xr:uid="{00000000-0005-0000-0000-00001ED20000}"/>
    <cellStyle name="Percent 8 3 2 3 4 3" xfId="14879" xr:uid="{00000000-0005-0000-0000-00001FD20000}"/>
    <cellStyle name="Percent 8 3 2 3 4 3 2" xfId="30403" xr:uid="{00000000-0005-0000-0000-000020D20000}"/>
    <cellStyle name="Percent 8 3 2 3 4 3 2 2" xfId="57724" xr:uid="{00000000-0005-0000-0000-000021D20000}"/>
    <cellStyle name="Percent 8 3 2 3 4 3 3" xfId="44066" xr:uid="{00000000-0005-0000-0000-000022D20000}"/>
    <cellStyle name="Percent 8 3 2 3 4 4" xfId="30400" xr:uid="{00000000-0005-0000-0000-000023D20000}"/>
    <cellStyle name="Percent 8 3 2 3 4 4 2" xfId="57721" xr:uid="{00000000-0005-0000-0000-000024D20000}"/>
    <cellStyle name="Percent 8 3 2 3 4 5" xfId="44063" xr:uid="{00000000-0005-0000-0000-000025D20000}"/>
    <cellStyle name="Percent 8 3 2 3 5" xfId="14880" xr:uid="{00000000-0005-0000-0000-000026D20000}"/>
    <cellStyle name="Percent 8 3 2 3 5 2" xfId="14881" xr:uid="{00000000-0005-0000-0000-000027D20000}"/>
    <cellStyle name="Percent 8 3 2 3 5 2 2" xfId="14882" xr:uid="{00000000-0005-0000-0000-000028D20000}"/>
    <cellStyle name="Percent 8 3 2 3 5 2 2 2" xfId="30406" xr:uid="{00000000-0005-0000-0000-000029D20000}"/>
    <cellStyle name="Percent 8 3 2 3 5 2 2 2 2" xfId="57727" xr:uid="{00000000-0005-0000-0000-00002AD20000}"/>
    <cellStyle name="Percent 8 3 2 3 5 2 2 3" xfId="44069" xr:uid="{00000000-0005-0000-0000-00002BD20000}"/>
    <cellStyle name="Percent 8 3 2 3 5 2 3" xfId="30405" xr:uid="{00000000-0005-0000-0000-00002CD20000}"/>
    <cellStyle name="Percent 8 3 2 3 5 2 3 2" xfId="57726" xr:uid="{00000000-0005-0000-0000-00002DD20000}"/>
    <cellStyle name="Percent 8 3 2 3 5 2 4" xfId="44068" xr:uid="{00000000-0005-0000-0000-00002ED20000}"/>
    <cellStyle name="Percent 8 3 2 3 5 3" xfId="14883" xr:uid="{00000000-0005-0000-0000-00002FD20000}"/>
    <cellStyle name="Percent 8 3 2 3 5 3 2" xfId="30407" xr:uid="{00000000-0005-0000-0000-000030D20000}"/>
    <cellStyle name="Percent 8 3 2 3 5 3 2 2" xfId="57728" xr:uid="{00000000-0005-0000-0000-000031D20000}"/>
    <cellStyle name="Percent 8 3 2 3 5 3 3" xfId="44070" xr:uid="{00000000-0005-0000-0000-000032D20000}"/>
    <cellStyle name="Percent 8 3 2 3 5 4" xfId="30404" xr:uid="{00000000-0005-0000-0000-000033D20000}"/>
    <cellStyle name="Percent 8 3 2 3 5 4 2" xfId="57725" xr:uid="{00000000-0005-0000-0000-000034D20000}"/>
    <cellStyle name="Percent 8 3 2 3 5 5" xfId="44067" xr:uid="{00000000-0005-0000-0000-000035D20000}"/>
    <cellStyle name="Percent 8 3 2 3 6" xfId="14884" xr:uid="{00000000-0005-0000-0000-000036D20000}"/>
    <cellStyle name="Percent 8 3 2 3 6 2" xfId="14885" xr:uid="{00000000-0005-0000-0000-000037D20000}"/>
    <cellStyle name="Percent 8 3 2 3 6 2 2" xfId="30409" xr:uid="{00000000-0005-0000-0000-000038D20000}"/>
    <cellStyle name="Percent 8 3 2 3 6 2 2 2" xfId="57730" xr:uid="{00000000-0005-0000-0000-000039D20000}"/>
    <cellStyle name="Percent 8 3 2 3 6 2 3" xfId="44072" xr:uid="{00000000-0005-0000-0000-00003AD20000}"/>
    <cellStyle name="Percent 8 3 2 3 6 3" xfId="30408" xr:uid="{00000000-0005-0000-0000-00003BD20000}"/>
    <cellStyle name="Percent 8 3 2 3 6 3 2" xfId="57729" xr:uid="{00000000-0005-0000-0000-00003CD20000}"/>
    <cellStyle name="Percent 8 3 2 3 6 4" xfId="44071" xr:uid="{00000000-0005-0000-0000-00003DD20000}"/>
    <cellStyle name="Percent 8 3 2 3 7" xfId="14886" xr:uid="{00000000-0005-0000-0000-00003ED20000}"/>
    <cellStyle name="Percent 8 3 2 3 7 2" xfId="30410" xr:uid="{00000000-0005-0000-0000-00003FD20000}"/>
    <cellStyle name="Percent 8 3 2 3 7 2 2" xfId="57731" xr:uid="{00000000-0005-0000-0000-000040D20000}"/>
    <cellStyle name="Percent 8 3 2 3 7 3" xfId="44073" xr:uid="{00000000-0005-0000-0000-000041D20000}"/>
    <cellStyle name="Percent 8 3 2 3 8" xfId="30387" xr:uid="{00000000-0005-0000-0000-000042D20000}"/>
    <cellStyle name="Percent 8 3 2 3 8 2" xfId="57708" xr:uid="{00000000-0005-0000-0000-000043D20000}"/>
    <cellStyle name="Percent 8 3 2 3 9" xfId="44050" xr:uid="{00000000-0005-0000-0000-000044D20000}"/>
    <cellStyle name="Percent 8 3 2 4" xfId="14887" xr:uid="{00000000-0005-0000-0000-000045D20000}"/>
    <cellStyle name="Percent 8 3 2 4 2" xfId="14888" xr:uid="{00000000-0005-0000-0000-000046D20000}"/>
    <cellStyle name="Percent 8 3 2 4 2 2" xfId="14889" xr:uid="{00000000-0005-0000-0000-000047D20000}"/>
    <cellStyle name="Percent 8 3 2 4 2 2 2" xfId="14890" xr:uid="{00000000-0005-0000-0000-000048D20000}"/>
    <cellStyle name="Percent 8 3 2 4 2 2 2 2" xfId="30414" xr:uid="{00000000-0005-0000-0000-000049D20000}"/>
    <cellStyle name="Percent 8 3 2 4 2 2 2 2 2" xfId="57735" xr:uid="{00000000-0005-0000-0000-00004AD20000}"/>
    <cellStyle name="Percent 8 3 2 4 2 2 2 3" xfId="44077" xr:uid="{00000000-0005-0000-0000-00004BD20000}"/>
    <cellStyle name="Percent 8 3 2 4 2 2 3" xfId="30413" xr:uid="{00000000-0005-0000-0000-00004CD20000}"/>
    <cellStyle name="Percent 8 3 2 4 2 2 3 2" xfId="57734" xr:uid="{00000000-0005-0000-0000-00004DD20000}"/>
    <cellStyle name="Percent 8 3 2 4 2 2 4" xfId="44076" xr:uid="{00000000-0005-0000-0000-00004ED20000}"/>
    <cellStyle name="Percent 8 3 2 4 2 3" xfId="14891" xr:uid="{00000000-0005-0000-0000-00004FD20000}"/>
    <cellStyle name="Percent 8 3 2 4 2 3 2" xfId="30415" xr:uid="{00000000-0005-0000-0000-000050D20000}"/>
    <cellStyle name="Percent 8 3 2 4 2 3 2 2" xfId="57736" xr:uid="{00000000-0005-0000-0000-000051D20000}"/>
    <cellStyle name="Percent 8 3 2 4 2 3 3" xfId="44078" xr:uid="{00000000-0005-0000-0000-000052D20000}"/>
    <cellStyle name="Percent 8 3 2 4 2 4" xfId="30412" xr:uid="{00000000-0005-0000-0000-000053D20000}"/>
    <cellStyle name="Percent 8 3 2 4 2 4 2" xfId="57733" xr:uid="{00000000-0005-0000-0000-000054D20000}"/>
    <cellStyle name="Percent 8 3 2 4 2 5" xfId="44075" xr:uid="{00000000-0005-0000-0000-000055D20000}"/>
    <cellStyle name="Percent 8 3 2 4 3" xfId="14892" xr:uid="{00000000-0005-0000-0000-000056D20000}"/>
    <cellStyle name="Percent 8 3 2 4 3 2" xfId="14893" xr:uid="{00000000-0005-0000-0000-000057D20000}"/>
    <cellStyle name="Percent 8 3 2 4 3 2 2" xfId="30417" xr:uid="{00000000-0005-0000-0000-000058D20000}"/>
    <cellStyle name="Percent 8 3 2 4 3 2 2 2" xfId="57738" xr:uid="{00000000-0005-0000-0000-000059D20000}"/>
    <cellStyle name="Percent 8 3 2 4 3 2 3" xfId="44080" xr:uid="{00000000-0005-0000-0000-00005AD20000}"/>
    <cellStyle name="Percent 8 3 2 4 3 3" xfId="30416" xr:uid="{00000000-0005-0000-0000-00005BD20000}"/>
    <cellStyle name="Percent 8 3 2 4 3 3 2" xfId="57737" xr:uid="{00000000-0005-0000-0000-00005CD20000}"/>
    <cellStyle name="Percent 8 3 2 4 3 4" xfId="44079" xr:uid="{00000000-0005-0000-0000-00005DD20000}"/>
    <cellStyle name="Percent 8 3 2 4 4" xfId="14894" xr:uid="{00000000-0005-0000-0000-00005ED20000}"/>
    <cellStyle name="Percent 8 3 2 4 4 2" xfId="30418" xr:uid="{00000000-0005-0000-0000-00005FD20000}"/>
    <cellStyle name="Percent 8 3 2 4 4 2 2" xfId="57739" xr:uid="{00000000-0005-0000-0000-000060D20000}"/>
    <cellStyle name="Percent 8 3 2 4 4 3" xfId="44081" xr:uid="{00000000-0005-0000-0000-000061D20000}"/>
    <cellStyle name="Percent 8 3 2 4 5" xfId="30411" xr:uid="{00000000-0005-0000-0000-000062D20000}"/>
    <cellStyle name="Percent 8 3 2 4 5 2" xfId="57732" xr:uid="{00000000-0005-0000-0000-000063D20000}"/>
    <cellStyle name="Percent 8 3 2 4 6" xfId="44074" xr:uid="{00000000-0005-0000-0000-000064D20000}"/>
    <cellStyle name="Percent 8 3 2 5" xfId="14895" xr:uid="{00000000-0005-0000-0000-000065D20000}"/>
    <cellStyle name="Percent 8 3 2 5 2" xfId="14896" xr:uid="{00000000-0005-0000-0000-000066D20000}"/>
    <cellStyle name="Percent 8 3 2 5 2 2" xfId="14897" xr:uid="{00000000-0005-0000-0000-000067D20000}"/>
    <cellStyle name="Percent 8 3 2 5 2 2 2" xfId="14898" xr:uid="{00000000-0005-0000-0000-000068D20000}"/>
    <cellStyle name="Percent 8 3 2 5 2 2 2 2" xfId="30422" xr:uid="{00000000-0005-0000-0000-000069D20000}"/>
    <cellStyle name="Percent 8 3 2 5 2 2 2 2 2" xfId="57743" xr:uid="{00000000-0005-0000-0000-00006AD20000}"/>
    <cellStyle name="Percent 8 3 2 5 2 2 2 3" xfId="44085" xr:uid="{00000000-0005-0000-0000-00006BD20000}"/>
    <cellStyle name="Percent 8 3 2 5 2 2 3" xfId="30421" xr:uid="{00000000-0005-0000-0000-00006CD20000}"/>
    <cellStyle name="Percent 8 3 2 5 2 2 3 2" xfId="57742" xr:uid="{00000000-0005-0000-0000-00006DD20000}"/>
    <cellStyle name="Percent 8 3 2 5 2 2 4" xfId="44084" xr:uid="{00000000-0005-0000-0000-00006ED20000}"/>
    <cellStyle name="Percent 8 3 2 5 2 3" xfId="14899" xr:uid="{00000000-0005-0000-0000-00006FD20000}"/>
    <cellStyle name="Percent 8 3 2 5 2 3 2" xfId="30423" xr:uid="{00000000-0005-0000-0000-000070D20000}"/>
    <cellStyle name="Percent 8 3 2 5 2 3 2 2" xfId="57744" xr:uid="{00000000-0005-0000-0000-000071D20000}"/>
    <cellStyle name="Percent 8 3 2 5 2 3 3" xfId="44086" xr:uid="{00000000-0005-0000-0000-000072D20000}"/>
    <cellStyle name="Percent 8 3 2 5 2 4" xfId="30420" xr:uid="{00000000-0005-0000-0000-000073D20000}"/>
    <cellStyle name="Percent 8 3 2 5 2 4 2" xfId="57741" xr:uid="{00000000-0005-0000-0000-000074D20000}"/>
    <cellStyle name="Percent 8 3 2 5 2 5" xfId="44083" xr:uid="{00000000-0005-0000-0000-000075D20000}"/>
    <cellStyle name="Percent 8 3 2 5 3" xfId="14900" xr:uid="{00000000-0005-0000-0000-000076D20000}"/>
    <cellStyle name="Percent 8 3 2 5 3 2" xfId="14901" xr:uid="{00000000-0005-0000-0000-000077D20000}"/>
    <cellStyle name="Percent 8 3 2 5 3 2 2" xfId="30425" xr:uid="{00000000-0005-0000-0000-000078D20000}"/>
    <cellStyle name="Percent 8 3 2 5 3 2 2 2" xfId="57746" xr:uid="{00000000-0005-0000-0000-000079D20000}"/>
    <cellStyle name="Percent 8 3 2 5 3 2 3" xfId="44088" xr:uid="{00000000-0005-0000-0000-00007AD20000}"/>
    <cellStyle name="Percent 8 3 2 5 3 3" xfId="30424" xr:uid="{00000000-0005-0000-0000-00007BD20000}"/>
    <cellStyle name="Percent 8 3 2 5 3 3 2" xfId="57745" xr:uid="{00000000-0005-0000-0000-00007CD20000}"/>
    <cellStyle name="Percent 8 3 2 5 3 4" xfId="44087" xr:uid="{00000000-0005-0000-0000-00007DD20000}"/>
    <cellStyle name="Percent 8 3 2 5 4" xfId="14902" xr:uid="{00000000-0005-0000-0000-00007ED20000}"/>
    <cellStyle name="Percent 8 3 2 5 4 2" xfId="30426" xr:uid="{00000000-0005-0000-0000-00007FD20000}"/>
    <cellStyle name="Percent 8 3 2 5 4 2 2" xfId="57747" xr:uid="{00000000-0005-0000-0000-000080D20000}"/>
    <cellStyle name="Percent 8 3 2 5 4 3" xfId="44089" xr:uid="{00000000-0005-0000-0000-000081D20000}"/>
    <cellStyle name="Percent 8 3 2 5 5" xfId="30419" xr:uid="{00000000-0005-0000-0000-000082D20000}"/>
    <cellStyle name="Percent 8 3 2 5 5 2" xfId="57740" xr:uid="{00000000-0005-0000-0000-000083D20000}"/>
    <cellStyle name="Percent 8 3 2 5 6" xfId="44082" xr:uid="{00000000-0005-0000-0000-000084D20000}"/>
    <cellStyle name="Percent 8 3 2 6" xfId="14903" xr:uid="{00000000-0005-0000-0000-000085D20000}"/>
    <cellStyle name="Percent 8 3 2 6 2" xfId="14904" xr:uid="{00000000-0005-0000-0000-000086D20000}"/>
    <cellStyle name="Percent 8 3 2 6 2 2" xfId="14905" xr:uid="{00000000-0005-0000-0000-000087D20000}"/>
    <cellStyle name="Percent 8 3 2 6 2 2 2" xfId="30429" xr:uid="{00000000-0005-0000-0000-000088D20000}"/>
    <cellStyle name="Percent 8 3 2 6 2 2 2 2" xfId="57750" xr:uid="{00000000-0005-0000-0000-000089D20000}"/>
    <cellStyle name="Percent 8 3 2 6 2 2 3" xfId="44092" xr:uid="{00000000-0005-0000-0000-00008AD20000}"/>
    <cellStyle name="Percent 8 3 2 6 2 3" xfId="30428" xr:uid="{00000000-0005-0000-0000-00008BD20000}"/>
    <cellStyle name="Percent 8 3 2 6 2 3 2" xfId="57749" xr:uid="{00000000-0005-0000-0000-00008CD20000}"/>
    <cellStyle name="Percent 8 3 2 6 2 4" xfId="44091" xr:uid="{00000000-0005-0000-0000-00008DD20000}"/>
    <cellStyle name="Percent 8 3 2 6 3" xfId="14906" xr:uid="{00000000-0005-0000-0000-00008ED20000}"/>
    <cellStyle name="Percent 8 3 2 6 3 2" xfId="30430" xr:uid="{00000000-0005-0000-0000-00008FD20000}"/>
    <cellStyle name="Percent 8 3 2 6 3 2 2" xfId="57751" xr:uid="{00000000-0005-0000-0000-000090D20000}"/>
    <cellStyle name="Percent 8 3 2 6 3 3" xfId="44093" xr:uid="{00000000-0005-0000-0000-000091D20000}"/>
    <cellStyle name="Percent 8 3 2 6 4" xfId="30427" xr:uid="{00000000-0005-0000-0000-000092D20000}"/>
    <cellStyle name="Percent 8 3 2 6 4 2" xfId="57748" xr:uid="{00000000-0005-0000-0000-000093D20000}"/>
    <cellStyle name="Percent 8 3 2 6 5" xfId="44090" xr:uid="{00000000-0005-0000-0000-000094D20000}"/>
    <cellStyle name="Percent 8 3 2 7" xfId="14907" xr:uid="{00000000-0005-0000-0000-000095D20000}"/>
    <cellStyle name="Percent 8 3 2 7 2" xfId="14908" xr:uid="{00000000-0005-0000-0000-000096D20000}"/>
    <cellStyle name="Percent 8 3 2 7 2 2" xfId="14909" xr:uid="{00000000-0005-0000-0000-000097D20000}"/>
    <cellStyle name="Percent 8 3 2 7 2 2 2" xfId="30433" xr:uid="{00000000-0005-0000-0000-000098D20000}"/>
    <cellStyle name="Percent 8 3 2 7 2 2 2 2" xfId="57754" xr:uid="{00000000-0005-0000-0000-000099D20000}"/>
    <cellStyle name="Percent 8 3 2 7 2 2 3" xfId="44096" xr:uid="{00000000-0005-0000-0000-00009AD20000}"/>
    <cellStyle name="Percent 8 3 2 7 2 3" xfId="30432" xr:uid="{00000000-0005-0000-0000-00009BD20000}"/>
    <cellStyle name="Percent 8 3 2 7 2 3 2" xfId="57753" xr:uid="{00000000-0005-0000-0000-00009CD20000}"/>
    <cellStyle name="Percent 8 3 2 7 2 4" xfId="44095" xr:uid="{00000000-0005-0000-0000-00009DD20000}"/>
    <cellStyle name="Percent 8 3 2 7 3" xfId="14910" xr:uid="{00000000-0005-0000-0000-00009ED20000}"/>
    <cellStyle name="Percent 8 3 2 7 3 2" xfId="30434" xr:uid="{00000000-0005-0000-0000-00009FD20000}"/>
    <cellStyle name="Percent 8 3 2 7 3 2 2" xfId="57755" xr:uid="{00000000-0005-0000-0000-0000A0D20000}"/>
    <cellStyle name="Percent 8 3 2 7 3 3" xfId="44097" xr:uid="{00000000-0005-0000-0000-0000A1D20000}"/>
    <cellStyle name="Percent 8 3 2 7 4" xfId="30431" xr:uid="{00000000-0005-0000-0000-0000A2D20000}"/>
    <cellStyle name="Percent 8 3 2 7 4 2" xfId="57752" xr:uid="{00000000-0005-0000-0000-0000A3D20000}"/>
    <cellStyle name="Percent 8 3 2 7 5" xfId="44094" xr:uid="{00000000-0005-0000-0000-0000A4D20000}"/>
    <cellStyle name="Percent 8 3 2 8" xfId="14911" xr:uid="{00000000-0005-0000-0000-0000A5D20000}"/>
    <cellStyle name="Percent 8 3 2 8 2" xfId="14912" xr:uid="{00000000-0005-0000-0000-0000A6D20000}"/>
    <cellStyle name="Percent 8 3 2 8 2 2" xfId="14913" xr:uid="{00000000-0005-0000-0000-0000A7D20000}"/>
    <cellStyle name="Percent 8 3 2 8 2 2 2" xfId="30437" xr:uid="{00000000-0005-0000-0000-0000A8D20000}"/>
    <cellStyle name="Percent 8 3 2 8 2 2 2 2" xfId="57758" xr:uid="{00000000-0005-0000-0000-0000A9D20000}"/>
    <cellStyle name="Percent 8 3 2 8 2 2 3" xfId="44100" xr:uid="{00000000-0005-0000-0000-0000AAD20000}"/>
    <cellStyle name="Percent 8 3 2 8 2 3" xfId="30436" xr:uid="{00000000-0005-0000-0000-0000ABD20000}"/>
    <cellStyle name="Percent 8 3 2 8 2 3 2" xfId="57757" xr:uid="{00000000-0005-0000-0000-0000ACD20000}"/>
    <cellStyle name="Percent 8 3 2 8 2 4" xfId="44099" xr:uid="{00000000-0005-0000-0000-0000ADD20000}"/>
    <cellStyle name="Percent 8 3 2 8 3" xfId="14914" xr:uid="{00000000-0005-0000-0000-0000AED20000}"/>
    <cellStyle name="Percent 8 3 2 8 3 2" xfId="30438" xr:uid="{00000000-0005-0000-0000-0000AFD20000}"/>
    <cellStyle name="Percent 8 3 2 8 3 2 2" xfId="57759" xr:uid="{00000000-0005-0000-0000-0000B0D20000}"/>
    <cellStyle name="Percent 8 3 2 8 3 3" xfId="44101" xr:uid="{00000000-0005-0000-0000-0000B1D20000}"/>
    <cellStyle name="Percent 8 3 2 8 4" xfId="30435" xr:uid="{00000000-0005-0000-0000-0000B2D20000}"/>
    <cellStyle name="Percent 8 3 2 8 4 2" xfId="57756" xr:uid="{00000000-0005-0000-0000-0000B3D20000}"/>
    <cellStyle name="Percent 8 3 2 8 5" xfId="44098" xr:uid="{00000000-0005-0000-0000-0000B4D20000}"/>
    <cellStyle name="Percent 8 3 2 9" xfId="14915" xr:uid="{00000000-0005-0000-0000-0000B5D20000}"/>
    <cellStyle name="Percent 8 3 2 9 2" xfId="14916" xr:uid="{00000000-0005-0000-0000-0000B6D20000}"/>
    <cellStyle name="Percent 8 3 2 9 2 2" xfId="14917" xr:uid="{00000000-0005-0000-0000-0000B7D20000}"/>
    <cellStyle name="Percent 8 3 2 9 2 2 2" xfId="30441" xr:uid="{00000000-0005-0000-0000-0000B8D20000}"/>
    <cellStyle name="Percent 8 3 2 9 2 2 2 2" xfId="57762" xr:uid="{00000000-0005-0000-0000-0000B9D20000}"/>
    <cellStyle name="Percent 8 3 2 9 2 2 3" xfId="44104" xr:uid="{00000000-0005-0000-0000-0000BAD20000}"/>
    <cellStyle name="Percent 8 3 2 9 2 3" xfId="30440" xr:uid="{00000000-0005-0000-0000-0000BBD20000}"/>
    <cellStyle name="Percent 8 3 2 9 2 3 2" xfId="57761" xr:uid="{00000000-0005-0000-0000-0000BCD20000}"/>
    <cellStyle name="Percent 8 3 2 9 2 4" xfId="44103" xr:uid="{00000000-0005-0000-0000-0000BDD20000}"/>
    <cellStyle name="Percent 8 3 2 9 3" xfId="14918" xr:uid="{00000000-0005-0000-0000-0000BED20000}"/>
    <cellStyle name="Percent 8 3 2 9 3 2" xfId="30442" xr:uid="{00000000-0005-0000-0000-0000BFD20000}"/>
    <cellStyle name="Percent 8 3 2 9 3 2 2" xfId="57763" xr:uid="{00000000-0005-0000-0000-0000C0D20000}"/>
    <cellStyle name="Percent 8 3 2 9 3 3" xfId="44105" xr:uid="{00000000-0005-0000-0000-0000C1D20000}"/>
    <cellStyle name="Percent 8 3 2 9 4" xfId="30439" xr:uid="{00000000-0005-0000-0000-0000C2D20000}"/>
    <cellStyle name="Percent 8 3 2 9 4 2" xfId="57760" xr:uid="{00000000-0005-0000-0000-0000C3D20000}"/>
    <cellStyle name="Percent 8 3 2 9 5" xfId="44102" xr:uid="{00000000-0005-0000-0000-0000C4D20000}"/>
    <cellStyle name="Percent 8 3 20" xfId="30321" xr:uid="{00000000-0005-0000-0000-0000C5D20000}"/>
    <cellStyle name="Percent 8 3 20 2" xfId="57642" xr:uid="{00000000-0005-0000-0000-0000C6D20000}"/>
    <cellStyle name="Percent 8 3 21" xfId="43984" xr:uid="{00000000-0005-0000-0000-0000C7D20000}"/>
    <cellStyle name="Percent 8 3 3" xfId="14919" xr:uid="{00000000-0005-0000-0000-0000C8D20000}"/>
    <cellStyle name="Percent 8 3 3 10" xfId="14920" xr:uid="{00000000-0005-0000-0000-0000C9D20000}"/>
    <cellStyle name="Percent 8 3 3 10 2" xfId="14921" xr:uid="{00000000-0005-0000-0000-0000CAD20000}"/>
    <cellStyle name="Percent 8 3 3 10 2 2" xfId="30445" xr:uid="{00000000-0005-0000-0000-0000CBD20000}"/>
    <cellStyle name="Percent 8 3 3 10 2 2 2" xfId="57766" xr:uid="{00000000-0005-0000-0000-0000CCD20000}"/>
    <cellStyle name="Percent 8 3 3 10 2 3" xfId="44108" xr:uid="{00000000-0005-0000-0000-0000CDD20000}"/>
    <cellStyle name="Percent 8 3 3 10 3" xfId="30444" xr:uid="{00000000-0005-0000-0000-0000CED20000}"/>
    <cellStyle name="Percent 8 3 3 10 3 2" xfId="57765" xr:uid="{00000000-0005-0000-0000-0000CFD20000}"/>
    <cellStyle name="Percent 8 3 3 10 4" xfId="44107" xr:uid="{00000000-0005-0000-0000-0000D0D20000}"/>
    <cellStyle name="Percent 8 3 3 11" xfId="14922" xr:uid="{00000000-0005-0000-0000-0000D1D20000}"/>
    <cellStyle name="Percent 8 3 3 11 2" xfId="14923" xr:uid="{00000000-0005-0000-0000-0000D2D20000}"/>
    <cellStyle name="Percent 8 3 3 11 2 2" xfId="30447" xr:uid="{00000000-0005-0000-0000-0000D3D20000}"/>
    <cellStyle name="Percent 8 3 3 11 2 2 2" xfId="57768" xr:uid="{00000000-0005-0000-0000-0000D4D20000}"/>
    <cellStyle name="Percent 8 3 3 11 2 3" xfId="44110" xr:uid="{00000000-0005-0000-0000-0000D5D20000}"/>
    <cellStyle name="Percent 8 3 3 11 3" xfId="30446" xr:uid="{00000000-0005-0000-0000-0000D6D20000}"/>
    <cellStyle name="Percent 8 3 3 11 3 2" xfId="57767" xr:uid="{00000000-0005-0000-0000-0000D7D20000}"/>
    <cellStyle name="Percent 8 3 3 11 4" xfId="44109" xr:uid="{00000000-0005-0000-0000-0000D8D20000}"/>
    <cellStyle name="Percent 8 3 3 12" xfId="14924" xr:uid="{00000000-0005-0000-0000-0000D9D20000}"/>
    <cellStyle name="Percent 8 3 3 12 2" xfId="30448" xr:uid="{00000000-0005-0000-0000-0000DAD20000}"/>
    <cellStyle name="Percent 8 3 3 12 2 2" xfId="57769" xr:uid="{00000000-0005-0000-0000-0000DBD20000}"/>
    <cellStyle name="Percent 8 3 3 12 3" xfId="44111" xr:uid="{00000000-0005-0000-0000-0000DCD20000}"/>
    <cellStyle name="Percent 8 3 3 13" xfId="30443" xr:uid="{00000000-0005-0000-0000-0000DDD20000}"/>
    <cellStyle name="Percent 8 3 3 13 2" xfId="57764" xr:uid="{00000000-0005-0000-0000-0000DED20000}"/>
    <cellStyle name="Percent 8 3 3 14" xfId="44106" xr:uid="{00000000-0005-0000-0000-0000DFD20000}"/>
    <cellStyle name="Percent 8 3 3 2" xfId="14925" xr:uid="{00000000-0005-0000-0000-0000E0D20000}"/>
    <cellStyle name="Percent 8 3 3 2 10" xfId="44112" xr:uid="{00000000-0005-0000-0000-0000E1D20000}"/>
    <cellStyle name="Percent 8 3 3 2 2" xfId="14926" xr:uid="{00000000-0005-0000-0000-0000E2D20000}"/>
    <cellStyle name="Percent 8 3 3 2 2 2" xfId="14927" xr:uid="{00000000-0005-0000-0000-0000E3D20000}"/>
    <cellStyle name="Percent 8 3 3 2 2 2 2" xfId="14928" xr:uid="{00000000-0005-0000-0000-0000E4D20000}"/>
    <cellStyle name="Percent 8 3 3 2 2 2 2 2" xfId="14929" xr:uid="{00000000-0005-0000-0000-0000E5D20000}"/>
    <cellStyle name="Percent 8 3 3 2 2 2 2 2 2" xfId="30453" xr:uid="{00000000-0005-0000-0000-0000E6D20000}"/>
    <cellStyle name="Percent 8 3 3 2 2 2 2 2 2 2" xfId="57774" xr:uid="{00000000-0005-0000-0000-0000E7D20000}"/>
    <cellStyle name="Percent 8 3 3 2 2 2 2 2 3" xfId="44116" xr:uid="{00000000-0005-0000-0000-0000E8D20000}"/>
    <cellStyle name="Percent 8 3 3 2 2 2 2 3" xfId="30452" xr:uid="{00000000-0005-0000-0000-0000E9D20000}"/>
    <cellStyle name="Percent 8 3 3 2 2 2 2 3 2" xfId="57773" xr:uid="{00000000-0005-0000-0000-0000EAD20000}"/>
    <cellStyle name="Percent 8 3 3 2 2 2 2 4" xfId="44115" xr:uid="{00000000-0005-0000-0000-0000EBD20000}"/>
    <cellStyle name="Percent 8 3 3 2 2 2 3" xfId="14930" xr:uid="{00000000-0005-0000-0000-0000ECD20000}"/>
    <cellStyle name="Percent 8 3 3 2 2 2 3 2" xfId="30454" xr:uid="{00000000-0005-0000-0000-0000EDD20000}"/>
    <cellStyle name="Percent 8 3 3 2 2 2 3 2 2" xfId="57775" xr:uid="{00000000-0005-0000-0000-0000EED20000}"/>
    <cellStyle name="Percent 8 3 3 2 2 2 3 3" xfId="44117" xr:uid="{00000000-0005-0000-0000-0000EFD20000}"/>
    <cellStyle name="Percent 8 3 3 2 2 2 4" xfId="30451" xr:uid="{00000000-0005-0000-0000-0000F0D20000}"/>
    <cellStyle name="Percent 8 3 3 2 2 2 4 2" xfId="57772" xr:uid="{00000000-0005-0000-0000-0000F1D20000}"/>
    <cellStyle name="Percent 8 3 3 2 2 2 5" xfId="44114" xr:uid="{00000000-0005-0000-0000-0000F2D20000}"/>
    <cellStyle name="Percent 8 3 3 2 2 3" xfId="14931" xr:uid="{00000000-0005-0000-0000-0000F3D20000}"/>
    <cellStyle name="Percent 8 3 3 2 2 3 2" xfId="14932" xr:uid="{00000000-0005-0000-0000-0000F4D20000}"/>
    <cellStyle name="Percent 8 3 3 2 2 3 2 2" xfId="30456" xr:uid="{00000000-0005-0000-0000-0000F5D20000}"/>
    <cellStyle name="Percent 8 3 3 2 2 3 2 2 2" xfId="57777" xr:uid="{00000000-0005-0000-0000-0000F6D20000}"/>
    <cellStyle name="Percent 8 3 3 2 2 3 2 3" xfId="44119" xr:uid="{00000000-0005-0000-0000-0000F7D20000}"/>
    <cellStyle name="Percent 8 3 3 2 2 3 3" xfId="30455" xr:uid="{00000000-0005-0000-0000-0000F8D20000}"/>
    <cellStyle name="Percent 8 3 3 2 2 3 3 2" xfId="57776" xr:uid="{00000000-0005-0000-0000-0000F9D20000}"/>
    <cellStyle name="Percent 8 3 3 2 2 3 4" xfId="44118" xr:uid="{00000000-0005-0000-0000-0000FAD20000}"/>
    <cellStyle name="Percent 8 3 3 2 2 4" xfId="14933" xr:uid="{00000000-0005-0000-0000-0000FBD20000}"/>
    <cellStyle name="Percent 8 3 3 2 2 4 2" xfId="30457" xr:uid="{00000000-0005-0000-0000-0000FCD20000}"/>
    <cellStyle name="Percent 8 3 3 2 2 4 2 2" xfId="57778" xr:uid="{00000000-0005-0000-0000-0000FDD20000}"/>
    <cellStyle name="Percent 8 3 3 2 2 4 3" xfId="44120" xr:uid="{00000000-0005-0000-0000-0000FED20000}"/>
    <cellStyle name="Percent 8 3 3 2 2 5" xfId="30450" xr:uid="{00000000-0005-0000-0000-0000FFD20000}"/>
    <cellStyle name="Percent 8 3 3 2 2 5 2" xfId="57771" xr:uid="{00000000-0005-0000-0000-000000D30000}"/>
    <cellStyle name="Percent 8 3 3 2 2 6" xfId="44113" xr:uid="{00000000-0005-0000-0000-000001D30000}"/>
    <cellStyle name="Percent 8 3 3 2 3" xfId="14934" xr:uid="{00000000-0005-0000-0000-000002D30000}"/>
    <cellStyle name="Percent 8 3 3 2 3 2" xfId="14935" xr:uid="{00000000-0005-0000-0000-000003D30000}"/>
    <cellStyle name="Percent 8 3 3 2 3 2 2" xfId="14936" xr:uid="{00000000-0005-0000-0000-000004D30000}"/>
    <cellStyle name="Percent 8 3 3 2 3 2 2 2" xfId="30460" xr:uid="{00000000-0005-0000-0000-000005D30000}"/>
    <cellStyle name="Percent 8 3 3 2 3 2 2 2 2" xfId="57781" xr:uid="{00000000-0005-0000-0000-000006D30000}"/>
    <cellStyle name="Percent 8 3 3 2 3 2 2 3" xfId="44123" xr:uid="{00000000-0005-0000-0000-000007D30000}"/>
    <cellStyle name="Percent 8 3 3 2 3 2 3" xfId="30459" xr:uid="{00000000-0005-0000-0000-000008D30000}"/>
    <cellStyle name="Percent 8 3 3 2 3 2 3 2" xfId="57780" xr:uid="{00000000-0005-0000-0000-000009D30000}"/>
    <cellStyle name="Percent 8 3 3 2 3 2 4" xfId="44122" xr:uid="{00000000-0005-0000-0000-00000AD30000}"/>
    <cellStyle name="Percent 8 3 3 2 3 3" xfId="14937" xr:uid="{00000000-0005-0000-0000-00000BD30000}"/>
    <cellStyle name="Percent 8 3 3 2 3 3 2" xfId="30461" xr:uid="{00000000-0005-0000-0000-00000CD30000}"/>
    <cellStyle name="Percent 8 3 3 2 3 3 2 2" xfId="57782" xr:uid="{00000000-0005-0000-0000-00000DD30000}"/>
    <cellStyle name="Percent 8 3 3 2 3 3 3" xfId="44124" xr:uid="{00000000-0005-0000-0000-00000ED30000}"/>
    <cellStyle name="Percent 8 3 3 2 3 4" xfId="30458" xr:uid="{00000000-0005-0000-0000-00000FD30000}"/>
    <cellStyle name="Percent 8 3 3 2 3 4 2" xfId="57779" xr:uid="{00000000-0005-0000-0000-000010D30000}"/>
    <cellStyle name="Percent 8 3 3 2 3 5" xfId="44121" xr:uid="{00000000-0005-0000-0000-000011D30000}"/>
    <cellStyle name="Percent 8 3 3 2 4" xfId="14938" xr:uid="{00000000-0005-0000-0000-000012D30000}"/>
    <cellStyle name="Percent 8 3 3 2 4 2" xfId="14939" xr:uid="{00000000-0005-0000-0000-000013D30000}"/>
    <cellStyle name="Percent 8 3 3 2 4 2 2" xfId="14940" xr:uid="{00000000-0005-0000-0000-000014D30000}"/>
    <cellStyle name="Percent 8 3 3 2 4 2 2 2" xfId="30464" xr:uid="{00000000-0005-0000-0000-000015D30000}"/>
    <cellStyle name="Percent 8 3 3 2 4 2 2 2 2" xfId="57785" xr:uid="{00000000-0005-0000-0000-000016D30000}"/>
    <cellStyle name="Percent 8 3 3 2 4 2 2 3" xfId="44127" xr:uid="{00000000-0005-0000-0000-000017D30000}"/>
    <cellStyle name="Percent 8 3 3 2 4 2 3" xfId="30463" xr:uid="{00000000-0005-0000-0000-000018D30000}"/>
    <cellStyle name="Percent 8 3 3 2 4 2 3 2" xfId="57784" xr:uid="{00000000-0005-0000-0000-000019D30000}"/>
    <cellStyle name="Percent 8 3 3 2 4 2 4" xfId="44126" xr:uid="{00000000-0005-0000-0000-00001AD30000}"/>
    <cellStyle name="Percent 8 3 3 2 4 3" xfId="14941" xr:uid="{00000000-0005-0000-0000-00001BD30000}"/>
    <cellStyle name="Percent 8 3 3 2 4 3 2" xfId="30465" xr:uid="{00000000-0005-0000-0000-00001CD30000}"/>
    <cellStyle name="Percent 8 3 3 2 4 3 2 2" xfId="57786" xr:uid="{00000000-0005-0000-0000-00001DD30000}"/>
    <cellStyle name="Percent 8 3 3 2 4 3 3" xfId="44128" xr:uid="{00000000-0005-0000-0000-00001ED30000}"/>
    <cellStyle name="Percent 8 3 3 2 4 4" xfId="30462" xr:uid="{00000000-0005-0000-0000-00001FD30000}"/>
    <cellStyle name="Percent 8 3 3 2 4 4 2" xfId="57783" xr:uid="{00000000-0005-0000-0000-000020D30000}"/>
    <cellStyle name="Percent 8 3 3 2 4 5" xfId="44125" xr:uid="{00000000-0005-0000-0000-000021D30000}"/>
    <cellStyle name="Percent 8 3 3 2 5" xfId="14942" xr:uid="{00000000-0005-0000-0000-000022D30000}"/>
    <cellStyle name="Percent 8 3 3 2 5 2" xfId="14943" xr:uid="{00000000-0005-0000-0000-000023D30000}"/>
    <cellStyle name="Percent 8 3 3 2 5 2 2" xfId="14944" xr:uid="{00000000-0005-0000-0000-000024D30000}"/>
    <cellStyle name="Percent 8 3 3 2 5 2 2 2" xfId="30468" xr:uid="{00000000-0005-0000-0000-000025D30000}"/>
    <cellStyle name="Percent 8 3 3 2 5 2 2 2 2" xfId="57789" xr:uid="{00000000-0005-0000-0000-000026D30000}"/>
    <cellStyle name="Percent 8 3 3 2 5 2 2 3" xfId="44131" xr:uid="{00000000-0005-0000-0000-000027D30000}"/>
    <cellStyle name="Percent 8 3 3 2 5 2 3" xfId="30467" xr:uid="{00000000-0005-0000-0000-000028D30000}"/>
    <cellStyle name="Percent 8 3 3 2 5 2 3 2" xfId="57788" xr:uid="{00000000-0005-0000-0000-000029D30000}"/>
    <cellStyle name="Percent 8 3 3 2 5 2 4" xfId="44130" xr:uid="{00000000-0005-0000-0000-00002AD30000}"/>
    <cellStyle name="Percent 8 3 3 2 5 3" xfId="14945" xr:uid="{00000000-0005-0000-0000-00002BD30000}"/>
    <cellStyle name="Percent 8 3 3 2 5 3 2" xfId="30469" xr:uid="{00000000-0005-0000-0000-00002CD30000}"/>
    <cellStyle name="Percent 8 3 3 2 5 3 2 2" xfId="57790" xr:uid="{00000000-0005-0000-0000-00002DD30000}"/>
    <cellStyle name="Percent 8 3 3 2 5 3 3" xfId="44132" xr:uid="{00000000-0005-0000-0000-00002ED30000}"/>
    <cellStyle name="Percent 8 3 3 2 5 4" xfId="30466" xr:uid="{00000000-0005-0000-0000-00002FD30000}"/>
    <cellStyle name="Percent 8 3 3 2 5 4 2" xfId="57787" xr:uid="{00000000-0005-0000-0000-000030D30000}"/>
    <cellStyle name="Percent 8 3 3 2 5 5" xfId="44129" xr:uid="{00000000-0005-0000-0000-000031D30000}"/>
    <cellStyle name="Percent 8 3 3 2 6" xfId="14946" xr:uid="{00000000-0005-0000-0000-000032D30000}"/>
    <cellStyle name="Percent 8 3 3 2 6 2" xfId="14947" xr:uid="{00000000-0005-0000-0000-000033D30000}"/>
    <cellStyle name="Percent 8 3 3 2 6 2 2" xfId="30471" xr:uid="{00000000-0005-0000-0000-000034D30000}"/>
    <cellStyle name="Percent 8 3 3 2 6 2 2 2" xfId="57792" xr:uid="{00000000-0005-0000-0000-000035D30000}"/>
    <cellStyle name="Percent 8 3 3 2 6 2 3" xfId="44134" xr:uid="{00000000-0005-0000-0000-000036D30000}"/>
    <cellStyle name="Percent 8 3 3 2 6 3" xfId="30470" xr:uid="{00000000-0005-0000-0000-000037D30000}"/>
    <cellStyle name="Percent 8 3 3 2 6 3 2" xfId="57791" xr:uid="{00000000-0005-0000-0000-000038D30000}"/>
    <cellStyle name="Percent 8 3 3 2 6 4" xfId="44133" xr:uid="{00000000-0005-0000-0000-000039D30000}"/>
    <cellStyle name="Percent 8 3 3 2 7" xfId="14948" xr:uid="{00000000-0005-0000-0000-00003AD30000}"/>
    <cellStyle name="Percent 8 3 3 2 7 2" xfId="14949" xr:uid="{00000000-0005-0000-0000-00003BD30000}"/>
    <cellStyle name="Percent 8 3 3 2 7 2 2" xfId="30473" xr:uid="{00000000-0005-0000-0000-00003CD30000}"/>
    <cellStyle name="Percent 8 3 3 2 7 2 2 2" xfId="57794" xr:uid="{00000000-0005-0000-0000-00003DD30000}"/>
    <cellStyle name="Percent 8 3 3 2 7 2 3" xfId="44136" xr:uid="{00000000-0005-0000-0000-00003ED30000}"/>
    <cellStyle name="Percent 8 3 3 2 7 3" xfId="30472" xr:uid="{00000000-0005-0000-0000-00003FD30000}"/>
    <cellStyle name="Percent 8 3 3 2 7 3 2" xfId="57793" xr:uid="{00000000-0005-0000-0000-000040D30000}"/>
    <cellStyle name="Percent 8 3 3 2 7 4" xfId="44135" xr:uid="{00000000-0005-0000-0000-000041D30000}"/>
    <cellStyle name="Percent 8 3 3 2 8" xfId="14950" xr:uid="{00000000-0005-0000-0000-000042D30000}"/>
    <cellStyle name="Percent 8 3 3 2 8 2" xfId="30474" xr:uid="{00000000-0005-0000-0000-000043D30000}"/>
    <cellStyle name="Percent 8 3 3 2 8 2 2" xfId="57795" xr:uid="{00000000-0005-0000-0000-000044D30000}"/>
    <cellStyle name="Percent 8 3 3 2 8 3" xfId="44137" xr:uid="{00000000-0005-0000-0000-000045D30000}"/>
    <cellStyle name="Percent 8 3 3 2 9" xfId="30449" xr:uid="{00000000-0005-0000-0000-000046D30000}"/>
    <cellStyle name="Percent 8 3 3 2 9 2" xfId="57770" xr:uid="{00000000-0005-0000-0000-000047D30000}"/>
    <cellStyle name="Percent 8 3 3 3" xfId="14951" xr:uid="{00000000-0005-0000-0000-000048D30000}"/>
    <cellStyle name="Percent 8 3 3 3 2" xfId="14952" xr:uid="{00000000-0005-0000-0000-000049D30000}"/>
    <cellStyle name="Percent 8 3 3 3 2 2" xfId="14953" xr:uid="{00000000-0005-0000-0000-00004AD30000}"/>
    <cellStyle name="Percent 8 3 3 3 2 2 2" xfId="14954" xr:uid="{00000000-0005-0000-0000-00004BD30000}"/>
    <cellStyle name="Percent 8 3 3 3 2 2 2 2" xfId="14955" xr:uid="{00000000-0005-0000-0000-00004CD30000}"/>
    <cellStyle name="Percent 8 3 3 3 2 2 2 2 2" xfId="30479" xr:uid="{00000000-0005-0000-0000-00004DD30000}"/>
    <cellStyle name="Percent 8 3 3 3 2 2 2 2 2 2" xfId="57800" xr:uid="{00000000-0005-0000-0000-00004ED30000}"/>
    <cellStyle name="Percent 8 3 3 3 2 2 2 2 3" xfId="44142" xr:uid="{00000000-0005-0000-0000-00004FD30000}"/>
    <cellStyle name="Percent 8 3 3 3 2 2 2 3" xfId="30478" xr:uid="{00000000-0005-0000-0000-000050D30000}"/>
    <cellStyle name="Percent 8 3 3 3 2 2 2 3 2" xfId="57799" xr:uid="{00000000-0005-0000-0000-000051D30000}"/>
    <cellStyle name="Percent 8 3 3 3 2 2 2 4" xfId="44141" xr:uid="{00000000-0005-0000-0000-000052D30000}"/>
    <cellStyle name="Percent 8 3 3 3 2 2 3" xfId="14956" xr:uid="{00000000-0005-0000-0000-000053D30000}"/>
    <cellStyle name="Percent 8 3 3 3 2 2 3 2" xfId="30480" xr:uid="{00000000-0005-0000-0000-000054D30000}"/>
    <cellStyle name="Percent 8 3 3 3 2 2 3 2 2" xfId="57801" xr:uid="{00000000-0005-0000-0000-000055D30000}"/>
    <cellStyle name="Percent 8 3 3 3 2 2 3 3" xfId="44143" xr:uid="{00000000-0005-0000-0000-000056D30000}"/>
    <cellStyle name="Percent 8 3 3 3 2 2 4" xfId="30477" xr:uid="{00000000-0005-0000-0000-000057D30000}"/>
    <cellStyle name="Percent 8 3 3 3 2 2 4 2" xfId="57798" xr:uid="{00000000-0005-0000-0000-000058D30000}"/>
    <cellStyle name="Percent 8 3 3 3 2 2 5" xfId="44140" xr:uid="{00000000-0005-0000-0000-000059D30000}"/>
    <cellStyle name="Percent 8 3 3 3 2 3" xfId="14957" xr:uid="{00000000-0005-0000-0000-00005AD30000}"/>
    <cellStyle name="Percent 8 3 3 3 2 3 2" xfId="14958" xr:uid="{00000000-0005-0000-0000-00005BD30000}"/>
    <cellStyle name="Percent 8 3 3 3 2 3 2 2" xfId="30482" xr:uid="{00000000-0005-0000-0000-00005CD30000}"/>
    <cellStyle name="Percent 8 3 3 3 2 3 2 2 2" xfId="57803" xr:uid="{00000000-0005-0000-0000-00005DD30000}"/>
    <cellStyle name="Percent 8 3 3 3 2 3 2 3" xfId="44145" xr:uid="{00000000-0005-0000-0000-00005ED30000}"/>
    <cellStyle name="Percent 8 3 3 3 2 3 3" xfId="30481" xr:uid="{00000000-0005-0000-0000-00005FD30000}"/>
    <cellStyle name="Percent 8 3 3 3 2 3 3 2" xfId="57802" xr:uid="{00000000-0005-0000-0000-000060D30000}"/>
    <cellStyle name="Percent 8 3 3 3 2 3 4" xfId="44144" xr:uid="{00000000-0005-0000-0000-000061D30000}"/>
    <cellStyle name="Percent 8 3 3 3 2 4" xfId="14959" xr:uid="{00000000-0005-0000-0000-000062D30000}"/>
    <cellStyle name="Percent 8 3 3 3 2 4 2" xfId="30483" xr:uid="{00000000-0005-0000-0000-000063D30000}"/>
    <cellStyle name="Percent 8 3 3 3 2 4 2 2" xfId="57804" xr:uid="{00000000-0005-0000-0000-000064D30000}"/>
    <cellStyle name="Percent 8 3 3 3 2 4 3" xfId="44146" xr:uid="{00000000-0005-0000-0000-000065D30000}"/>
    <cellStyle name="Percent 8 3 3 3 2 5" xfId="30476" xr:uid="{00000000-0005-0000-0000-000066D30000}"/>
    <cellStyle name="Percent 8 3 3 3 2 5 2" xfId="57797" xr:uid="{00000000-0005-0000-0000-000067D30000}"/>
    <cellStyle name="Percent 8 3 3 3 2 6" xfId="44139" xr:uid="{00000000-0005-0000-0000-000068D30000}"/>
    <cellStyle name="Percent 8 3 3 3 3" xfId="14960" xr:uid="{00000000-0005-0000-0000-000069D30000}"/>
    <cellStyle name="Percent 8 3 3 3 3 2" xfId="14961" xr:uid="{00000000-0005-0000-0000-00006AD30000}"/>
    <cellStyle name="Percent 8 3 3 3 3 2 2" xfId="14962" xr:uid="{00000000-0005-0000-0000-00006BD30000}"/>
    <cellStyle name="Percent 8 3 3 3 3 2 2 2" xfId="30486" xr:uid="{00000000-0005-0000-0000-00006CD30000}"/>
    <cellStyle name="Percent 8 3 3 3 3 2 2 2 2" xfId="57807" xr:uid="{00000000-0005-0000-0000-00006DD30000}"/>
    <cellStyle name="Percent 8 3 3 3 3 2 2 3" xfId="44149" xr:uid="{00000000-0005-0000-0000-00006ED30000}"/>
    <cellStyle name="Percent 8 3 3 3 3 2 3" xfId="30485" xr:uid="{00000000-0005-0000-0000-00006FD30000}"/>
    <cellStyle name="Percent 8 3 3 3 3 2 3 2" xfId="57806" xr:uid="{00000000-0005-0000-0000-000070D30000}"/>
    <cellStyle name="Percent 8 3 3 3 3 2 4" xfId="44148" xr:uid="{00000000-0005-0000-0000-000071D30000}"/>
    <cellStyle name="Percent 8 3 3 3 3 3" xfId="14963" xr:uid="{00000000-0005-0000-0000-000072D30000}"/>
    <cellStyle name="Percent 8 3 3 3 3 3 2" xfId="30487" xr:uid="{00000000-0005-0000-0000-000073D30000}"/>
    <cellStyle name="Percent 8 3 3 3 3 3 2 2" xfId="57808" xr:uid="{00000000-0005-0000-0000-000074D30000}"/>
    <cellStyle name="Percent 8 3 3 3 3 3 3" xfId="44150" xr:uid="{00000000-0005-0000-0000-000075D30000}"/>
    <cellStyle name="Percent 8 3 3 3 3 4" xfId="30484" xr:uid="{00000000-0005-0000-0000-000076D30000}"/>
    <cellStyle name="Percent 8 3 3 3 3 4 2" xfId="57805" xr:uid="{00000000-0005-0000-0000-000077D30000}"/>
    <cellStyle name="Percent 8 3 3 3 3 5" xfId="44147" xr:uid="{00000000-0005-0000-0000-000078D30000}"/>
    <cellStyle name="Percent 8 3 3 3 4" xfId="14964" xr:uid="{00000000-0005-0000-0000-000079D30000}"/>
    <cellStyle name="Percent 8 3 3 3 4 2" xfId="14965" xr:uid="{00000000-0005-0000-0000-00007AD30000}"/>
    <cellStyle name="Percent 8 3 3 3 4 2 2" xfId="14966" xr:uid="{00000000-0005-0000-0000-00007BD30000}"/>
    <cellStyle name="Percent 8 3 3 3 4 2 2 2" xfId="30490" xr:uid="{00000000-0005-0000-0000-00007CD30000}"/>
    <cellStyle name="Percent 8 3 3 3 4 2 2 2 2" xfId="57811" xr:uid="{00000000-0005-0000-0000-00007DD30000}"/>
    <cellStyle name="Percent 8 3 3 3 4 2 2 3" xfId="44153" xr:uid="{00000000-0005-0000-0000-00007ED30000}"/>
    <cellStyle name="Percent 8 3 3 3 4 2 3" xfId="30489" xr:uid="{00000000-0005-0000-0000-00007FD30000}"/>
    <cellStyle name="Percent 8 3 3 3 4 2 3 2" xfId="57810" xr:uid="{00000000-0005-0000-0000-000080D30000}"/>
    <cellStyle name="Percent 8 3 3 3 4 2 4" xfId="44152" xr:uid="{00000000-0005-0000-0000-000081D30000}"/>
    <cellStyle name="Percent 8 3 3 3 4 3" xfId="14967" xr:uid="{00000000-0005-0000-0000-000082D30000}"/>
    <cellStyle name="Percent 8 3 3 3 4 3 2" xfId="30491" xr:uid="{00000000-0005-0000-0000-000083D30000}"/>
    <cellStyle name="Percent 8 3 3 3 4 3 2 2" xfId="57812" xr:uid="{00000000-0005-0000-0000-000084D30000}"/>
    <cellStyle name="Percent 8 3 3 3 4 3 3" xfId="44154" xr:uid="{00000000-0005-0000-0000-000085D30000}"/>
    <cellStyle name="Percent 8 3 3 3 4 4" xfId="30488" xr:uid="{00000000-0005-0000-0000-000086D30000}"/>
    <cellStyle name="Percent 8 3 3 3 4 4 2" xfId="57809" xr:uid="{00000000-0005-0000-0000-000087D30000}"/>
    <cellStyle name="Percent 8 3 3 3 4 5" xfId="44151" xr:uid="{00000000-0005-0000-0000-000088D30000}"/>
    <cellStyle name="Percent 8 3 3 3 5" xfId="14968" xr:uid="{00000000-0005-0000-0000-000089D30000}"/>
    <cellStyle name="Percent 8 3 3 3 5 2" xfId="14969" xr:uid="{00000000-0005-0000-0000-00008AD30000}"/>
    <cellStyle name="Percent 8 3 3 3 5 2 2" xfId="14970" xr:uid="{00000000-0005-0000-0000-00008BD30000}"/>
    <cellStyle name="Percent 8 3 3 3 5 2 2 2" xfId="30494" xr:uid="{00000000-0005-0000-0000-00008CD30000}"/>
    <cellStyle name="Percent 8 3 3 3 5 2 2 2 2" xfId="57815" xr:uid="{00000000-0005-0000-0000-00008DD30000}"/>
    <cellStyle name="Percent 8 3 3 3 5 2 2 3" xfId="44157" xr:uid="{00000000-0005-0000-0000-00008ED30000}"/>
    <cellStyle name="Percent 8 3 3 3 5 2 3" xfId="30493" xr:uid="{00000000-0005-0000-0000-00008FD30000}"/>
    <cellStyle name="Percent 8 3 3 3 5 2 3 2" xfId="57814" xr:uid="{00000000-0005-0000-0000-000090D30000}"/>
    <cellStyle name="Percent 8 3 3 3 5 2 4" xfId="44156" xr:uid="{00000000-0005-0000-0000-000091D30000}"/>
    <cellStyle name="Percent 8 3 3 3 5 3" xfId="14971" xr:uid="{00000000-0005-0000-0000-000092D30000}"/>
    <cellStyle name="Percent 8 3 3 3 5 3 2" xfId="30495" xr:uid="{00000000-0005-0000-0000-000093D30000}"/>
    <cellStyle name="Percent 8 3 3 3 5 3 2 2" xfId="57816" xr:uid="{00000000-0005-0000-0000-000094D30000}"/>
    <cellStyle name="Percent 8 3 3 3 5 3 3" xfId="44158" xr:uid="{00000000-0005-0000-0000-000095D30000}"/>
    <cellStyle name="Percent 8 3 3 3 5 4" xfId="30492" xr:uid="{00000000-0005-0000-0000-000096D30000}"/>
    <cellStyle name="Percent 8 3 3 3 5 4 2" xfId="57813" xr:uid="{00000000-0005-0000-0000-000097D30000}"/>
    <cellStyle name="Percent 8 3 3 3 5 5" xfId="44155" xr:uid="{00000000-0005-0000-0000-000098D30000}"/>
    <cellStyle name="Percent 8 3 3 3 6" xfId="14972" xr:uid="{00000000-0005-0000-0000-000099D30000}"/>
    <cellStyle name="Percent 8 3 3 3 6 2" xfId="14973" xr:uid="{00000000-0005-0000-0000-00009AD30000}"/>
    <cellStyle name="Percent 8 3 3 3 6 2 2" xfId="30497" xr:uid="{00000000-0005-0000-0000-00009BD30000}"/>
    <cellStyle name="Percent 8 3 3 3 6 2 2 2" xfId="57818" xr:uid="{00000000-0005-0000-0000-00009CD30000}"/>
    <cellStyle name="Percent 8 3 3 3 6 2 3" xfId="44160" xr:uid="{00000000-0005-0000-0000-00009DD30000}"/>
    <cellStyle name="Percent 8 3 3 3 6 3" xfId="30496" xr:uid="{00000000-0005-0000-0000-00009ED30000}"/>
    <cellStyle name="Percent 8 3 3 3 6 3 2" xfId="57817" xr:uid="{00000000-0005-0000-0000-00009FD30000}"/>
    <cellStyle name="Percent 8 3 3 3 6 4" xfId="44159" xr:uid="{00000000-0005-0000-0000-0000A0D30000}"/>
    <cellStyle name="Percent 8 3 3 3 7" xfId="14974" xr:uid="{00000000-0005-0000-0000-0000A1D30000}"/>
    <cellStyle name="Percent 8 3 3 3 7 2" xfId="30498" xr:uid="{00000000-0005-0000-0000-0000A2D30000}"/>
    <cellStyle name="Percent 8 3 3 3 7 2 2" xfId="57819" xr:uid="{00000000-0005-0000-0000-0000A3D30000}"/>
    <cellStyle name="Percent 8 3 3 3 7 3" xfId="44161" xr:uid="{00000000-0005-0000-0000-0000A4D30000}"/>
    <cellStyle name="Percent 8 3 3 3 8" xfId="30475" xr:uid="{00000000-0005-0000-0000-0000A5D30000}"/>
    <cellStyle name="Percent 8 3 3 3 8 2" xfId="57796" xr:uid="{00000000-0005-0000-0000-0000A6D30000}"/>
    <cellStyle name="Percent 8 3 3 3 9" xfId="44138" xr:uid="{00000000-0005-0000-0000-0000A7D30000}"/>
    <cellStyle name="Percent 8 3 3 4" xfId="14975" xr:uid="{00000000-0005-0000-0000-0000A8D30000}"/>
    <cellStyle name="Percent 8 3 3 4 2" xfId="14976" xr:uid="{00000000-0005-0000-0000-0000A9D30000}"/>
    <cellStyle name="Percent 8 3 3 4 2 2" xfId="14977" xr:uid="{00000000-0005-0000-0000-0000AAD30000}"/>
    <cellStyle name="Percent 8 3 3 4 2 2 2" xfId="14978" xr:uid="{00000000-0005-0000-0000-0000ABD30000}"/>
    <cellStyle name="Percent 8 3 3 4 2 2 2 2" xfId="30502" xr:uid="{00000000-0005-0000-0000-0000ACD30000}"/>
    <cellStyle name="Percent 8 3 3 4 2 2 2 2 2" xfId="57823" xr:uid="{00000000-0005-0000-0000-0000ADD30000}"/>
    <cellStyle name="Percent 8 3 3 4 2 2 2 3" xfId="44165" xr:uid="{00000000-0005-0000-0000-0000AED30000}"/>
    <cellStyle name="Percent 8 3 3 4 2 2 3" xfId="30501" xr:uid="{00000000-0005-0000-0000-0000AFD30000}"/>
    <cellStyle name="Percent 8 3 3 4 2 2 3 2" xfId="57822" xr:uid="{00000000-0005-0000-0000-0000B0D30000}"/>
    <cellStyle name="Percent 8 3 3 4 2 2 4" xfId="44164" xr:uid="{00000000-0005-0000-0000-0000B1D30000}"/>
    <cellStyle name="Percent 8 3 3 4 2 3" xfId="14979" xr:uid="{00000000-0005-0000-0000-0000B2D30000}"/>
    <cellStyle name="Percent 8 3 3 4 2 3 2" xfId="30503" xr:uid="{00000000-0005-0000-0000-0000B3D30000}"/>
    <cellStyle name="Percent 8 3 3 4 2 3 2 2" xfId="57824" xr:uid="{00000000-0005-0000-0000-0000B4D30000}"/>
    <cellStyle name="Percent 8 3 3 4 2 3 3" xfId="44166" xr:uid="{00000000-0005-0000-0000-0000B5D30000}"/>
    <cellStyle name="Percent 8 3 3 4 2 4" xfId="30500" xr:uid="{00000000-0005-0000-0000-0000B6D30000}"/>
    <cellStyle name="Percent 8 3 3 4 2 4 2" xfId="57821" xr:uid="{00000000-0005-0000-0000-0000B7D30000}"/>
    <cellStyle name="Percent 8 3 3 4 2 5" xfId="44163" xr:uid="{00000000-0005-0000-0000-0000B8D30000}"/>
    <cellStyle name="Percent 8 3 3 4 3" xfId="14980" xr:uid="{00000000-0005-0000-0000-0000B9D30000}"/>
    <cellStyle name="Percent 8 3 3 4 3 2" xfId="14981" xr:uid="{00000000-0005-0000-0000-0000BAD30000}"/>
    <cellStyle name="Percent 8 3 3 4 3 2 2" xfId="30505" xr:uid="{00000000-0005-0000-0000-0000BBD30000}"/>
    <cellStyle name="Percent 8 3 3 4 3 2 2 2" xfId="57826" xr:uid="{00000000-0005-0000-0000-0000BCD30000}"/>
    <cellStyle name="Percent 8 3 3 4 3 2 3" xfId="44168" xr:uid="{00000000-0005-0000-0000-0000BDD30000}"/>
    <cellStyle name="Percent 8 3 3 4 3 3" xfId="30504" xr:uid="{00000000-0005-0000-0000-0000BED30000}"/>
    <cellStyle name="Percent 8 3 3 4 3 3 2" xfId="57825" xr:uid="{00000000-0005-0000-0000-0000BFD30000}"/>
    <cellStyle name="Percent 8 3 3 4 3 4" xfId="44167" xr:uid="{00000000-0005-0000-0000-0000C0D30000}"/>
    <cellStyle name="Percent 8 3 3 4 4" xfId="14982" xr:uid="{00000000-0005-0000-0000-0000C1D30000}"/>
    <cellStyle name="Percent 8 3 3 4 4 2" xfId="30506" xr:uid="{00000000-0005-0000-0000-0000C2D30000}"/>
    <cellStyle name="Percent 8 3 3 4 4 2 2" xfId="57827" xr:uid="{00000000-0005-0000-0000-0000C3D30000}"/>
    <cellStyle name="Percent 8 3 3 4 4 3" xfId="44169" xr:uid="{00000000-0005-0000-0000-0000C4D30000}"/>
    <cellStyle name="Percent 8 3 3 4 5" xfId="30499" xr:uid="{00000000-0005-0000-0000-0000C5D30000}"/>
    <cellStyle name="Percent 8 3 3 4 5 2" xfId="57820" xr:uid="{00000000-0005-0000-0000-0000C6D30000}"/>
    <cellStyle name="Percent 8 3 3 4 6" xfId="44162" xr:uid="{00000000-0005-0000-0000-0000C7D30000}"/>
    <cellStyle name="Percent 8 3 3 5" xfId="14983" xr:uid="{00000000-0005-0000-0000-0000C8D30000}"/>
    <cellStyle name="Percent 8 3 3 5 2" xfId="14984" xr:uid="{00000000-0005-0000-0000-0000C9D30000}"/>
    <cellStyle name="Percent 8 3 3 5 2 2" xfId="14985" xr:uid="{00000000-0005-0000-0000-0000CAD30000}"/>
    <cellStyle name="Percent 8 3 3 5 2 2 2" xfId="14986" xr:uid="{00000000-0005-0000-0000-0000CBD30000}"/>
    <cellStyle name="Percent 8 3 3 5 2 2 2 2" xfId="30510" xr:uid="{00000000-0005-0000-0000-0000CCD30000}"/>
    <cellStyle name="Percent 8 3 3 5 2 2 2 2 2" xfId="57831" xr:uid="{00000000-0005-0000-0000-0000CDD30000}"/>
    <cellStyle name="Percent 8 3 3 5 2 2 2 3" xfId="44173" xr:uid="{00000000-0005-0000-0000-0000CED30000}"/>
    <cellStyle name="Percent 8 3 3 5 2 2 3" xfId="30509" xr:uid="{00000000-0005-0000-0000-0000CFD30000}"/>
    <cellStyle name="Percent 8 3 3 5 2 2 3 2" xfId="57830" xr:uid="{00000000-0005-0000-0000-0000D0D30000}"/>
    <cellStyle name="Percent 8 3 3 5 2 2 4" xfId="44172" xr:uid="{00000000-0005-0000-0000-0000D1D30000}"/>
    <cellStyle name="Percent 8 3 3 5 2 3" xfId="14987" xr:uid="{00000000-0005-0000-0000-0000D2D30000}"/>
    <cellStyle name="Percent 8 3 3 5 2 3 2" xfId="30511" xr:uid="{00000000-0005-0000-0000-0000D3D30000}"/>
    <cellStyle name="Percent 8 3 3 5 2 3 2 2" xfId="57832" xr:uid="{00000000-0005-0000-0000-0000D4D30000}"/>
    <cellStyle name="Percent 8 3 3 5 2 3 3" xfId="44174" xr:uid="{00000000-0005-0000-0000-0000D5D30000}"/>
    <cellStyle name="Percent 8 3 3 5 2 4" xfId="30508" xr:uid="{00000000-0005-0000-0000-0000D6D30000}"/>
    <cellStyle name="Percent 8 3 3 5 2 4 2" xfId="57829" xr:uid="{00000000-0005-0000-0000-0000D7D30000}"/>
    <cellStyle name="Percent 8 3 3 5 2 5" xfId="44171" xr:uid="{00000000-0005-0000-0000-0000D8D30000}"/>
    <cellStyle name="Percent 8 3 3 5 3" xfId="14988" xr:uid="{00000000-0005-0000-0000-0000D9D30000}"/>
    <cellStyle name="Percent 8 3 3 5 3 2" xfId="14989" xr:uid="{00000000-0005-0000-0000-0000DAD30000}"/>
    <cellStyle name="Percent 8 3 3 5 3 2 2" xfId="30513" xr:uid="{00000000-0005-0000-0000-0000DBD30000}"/>
    <cellStyle name="Percent 8 3 3 5 3 2 2 2" xfId="57834" xr:uid="{00000000-0005-0000-0000-0000DCD30000}"/>
    <cellStyle name="Percent 8 3 3 5 3 2 3" xfId="44176" xr:uid="{00000000-0005-0000-0000-0000DDD30000}"/>
    <cellStyle name="Percent 8 3 3 5 3 3" xfId="30512" xr:uid="{00000000-0005-0000-0000-0000DED30000}"/>
    <cellStyle name="Percent 8 3 3 5 3 3 2" xfId="57833" xr:uid="{00000000-0005-0000-0000-0000DFD30000}"/>
    <cellStyle name="Percent 8 3 3 5 3 4" xfId="44175" xr:uid="{00000000-0005-0000-0000-0000E0D30000}"/>
    <cellStyle name="Percent 8 3 3 5 4" xfId="14990" xr:uid="{00000000-0005-0000-0000-0000E1D30000}"/>
    <cellStyle name="Percent 8 3 3 5 4 2" xfId="30514" xr:uid="{00000000-0005-0000-0000-0000E2D30000}"/>
    <cellStyle name="Percent 8 3 3 5 4 2 2" xfId="57835" xr:uid="{00000000-0005-0000-0000-0000E3D30000}"/>
    <cellStyle name="Percent 8 3 3 5 4 3" xfId="44177" xr:uid="{00000000-0005-0000-0000-0000E4D30000}"/>
    <cellStyle name="Percent 8 3 3 5 5" xfId="30507" xr:uid="{00000000-0005-0000-0000-0000E5D30000}"/>
    <cellStyle name="Percent 8 3 3 5 5 2" xfId="57828" xr:uid="{00000000-0005-0000-0000-0000E6D30000}"/>
    <cellStyle name="Percent 8 3 3 5 6" xfId="44170" xr:uid="{00000000-0005-0000-0000-0000E7D30000}"/>
    <cellStyle name="Percent 8 3 3 6" xfId="14991" xr:uid="{00000000-0005-0000-0000-0000E8D30000}"/>
    <cellStyle name="Percent 8 3 3 6 2" xfId="14992" xr:uid="{00000000-0005-0000-0000-0000E9D30000}"/>
    <cellStyle name="Percent 8 3 3 6 2 2" xfId="14993" xr:uid="{00000000-0005-0000-0000-0000EAD30000}"/>
    <cellStyle name="Percent 8 3 3 6 2 2 2" xfId="30517" xr:uid="{00000000-0005-0000-0000-0000EBD30000}"/>
    <cellStyle name="Percent 8 3 3 6 2 2 2 2" xfId="57838" xr:uid="{00000000-0005-0000-0000-0000ECD30000}"/>
    <cellStyle name="Percent 8 3 3 6 2 2 3" xfId="44180" xr:uid="{00000000-0005-0000-0000-0000EDD30000}"/>
    <cellStyle name="Percent 8 3 3 6 2 3" xfId="30516" xr:uid="{00000000-0005-0000-0000-0000EED30000}"/>
    <cellStyle name="Percent 8 3 3 6 2 3 2" xfId="57837" xr:uid="{00000000-0005-0000-0000-0000EFD30000}"/>
    <cellStyle name="Percent 8 3 3 6 2 4" xfId="44179" xr:uid="{00000000-0005-0000-0000-0000F0D30000}"/>
    <cellStyle name="Percent 8 3 3 6 3" xfId="14994" xr:uid="{00000000-0005-0000-0000-0000F1D30000}"/>
    <cellStyle name="Percent 8 3 3 6 3 2" xfId="30518" xr:uid="{00000000-0005-0000-0000-0000F2D30000}"/>
    <cellStyle name="Percent 8 3 3 6 3 2 2" xfId="57839" xr:uid="{00000000-0005-0000-0000-0000F3D30000}"/>
    <cellStyle name="Percent 8 3 3 6 3 3" xfId="44181" xr:uid="{00000000-0005-0000-0000-0000F4D30000}"/>
    <cellStyle name="Percent 8 3 3 6 4" xfId="30515" xr:uid="{00000000-0005-0000-0000-0000F5D30000}"/>
    <cellStyle name="Percent 8 3 3 6 4 2" xfId="57836" xr:uid="{00000000-0005-0000-0000-0000F6D30000}"/>
    <cellStyle name="Percent 8 3 3 6 5" xfId="44178" xr:uid="{00000000-0005-0000-0000-0000F7D30000}"/>
    <cellStyle name="Percent 8 3 3 7" xfId="14995" xr:uid="{00000000-0005-0000-0000-0000F8D30000}"/>
    <cellStyle name="Percent 8 3 3 7 2" xfId="14996" xr:uid="{00000000-0005-0000-0000-0000F9D30000}"/>
    <cellStyle name="Percent 8 3 3 7 2 2" xfId="14997" xr:uid="{00000000-0005-0000-0000-0000FAD30000}"/>
    <cellStyle name="Percent 8 3 3 7 2 2 2" xfId="30521" xr:uid="{00000000-0005-0000-0000-0000FBD30000}"/>
    <cellStyle name="Percent 8 3 3 7 2 2 2 2" xfId="57842" xr:uid="{00000000-0005-0000-0000-0000FCD30000}"/>
    <cellStyle name="Percent 8 3 3 7 2 2 3" xfId="44184" xr:uid="{00000000-0005-0000-0000-0000FDD30000}"/>
    <cellStyle name="Percent 8 3 3 7 2 3" xfId="30520" xr:uid="{00000000-0005-0000-0000-0000FED30000}"/>
    <cellStyle name="Percent 8 3 3 7 2 3 2" xfId="57841" xr:uid="{00000000-0005-0000-0000-0000FFD30000}"/>
    <cellStyle name="Percent 8 3 3 7 2 4" xfId="44183" xr:uid="{00000000-0005-0000-0000-000000D40000}"/>
    <cellStyle name="Percent 8 3 3 7 3" xfId="14998" xr:uid="{00000000-0005-0000-0000-000001D40000}"/>
    <cellStyle name="Percent 8 3 3 7 3 2" xfId="30522" xr:uid="{00000000-0005-0000-0000-000002D40000}"/>
    <cellStyle name="Percent 8 3 3 7 3 2 2" xfId="57843" xr:uid="{00000000-0005-0000-0000-000003D40000}"/>
    <cellStyle name="Percent 8 3 3 7 3 3" xfId="44185" xr:uid="{00000000-0005-0000-0000-000004D40000}"/>
    <cellStyle name="Percent 8 3 3 7 4" xfId="30519" xr:uid="{00000000-0005-0000-0000-000005D40000}"/>
    <cellStyle name="Percent 8 3 3 7 4 2" xfId="57840" xr:uid="{00000000-0005-0000-0000-000006D40000}"/>
    <cellStyle name="Percent 8 3 3 7 5" xfId="44182" xr:uid="{00000000-0005-0000-0000-000007D40000}"/>
    <cellStyle name="Percent 8 3 3 8" xfId="14999" xr:uid="{00000000-0005-0000-0000-000008D40000}"/>
    <cellStyle name="Percent 8 3 3 8 2" xfId="15000" xr:uid="{00000000-0005-0000-0000-000009D40000}"/>
    <cellStyle name="Percent 8 3 3 8 2 2" xfId="15001" xr:uid="{00000000-0005-0000-0000-00000AD40000}"/>
    <cellStyle name="Percent 8 3 3 8 2 2 2" xfId="30525" xr:uid="{00000000-0005-0000-0000-00000BD40000}"/>
    <cellStyle name="Percent 8 3 3 8 2 2 2 2" xfId="57846" xr:uid="{00000000-0005-0000-0000-00000CD40000}"/>
    <cellStyle name="Percent 8 3 3 8 2 2 3" xfId="44188" xr:uid="{00000000-0005-0000-0000-00000DD40000}"/>
    <cellStyle name="Percent 8 3 3 8 2 3" xfId="30524" xr:uid="{00000000-0005-0000-0000-00000ED40000}"/>
    <cellStyle name="Percent 8 3 3 8 2 3 2" xfId="57845" xr:uid="{00000000-0005-0000-0000-00000FD40000}"/>
    <cellStyle name="Percent 8 3 3 8 2 4" xfId="44187" xr:uid="{00000000-0005-0000-0000-000010D40000}"/>
    <cellStyle name="Percent 8 3 3 8 3" xfId="15002" xr:uid="{00000000-0005-0000-0000-000011D40000}"/>
    <cellStyle name="Percent 8 3 3 8 3 2" xfId="30526" xr:uid="{00000000-0005-0000-0000-000012D40000}"/>
    <cellStyle name="Percent 8 3 3 8 3 2 2" xfId="57847" xr:uid="{00000000-0005-0000-0000-000013D40000}"/>
    <cellStyle name="Percent 8 3 3 8 3 3" xfId="44189" xr:uid="{00000000-0005-0000-0000-000014D40000}"/>
    <cellStyle name="Percent 8 3 3 8 4" xfId="30523" xr:uid="{00000000-0005-0000-0000-000015D40000}"/>
    <cellStyle name="Percent 8 3 3 8 4 2" xfId="57844" xr:uid="{00000000-0005-0000-0000-000016D40000}"/>
    <cellStyle name="Percent 8 3 3 8 5" xfId="44186" xr:uid="{00000000-0005-0000-0000-000017D40000}"/>
    <cellStyle name="Percent 8 3 3 9" xfId="15003" xr:uid="{00000000-0005-0000-0000-000018D40000}"/>
    <cellStyle name="Percent 8 3 3 9 2" xfId="15004" xr:uid="{00000000-0005-0000-0000-000019D40000}"/>
    <cellStyle name="Percent 8 3 3 9 2 2" xfId="15005" xr:uid="{00000000-0005-0000-0000-00001AD40000}"/>
    <cellStyle name="Percent 8 3 3 9 2 2 2" xfId="30529" xr:uid="{00000000-0005-0000-0000-00001BD40000}"/>
    <cellStyle name="Percent 8 3 3 9 2 2 2 2" xfId="57850" xr:uid="{00000000-0005-0000-0000-00001CD40000}"/>
    <cellStyle name="Percent 8 3 3 9 2 2 3" xfId="44192" xr:uid="{00000000-0005-0000-0000-00001DD40000}"/>
    <cellStyle name="Percent 8 3 3 9 2 3" xfId="30528" xr:uid="{00000000-0005-0000-0000-00001ED40000}"/>
    <cellStyle name="Percent 8 3 3 9 2 3 2" xfId="57849" xr:uid="{00000000-0005-0000-0000-00001FD40000}"/>
    <cellStyle name="Percent 8 3 3 9 2 4" xfId="44191" xr:uid="{00000000-0005-0000-0000-000020D40000}"/>
    <cellStyle name="Percent 8 3 3 9 3" xfId="15006" xr:uid="{00000000-0005-0000-0000-000021D40000}"/>
    <cellStyle name="Percent 8 3 3 9 3 2" xfId="30530" xr:uid="{00000000-0005-0000-0000-000022D40000}"/>
    <cellStyle name="Percent 8 3 3 9 3 2 2" xfId="57851" xr:uid="{00000000-0005-0000-0000-000023D40000}"/>
    <cellStyle name="Percent 8 3 3 9 3 3" xfId="44193" xr:uid="{00000000-0005-0000-0000-000024D40000}"/>
    <cellStyle name="Percent 8 3 3 9 4" xfId="30527" xr:uid="{00000000-0005-0000-0000-000025D40000}"/>
    <cellStyle name="Percent 8 3 3 9 4 2" xfId="57848" xr:uid="{00000000-0005-0000-0000-000026D40000}"/>
    <cellStyle name="Percent 8 3 3 9 5" xfId="44190" xr:uid="{00000000-0005-0000-0000-000027D40000}"/>
    <cellStyle name="Percent 8 3 4" xfId="15007" xr:uid="{00000000-0005-0000-0000-000028D40000}"/>
    <cellStyle name="Percent 8 3 4 10" xfId="15008" xr:uid="{00000000-0005-0000-0000-000029D40000}"/>
    <cellStyle name="Percent 8 3 4 10 2" xfId="15009" xr:uid="{00000000-0005-0000-0000-00002AD40000}"/>
    <cellStyle name="Percent 8 3 4 10 2 2" xfId="30533" xr:uid="{00000000-0005-0000-0000-00002BD40000}"/>
    <cellStyle name="Percent 8 3 4 10 2 2 2" xfId="57854" xr:uid="{00000000-0005-0000-0000-00002CD40000}"/>
    <cellStyle name="Percent 8 3 4 10 2 3" xfId="44196" xr:uid="{00000000-0005-0000-0000-00002DD40000}"/>
    <cellStyle name="Percent 8 3 4 10 3" xfId="30532" xr:uid="{00000000-0005-0000-0000-00002ED40000}"/>
    <cellStyle name="Percent 8 3 4 10 3 2" xfId="57853" xr:uid="{00000000-0005-0000-0000-00002FD40000}"/>
    <cellStyle name="Percent 8 3 4 10 4" xfId="44195" xr:uid="{00000000-0005-0000-0000-000030D40000}"/>
    <cellStyle name="Percent 8 3 4 11" xfId="15010" xr:uid="{00000000-0005-0000-0000-000031D40000}"/>
    <cellStyle name="Percent 8 3 4 11 2" xfId="30534" xr:uid="{00000000-0005-0000-0000-000032D40000}"/>
    <cellStyle name="Percent 8 3 4 11 2 2" xfId="57855" xr:uid="{00000000-0005-0000-0000-000033D40000}"/>
    <cellStyle name="Percent 8 3 4 11 3" xfId="44197" xr:uid="{00000000-0005-0000-0000-000034D40000}"/>
    <cellStyle name="Percent 8 3 4 12" xfId="30531" xr:uid="{00000000-0005-0000-0000-000035D40000}"/>
    <cellStyle name="Percent 8 3 4 12 2" xfId="57852" xr:uid="{00000000-0005-0000-0000-000036D40000}"/>
    <cellStyle name="Percent 8 3 4 13" xfId="44194" xr:uid="{00000000-0005-0000-0000-000037D40000}"/>
    <cellStyle name="Percent 8 3 4 2" xfId="15011" xr:uid="{00000000-0005-0000-0000-000038D40000}"/>
    <cellStyle name="Percent 8 3 4 2 2" xfId="15012" xr:uid="{00000000-0005-0000-0000-000039D40000}"/>
    <cellStyle name="Percent 8 3 4 2 2 2" xfId="15013" xr:uid="{00000000-0005-0000-0000-00003AD40000}"/>
    <cellStyle name="Percent 8 3 4 2 2 2 2" xfId="15014" xr:uid="{00000000-0005-0000-0000-00003BD40000}"/>
    <cellStyle name="Percent 8 3 4 2 2 2 2 2" xfId="15015" xr:uid="{00000000-0005-0000-0000-00003CD40000}"/>
    <cellStyle name="Percent 8 3 4 2 2 2 2 2 2" xfId="30539" xr:uid="{00000000-0005-0000-0000-00003DD40000}"/>
    <cellStyle name="Percent 8 3 4 2 2 2 2 2 2 2" xfId="57860" xr:uid="{00000000-0005-0000-0000-00003ED40000}"/>
    <cellStyle name="Percent 8 3 4 2 2 2 2 2 3" xfId="44202" xr:uid="{00000000-0005-0000-0000-00003FD40000}"/>
    <cellStyle name="Percent 8 3 4 2 2 2 2 3" xfId="30538" xr:uid="{00000000-0005-0000-0000-000040D40000}"/>
    <cellStyle name="Percent 8 3 4 2 2 2 2 3 2" xfId="57859" xr:uid="{00000000-0005-0000-0000-000041D40000}"/>
    <cellStyle name="Percent 8 3 4 2 2 2 2 4" xfId="44201" xr:uid="{00000000-0005-0000-0000-000042D40000}"/>
    <cellStyle name="Percent 8 3 4 2 2 2 3" xfId="15016" xr:uid="{00000000-0005-0000-0000-000043D40000}"/>
    <cellStyle name="Percent 8 3 4 2 2 2 3 2" xfId="30540" xr:uid="{00000000-0005-0000-0000-000044D40000}"/>
    <cellStyle name="Percent 8 3 4 2 2 2 3 2 2" xfId="57861" xr:uid="{00000000-0005-0000-0000-000045D40000}"/>
    <cellStyle name="Percent 8 3 4 2 2 2 3 3" xfId="44203" xr:uid="{00000000-0005-0000-0000-000046D40000}"/>
    <cellStyle name="Percent 8 3 4 2 2 2 4" xfId="30537" xr:uid="{00000000-0005-0000-0000-000047D40000}"/>
    <cellStyle name="Percent 8 3 4 2 2 2 4 2" xfId="57858" xr:uid="{00000000-0005-0000-0000-000048D40000}"/>
    <cellStyle name="Percent 8 3 4 2 2 2 5" xfId="44200" xr:uid="{00000000-0005-0000-0000-000049D40000}"/>
    <cellStyle name="Percent 8 3 4 2 2 3" xfId="15017" xr:uid="{00000000-0005-0000-0000-00004AD40000}"/>
    <cellStyle name="Percent 8 3 4 2 2 3 2" xfId="15018" xr:uid="{00000000-0005-0000-0000-00004BD40000}"/>
    <cellStyle name="Percent 8 3 4 2 2 3 2 2" xfId="30542" xr:uid="{00000000-0005-0000-0000-00004CD40000}"/>
    <cellStyle name="Percent 8 3 4 2 2 3 2 2 2" xfId="57863" xr:uid="{00000000-0005-0000-0000-00004DD40000}"/>
    <cellStyle name="Percent 8 3 4 2 2 3 2 3" xfId="44205" xr:uid="{00000000-0005-0000-0000-00004ED40000}"/>
    <cellStyle name="Percent 8 3 4 2 2 3 3" xfId="30541" xr:uid="{00000000-0005-0000-0000-00004FD40000}"/>
    <cellStyle name="Percent 8 3 4 2 2 3 3 2" xfId="57862" xr:uid="{00000000-0005-0000-0000-000050D40000}"/>
    <cellStyle name="Percent 8 3 4 2 2 3 4" xfId="44204" xr:uid="{00000000-0005-0000-0000-000051D40000}"/>
    <cellStyle name="Percent 8 3 4 2 2 4" xfId="15019" xr:uid="{00000000-0005-0000-0000-000052D40000}"/>
    <cellStyle name="Percent 8 3 4 2 2 4 2" xfId="30543" xr:uid="{00000000-0005-0000-0000-000053D40000}"/>
    <cellStyle name="Percent 8 3 4 2 2 4 2 2" xfId="57864" xr:uid="{00000000-0005-0000-0000-000054D40000}"/>
    <cellStyle name="Percent 8 3 4 2 2 4 3" xfId="44206" xr:uid="{00000000-0005-0000-0000-000055D40000}"/>
    <cellStyle name="Percent 8 3 4 2 2 5" xfId="30536" xr:uid="{00000000-0005-0000-0000-000056D40000}"/>
    <cellStyle name="Percent 8 3 4 2 2 5 2" xfId="57857" xr:uid="{00000000-0005-0000-0000-000057D40000}"/>
    <cellStyle name="Percent 8 3 4 2 2 6" xfId="44199" xr:uid="{00000000-0005-0000-0000-000058D40000}"/>
    <cellStyle name="Percent 8 3 4 2 3" xfId="15020" xr:uid="{00000000-0005-0000-0000-000059D40000}"/>
    <cellStyle name="Percent 8 3 4 2 3 2" xfId="15021" xr:uid="{00000000-0005-0000-0000-00005AD40000}"/>
    <cellStyle name="Percent 8 3 4 2 3 2 2" xfId="15022" xr:uid="{00000000-0005-0000-0000-00005BD40000}"/>
    <cellStyle name="Percent 8 3 4 2 3 2 2 2" xfId="30546" xr:uid="{00000000-0005-0000-0000-00005CD40000}"/>
    <cellStyle name="Percent 8 3 4 2 3 2 2 2 2" xfId="57867" xr:uid="{00000000-0005-0000-0000-00005DD40000}"/>
    <cellStyle name="Percent 8 3 4 2 3 2 2 3" xfId="44209" xr:uid="{00000000-0005-0000-0000-00005ED40000}"/>
    <cellStyle name="Percent 8 3 4 2 3 2 3" xfId="30545" xr:uid="{00000000-0005-0000-0000-00005FD40000}"/>
    <cellStyle name="Percent 8 3 4 2 3 2 3 2" xfId="57866" xr:uid="{00000000-0005-0000-0000-000060D40000}"/>
    <cellStyle name="Percent 8 3 4 2 3 2 4" xfId="44208" xr:uid="{00000000-0005-0000-0000-000061D40000}"/>
    <cellStyle name="Percent 8 3 4 2 3 3" xfId="15023" xr:uid="{00000000-0005-0000-0000-000062D40000}"/>
    <cellStyle name="Percent 8 3 4 2 3 3 2" xfId="30547" xr:uid="{00000000-0005-0000-0000-000063D40000}"/>
    <cellStyle name="Percent 8 3 4 2 3 3 2 2" xfId="57868" xr:uid="{00000000-0005-0000-0000-000064D40000}"/>
    <cellStyle name="Percent 8 3 4 2 3 3 3" xfId="44210" xr:uid="{00000000-0005-0000-0000-000065D40000}"/>
    <cellStyle name="Percent 8 3 4 2 3 4" xfId="30544" xr:uid="{00000000-0005-0000-0000-000066D40000}"/>
    <cellStyle name="Percent 8 3 4 2 3 4 2" xfId="57865" xr:uid="{00000000-0005-0000-0000-000067D40000}"/>
    <cellStyle name="Percent 8 3 4 2 3 5" xfId="44207" xr:uid="{00000000-0005-0000-0000-000068D40000}"/>
    <cellStyle name="Percent 8 3 4 2 4" xfId="15024" xr:uid="{00000000-0005-0000-0000-000069D40000}"/>
    <cellStyle name="Percent 8 3 4 2 4 2" xfId="15025" xr:uid="{00000000-0005-0000-0000-00006AD40000}"/>
    <cellStyle name="Percent 8 3 4 2 4 2 2" xfId="30549" xr:uid="{00000000-0005-0000-0000-00006BD40000}"/>
    <cellStyle name="Percent 8 3 4 2 4 2 2 2" xfId="57870" xr:uid="{00000000-0005-0000-0000-00006CD40000}"/>
    <cellStyle name="Percent 8 3 4 2 4 2 3" xfId="44212" xr:uid="{00000000-0005-0000-0000-00006DD40000}"/>
    <cellStyle name="Percent 8 3 4 2 4 3" xfId="30548" xr:uid="{00000000-0005-0000-0000-00006ED40000}"/>
    <cellStyle name="Percent 8 3 4 2 4 3 2" xfId="57869" xr:uid="{00000000-0005-0000-0000-00006FD40000}"/>
    <cellStyle name="Percent 8 3 4 2 4 4" xfId="44211" xr:uid="{00000000-0005-0000-0000-000070D40000}"/>
    <cellStyle name="Percent 8 3 4 2 5" xfId="15026" xr:uid="{00000000-0005-0000-0000-000071D40000}"/>
    <cellStyle name="Percent 8 3 4 2 5 2" xfId="15027" xr:uid="{00000000-0005-0000-0000-000072D40000}"/>
    <cellStyle name="Percent 8 3 4 2 5 2 2" xfId="30551" xr:uid="{00000000-0005-0000-0000-000073D40000}"/>
    <cellStyle name="Percent 8 3 4 2 5 2 2 2" xfId="57872" xr:uid="{00000000-0005-0000-0000-000074D40000}"/>
    <cellStyle name="Percent 8 3 4 2 5 2 3" xfId="44214" xr:uid="{00000000-0005-0000-0000-000075D40000}"/>
    <cellStyle name="Percent 8 3 4 2 5 3" xfId="30550" xr:uid="{00000000-0005-0000-0000-000076D40000}"/>
    <cellStyle name="Percent 8 3 4 2 5 3 2" xfId="57871" xr:uid="{00000000-0005-0000-0000-000077D40000}"/>
    <cellStyle name="Percent 8 3 4 2 5 4" xfId="44213" xr:uid="{00000000-0005-0000-0000-000078D40000}"/>
    <cellStyle name="Percent 8 3 4 2 6" xfId="15028" xr:uid="{00000000-0005-0000-0000-000079D40000}"/>
    <cellStyle name="Percent 8 3 4 2 6 2" xfId="30552" xr:uid="{00000000-0005-0000-0000-00007AD40000}"/>
    <cellStyle name="Percent 8 3 4 2 6 2 2" xfId="57873" xr:uid="{00000000-0005-0000-0000-00007BD40000}"/>
    <cellStyle name="Percent 8 3 4 2 6 3" xfId="44215" xr:uid="{00000000-0005-0000-0000-00007CD40000}"/>
    <cellStyle name="Percent 8 3 4 2 7" xfId="30535" xr:uid="{00000000-0005-0000-0000-00007DD40000}"/>
    <cellStyle name="Percent 8 3 4 2 7 2" xfId="57856" xr:uid="{00000000-0005-0000-0000-00007ED40000}"/>
    <cellStyle name="Percent 8 3 4 2 8" xfId="44198" xr:uid="{00000000-0005-0000-0000-00007FD40000}"/>
    <cellStyle name="Percent 8 3 4 3" xfId="15029" xr:uid="{00000000-0005-0000-0000-000080D40000}"/>
    <cellStyle name="Percent 8 3 4 3 2" xfId="15030" xr:uid="{00000000-0005-0000-0000-000081D40000}"/>
    <cellStyle name="Percent 8 3 4 3 2 2" xfId="15031" xr:uid="{00000000-0005-0000-0000-000082D40000}"/>
    <cellStyle name="Percent 8 3 4 3 2 2 2" xfId="15032" xr:uid="{00000000-0005-0000-0000-000083D40000}"/>
    <cellStyle name="Percent 8 3 4 3 2 2 2 2" xfId="15033" xr:uid="{00000000-0005-0000-0000-000084D40000}"/>
    <cellStyle name="Percent 8 3 4 3 2 2 2 2 2" xfId="30557" xr:uid="{00000000-0005-0000-0000-000085D40000}"/>
    <cellStyle name="Percent 8 3 4 3 2 2 2 2 2 2" xfId="57878" xr:uid="{00000000-0005-0000-0000-000086D40000}"/>
    <cellStyle name="Percent 8 3 4 3 2 2 2 2 3" xfId="44220" xr:uid="{00000000-0005-0000-0000-000087D40000}"/>
    <cellStyle name="Percent 8 3 4 3 2 2 2 3" xfId="30556" xr:uid="{00000000-0005-0000-0000-000088D40000}"/>
    <cellStyle name="Percent 8 3 4 3 2 2 2 3 2" xfId="57877" xr:uid="{00000000-0005-0000-0000-000089D40000}"/>
    <cellStyle name="Percent 8 3 4 3 2 2 2 4" xfId="44219" xr:uid="{00000000-0005-0000-0000-00008AD40000}"/>
    <cellStyle name="Percent 8 3 4 3 2 2 3" xfId="15034" xr:uid="{00000000-0005-0000-0000-00008BD40000}"/>
    <cellStyle name="Percent 8 3 4 3 2 2 3 2" xfId="30558" xr:uid="{00000000-0005-0000-0000-00008CD40000}"/>
    <cellStyle name="Percent 8 3 4 3 2 2 3 2 2" xfId="57879" xr:uid="{00000000-0005-0000-0000-00008DD40000}"/>
    <cellStyle name="Percent 8 3 4 3 2 2 3 3" xfId="44221" xr:uid="{00000000-0005-0000-0000-00008ED40000}"/>
    <cellStyle name="Percent 8 3 4 3 2 2 4" xfId="30555" xr:uid="{00000000-0005-0000-0000-00008FD40000}"/>
    <cellStyle name="Percent 8 3 4 3 2 2 4 2" xfId="57876" xr:uid="{00000000-0005-0000-0000-000090D40000}"/>
    <cellStyle name="Percent 8 3 4 3 2 2 5" xfId="44218" xr:uid="{00000000-0005-0000-0000-000091D40000}"/>
    <cellStyle name="Percent 8 3 4 3 2 3" xfId="15035" xr:uid="{00000000-0005-0000-0000-000092D40000}"/>
    <cellStyle name="Percent 8 3 4 3 2 3 2" xfId="15036" xr:uid="{00000000-0005-0000-0000-000093D40000}"/>
    <cellStyle name="Percent 8 3 4 3 2 3 2 2" xfId="30560" xr:uid="{00000000-0005-0000-0000-000094D40000}"/>
    <cellStyle name="Percent 8 3 4 3 2 3 2 2 2" xfId="57881" xr:uid="{00000000-0005-0000-0000-000095D40000}"/>
    <cellStyle name="Percent 8 3 4 3 2 3 2 3" xfId="44223" xr:uid="{00000000-0005-0000-0000-000096D40000}"/>
    <cellStyle name="Percent 8 3 4 3 2 3 3" xfId="30559" xr:uid="{00000000-0005-0000-0000-000097D40000}"/>
    <cellStyle name="Percent 8 3 4 3 2 3 3 2" xfId="57880" xr:uid="{00000000-0005-0000-0000-000098D40000}"/>
    <cellStyle name="Percent 8 3 4 3 2 3 4" xfId="44222" xr:uid="{00000000-0005-0000-0000-000099D40000}"/>
    <cellStyle name="Percent 8 3 4 3 2 4" xfId="15037" xr:uid="{00000000-0005-0000-0000-00009AD40000}"/>
    <cellStyle name="Percent 8 3 4 3 2 4 2" xfId="30561" xr:uid="{00000000-0005-0000-0000-00009BD40000}"/>
    <cellStyle name="Percent 8 3 4 3 2 4 2 2" xfId="57882" xr:uid="{00000000-0005-0000-0000-00009CD40000}"/>
    <cellStyle name="Percent 8 3 4 3 2 4 3" xfId="44224" xr:uid="{00000000-0005-0000-0000-00009DD40000}"/>
    <cellStyle name="Percent 8 3 4 3 2 5" xfId="30554" xr:uid="{00000000-0005-0000-0000-00009ED40000}"/>
    <cellStyle name="Percent 8 3 4 3 2 5 2" xfId="57875" xr:uid="{00000000-0005-0000-0000-00009FD40000}"/>
    <cellStyle name="Percent 8 3 4 3 2 6" xfId="44217" xr:uid="{00000000-0005-0000-0000-0000A0D40000}"/>
    <cellStyle name="Percent 8 3 4 3 3" xfId="15038" xr:uid="{00000000-0005-0000-0000-0000A1D40000}"/>
    <cellStyle name="Percent 8 3 4 3 3 2" xfId="15039" xr:uid="{00000000-0005-0000-0000-0000A2D40000}"/>
    <cellStyle name="Percent 8 3 4 3 3 2 2" xfId="15040" xr:uid="{00000000-0005-0000-0000-0000A3D40000}"/>
    <cellStyle name="Percent 8 3 4 3 3 2 2 2" xfId="30564" xr:uid="{00000000-0005-0000-0000-0000A4D40000}"/>
    <cellStyle name="Percent 8 3 4 3 3 2 2 2 2" xfId="57885" xr:uid="{00000000-0005-0000-0000-0000A5D40000}"/>
    <cellStyle name="Percent 8 3 4 3 3 2 2 3" xfId="44227" xr:uid="{00000000-0005-0000-0000-0000A6D40000}"/>
    <cellStyle name="Percent 8 3 4 3 3 2 3" xfId="30563" xr:uid="{00000000-0005-0000-0000-0000A7D40000}"/>
    <cellStyle name="Percent 8 3 4 3 3 2 3 2" xfId="57884" xr:uid="{00000000-0005-0000-0000-0000A8D40000}"/>
    <cellStyle name="Percent 8 3 4 3 3 2 4" xfId="44226" xr:uid="{00000000-0005-0000-0000-0000A9D40000}"/>
    <cellStyle name="Percent 8 3 4 3 3 3" xfId="15041" xr:uid="{00000000-0005-0000-0000-0000AAD40000}"/>
    <cellStyle name="Percent 8 3 4 3 3 3 2" xfId="30565" xr:uid="{00000000-0005-0000-0000-0000ABD40000}"/>
    <cellStyle name="Percent 8 3 4 3 3 3 2 2" xfId="57886" xr:uid="{00000000-0005-0000-0000-0000ACD40000}"/>
    <cellStyle name="Percent 8 3 4 3 3 3 3" xfId="44228" xr:uid="{00000000-0005-0000-0000-0000ADD40000}"/>
    <cellStyle name="Percent 8 3 4 3 3 4" xfId="30562" xr:uid="{00000000-0005-0000-0000-0000AED40000}"/>
    <cellStyle name="Percent 8 3 4 3 3 4 2" xfId="57883" xr:uid="{00000000-0005-0000-0000-0000AFD40000}"/>
    <cellStyle name="Percent 8 3 4 3 3 5" xfId="44225" xr:uid="{00000000-0005-0000-0000-0000B0D40000}"/>
    <cellStyle name="Percent 8 3 4 3 4" xfId="15042" xr:uid="{00000000-0005-0000-0000-0000B1D40000}"/>
    <cellStyle name="Percent 8 3 4 3 4 2" xfId="15043" xr:uid="{00000000-0005-0000-0000-0000B2D40000}"/>
    <cellStyle name="Percent 8 3 4 3 4 2 2" xfId="30567" xr:uid="{00000000-0005-0000-0000-0000B3D40000}"/>
    <cellStyle name="Percent 8 3 4 3 4 2 2 2" xfId="57888" xr:uid="{00000000-0005-0000-0000-0000B4D40000}"/>
    <cellStyle name="Percent 8 3 4 3 4 2 3" xfId="44230" xr:uid="{00000000-0005-0000-0000-0000B5D40000}"/>
    <cellStyle name="Percent 8 3 4 3 4 3" xfId="30566" xr:uid="{00000000-0005-0000-0000-0000B6D40000}"/>
    <cellStyle name="Percent 8 3 4 3 4 3 2" xfId="57887" xr:uid="{00000000-0005-0000-0000-0000B7D40000}"/>
    <cellStyle name="Percent 8 3 4 3 4 4" xfId="44229" xr:uid="{00000000-0005-0000-0000-0000B8D40000}"/>
    <cellStyle name="Percent 8 3 4 3 5" xfId="15044" xr:uid="{00000000-0005-0000-0000-0000B9D40000}"/>
    <cellStyle name="Percent 8 3 4 3 5 2" xfId="30568" xr:uid="{00000000-0005-0000-0000-0000BAD40000}"/>
    <cellStyle name="Percent 8 3 4 3 5 2 2" xfId="57889" xr:uid="{00000000-0005-0000-0000-0000BBD40000}"/>
    <cellStyle name="Percent 8 3 4 3 5 3" xfId="44231" xr:uid="{00000000-0005-0000-0000-0000BCD40000}"/>
    <cellStyle name="Percent 8 3 4 3 6" xfId="30553" xr:uid="{00000000-0005-0000-0000-0000BDD40000}"/>
    <cellStyle name="Percent 8 3 4 3 6 2" xfId="57874" xr:uid="{00000000-0005-0000-0000-0000BED40000}"/>
    <cellStyle name="Percent 8 3 4 3 7" xfId="44216" xr:uid="{00000000-0005-0000-0000-0000BFD40000}"/>
    <cellStyle name="Percent 8 3 4 4" xfId="15045" xr:uid="{00000000-0005-0000-0000-0000C0D40000}"/>
    <cellStyle name="Percent 8 3 4 4 2" xfId="15046" xr:uid="{00000000-0005-0000-0000-0000C1D40000}"/>
    <cellStyle name="Percent 8 3 4 4 2 2" xfId="15047" xr:uid="{00000000-0005-0000-0000-0000C2D40000}"/>
    <cellStyle name="Percent 8 3 4 4 2 2 2" xfId="15048" xr:uid="{00000000-0005-0000-0000-0000C3D40000}"/>
    <cellStyle name="Percent 8 3 4 4 2 2 2 2" xfId="30572" xr:uid="{00000000-0005-0000-0000-0000C4D40000}"/>
    <cellStyle name="Percent 8 3 4 4 2 2 2 2 2" xfId="57893" xr:uid="{00000000-0005-0000-0000-0000C5D40000}"/>
    <cellStyle name="Percent 8 3 4 4 2 2 2 3" xfId="44235" xr:uid="{00000000-0005-0000-0000-0000C6D40000}"/>
    <cellStyle name="Percent 8 3 4 4 2 2 3" xfId="30571" xr:uid="{00000000-0005-0000-0000-0000C7D40000}"/>
    <cellStyle name="Percent 8 3 4 4 2 2 3 2" xfId="57892" xr:uid="{00000000-0005-0000-0000-0000C8D40000}"/>
    <cellStyle name="Percent 8 3 4 4 2 2 4" xfId="44234" xr:uid="{00000000-0005-0000-0000-0000C9D40000}"/>
    <cellStyle name="Percent 8 3 4 4 2 3" xfId="15049" xr:uid="{00000000-0005-0000-0000-0000CAD40000}"/>
    <cellStyle name="Percent 8 3 4 4 2 3 2" xfId="30573" xr:uid="{00000000-0005-0000-0000-0000CBD40000}"/>
    <cellStyle name="Percent 8 3 4 4 2 3 2 2" xfId="57894" xr:uid="{00000000-0005-0000-0000-0000CCD40000}"/>
    <cellStyle name="Percent 8 3 4 4 2 3 3" xfId="44236" xr:uid="{00000000-0005-0000-0000-0000CDD40000}"/>
    <cellStyle name="Percent 8 3 4 4 2 4" xfId="30570" xr:uid="{00000000-0005-0000-0000-0000CED40000}"/>
    <cellStyle name="Percent 8 3 4 4 2 4 2" xfId="57891" xr:uid="{00000000-0005-0000-0000-0000CFD40000}"/>
    <cellStyle name="Percent 8 3 4 4 2 5" xfId="44233" xr:uid="{00000000-0005-0000-0000-0000D0D40000}"/>
    <cellStyle name="Percent 8 3 4 4 3" xfId="15050" xr:uid="{00000000-0005-0000-0000-0000D1D40000}"/>
    <cellStyle name="Percent 8 3 4 4 3 2" xfId="15051" xr:uid="{00000000-0005-0000-0000-0000D2D40000}"/>
    <cellStyle name="Percent 8 3 4 4 3 2 2" xfId="30575" xr:uid="{00000000-0005-0000-0000-0000D3D40000}"/>
    <cellStyle name="Percent 8 3 4 4 3 2 2 2" xfId="57896" xr:uid="{00000000-0005-0000-0000-0000D4D40000}"/>
    <cellStyle name="Percent 8 3 4 4 3 2 3" xfId="44238" xr:uid="{00000000-0005-0000-0000-0000D5D40000}"/>
    <cellStyle name="Percent 8 3 4 4 3 3" xfId="30574" xr:uid="{00000000-0005-0000-0000-0000D6D40000}"/>
    <cellStyle name="Percent 8 3 4 4 3 3 2" xfId="57895" xr:uid="{00000000-0005-0000-0000-0000D7D40000}"/>
    <cellStyle name="Percent 8 3 4 4 3 4" xfId="44237" xr:uid="{00000000-0005-0000-0000-0000D8D40000}"/>
    <cellStyle name="Percent 8 3 4 4 4" xfId="15052" xr:uid="{00000000-0005-0000-0000-0000D9D40000}"/>
    <cellStyle name="Percent 8 3 4 4 4 2" xfId="30576" xr:uid="{00000000-0005-0000-0000-0000DAD40000}"/>
    <cellStyle name="Percent 8 3 4 4 4 2 2" xfId="57897" xr:uid="{00000000-0005-0000-0000-0000DBD40000}"/>
    <cellStyle name="Percent 8 3 4 4 4 3" xfId="44239" xr:uid="{00000000-0005-0000-0000-0000DCD40000}"/>
    <cellStyle name="Percent 8 3 4 4 5" xfId="30569" xr:uid="{00000000-0005-0000-0000-0000DDD40000}"/>
    <cellStyle name="Percent 8 3 4 4 5 2" xfId="57890" xr:uid="{00000000-0005-0000-0000-0000DED40000}"/>
    <cellStyle name="Percent 8 3 4 4 6" xfId="44232" xr:uid="{00000000-0005-0000-0000-0000DFD40000}"/>
    <cellStyle name="Percent 8 3 4 5" xfId="15053" xr:uid="{00000000-0005-0000-0000-0000E0D40000}"/>
    <cellStyle name="Percent 8 3 4 5 2" xfId="15054" xr:uid="{00000000-0005-0000-0000-0000E1D40000}"/>
    <cellStyle name="Percent 8 3 4 5 2 2" xfId="15055" xr:uid="{00000000-0005-0000-0000-0000E2D40000}"/>
    <cellStyle name="Percent 8 3 4 5 2 2 2" xfId="30579" xr:uid="{00000000-0005-0000-0000-0000E3D40000}"/>
    <cellStyle name="Percent 8 3 4 5 2 2 2 2" xfId="57900" xr:uid="{00000000-0005-0000-0000-0000E4D40000}"/>
    <cellStyle name="Percent 8 3 4 5 2 2 3" xfId="44242" xr:uid="{00000000-0005-0000-0000-0000E5D40000}"/>
    <cellStyle name="Percent 8 3 4 5 2 3" xfId="30578" xr:uid="{00000000-0005-0000-0000-0000E6D40000}"/>
    <cellStyle name="Percent 8 3 4 5 2 3 2" xfId="57899" xr:uid="{00000000-0005-0000-0000-0000E7D40000}"/>
    <cellStyle name="Percent 8 3 4 5 2 4" xfId="44241" xr:uid="{00000000-0005-0000-0000-0000E8D40000}"/>
    <cellStyle name="Percent 8 3 4 5 3" xfId="15056" xr:uid="{00000000-0005-0000-0000-0000E9D40000}"/>
    <cellStyle name="Percent 8 3 4 5 3 2" xfId="30580" xr:uid="{00000000-0005-0000-0000-0000EAD40000}"/>
    <cellStyle name="Percent 8 3 4 5 3 2 2" xfId="57901" xr:uid="{00000000-0005-0000-0000-0000EBD40000}"/>
    <cellStyle name="Percent 8 3 4 5 3 3" xfId="44243" xr:uid="{00000000-0005-0000-0000-0000ECD40000}"/>
    <cellStyle name="Percent 8 3 4 5 4" xfId="30577" xr:uid="{00000000-0005-0000-0000-0000EDD40000}"/>
    <cellStyle name="Percent 8 3 4 5 4 2" xfId="57898" xr:uid="{00000000-0005-0000-0000-0000EED40000}"/>
    <cellStyle name="Percent 8 3 4 5 5" xfId="44240" xr:uid="{00000000-0005-0000-0000-0000EFD40000}"/>
    <cellStyle name="Percent 8 3 4 6" xfId="15057" xr:uid="{00000000-0005-0000-0000-0000F0D40000}"/>
    <cellStyle name="Percent 8 3 4 6 2" xfId="15058" xr:uid="{00000000-0005-0000-0000-0000F1D40000}"/>
    <cellStyle name="Percent 8 3 4 6 2 2" xfId="15059" xr:uid="{00000000-0005-0000-0000-0000F2D40000}"/>
    <cellStyle name="Percent 8 3 4 6 2 2 2" xfId="30583" xr:uid="{00000000-0005-0000-0000-0000F3D40000}"/>
    <cellStyle name="Percent 8 3 4 6 2 2 2 2" xfId="57904" xr:uid="{00000000-0005-0000-0000-0000F4D40000}"/>
    <cellStyle name="Percent 8 3 4 6 2 2 3" xfId="44246" xr:uid="{00000000-0005-0000-0000-0000F5D40000}"/>
    <cellStyle name="Percent 8 3 4 6 2 3" xfId="30582" xr:uid="{00000000-0005-0000-0000-0000F6D40000}"/>
    <cellStyle name="Percent 8 3 4 6 2 3 2" xfId="57903" xr:uid="{00000000-0005-0000-0000-0000F7D40000}"/>
    <cellStyle name="Percent 8 3 4 6 2 4" xfId="44245" xr:uid="{00000000-0005-0000-0000-0000F8D40000}"/>
    <cellStyle name="Percent 8 3 4 6 3" xfId="15060" xr:uid="{00000000-0005-0000-0000-0000F9D40000}"/>
    <cellStyle name="Percent 8 3 4 6 3 2" xfId="30584" xr:uid="{00000000-0005-0000-0000-0000FAD40000}"/>
    <cellStyle name="Percent 8 3 4 6 3 2 2" xfId="57905" xr:uid="{00000000-0005-0000-0000-0000FBD40000}"/>
    <cellStyle name="Percent 8 3 4 6 3 3" xfId="44247" xr:uid="{00000000-0005-0000-0000-0000FCD40000}"/>
    <cellStyle name="Percent 8 3 4 6 4" xfId="30581" xr:uid="{00000000-0005-0000-0000-0000FDD40000}"/>
    <cellStyle name="Percent 8 3 4 6 4 2" xfId="57902" xr:uid="{00000000-0005-0000-0000-0000FED40000}"/>
    <cellStyle name="Percent 8 3 4 6 5" xfId="44244" xr:uid="{00000000-0005-0000-0000-0000FFD40000}"/>
    <cellStyle name="Percent 8 3 4 7" xfId="15061" xr:uid="{00000000-0005-0000-0000-000000D50000}"/>
    <cellStyle name="Percent 8 3 4 7 2" xfId="15062" xr:uid="{00000000-0005-0000-0000-000001D50000}"/>
    <cellStyle name="Percent 8 3 4 7 2 2" xfId="15063" xr:uid="{00000000-0005-0000-0000-000002D50000}"/>
    <cellStyle name="Percent 8 3 4 7 2 2 2" xfId="30587" xr:uid="{00000000-0005-0000-0000-000003D50000}"/>
    <cellStyle name="Percent 8 3 4 7 2 2 2 2" xfId="57908" xr:uid="{00000000-0005-0000-0000-000004D50000}"/>
    <cellStyle name="Percent 8 3 4 7 2 2 3" xfId="44250" xr:uid="{00000000-0005-0000-0000-000005D50000}"/>
    <cellStyle name="Percent 8 3 4 7 2 3" xfId="30586" xr:uid="{00000000-0005-0000-0000-000006D50000}"/>
    <cellStyle name="Percent 8 3 4 7 2 3 2" xfId="57907" xr:uid="{00000000-0005-0000-0000-000007D50000}"/>
    <cellStyle name="Percent 8 3 4 7 2 4" xfId="44249" xr:uid="{00000000-0005-0000-0000-000008D50000}"/>
    <cellStyle name="Percent 8 3 4 7 3" xfId="15064" xr:uid="{00000000-0005-0000-0000-000009D50000}"/>
    <cellStyle name="Percent 8 3 4 7 3 2" xfId="30588" xr:uid="{00000000-0005-0000-0000-00000AD50000}"/>
    <cellStyle name="Percent 8 3 4 7 3 2 2" xfId="57909" xr:uid="{00000000-0005-0000-0000-00000BD50000}"/>
    <cellStyle name="Percent 8 3 4 7 3 3" xfId="44251" xr:uid="{00000000-0005-0000-0000-00000CD50000}"/>
    <cellStyle name="Percent 8 3 4 7 4" xfId="30585" xr:uid="{00000000-0005-0000-0000-00000DD50000}"/>
    <cellStyle name="Percent 8 3 4 7 4 2" xfId="57906" xr:uid="{00000000-0005-0000-0000-00000ED50000}"/>
    <cellStyle name="Percent 8 3 4 7 5" xfId="44248" xr:uid="{00000000-0005-0000-0000-00000FD50000}"/>
    <cellStyle name="Percent 8 3 4 8" xfId="15065" xr:uid="{00000000-0005-0000-0000-000010D50000}"/>
    <cellStyle name="Percent 8 3 4 8 2" xfId="15066" xr:uid="{00000000-0005-0000-0000-000011D50000}"/>
    <cellStyle name="Percent 8 3 4 8 2 2" xfId="15067" xr:uid="{00000000-0005-0000-0000-000012D50000}"/>
    <cellStyle name="Percent 8 3 4 8 2 2 2" xfId="30591" xr:uid="{00000000-0005-0000-0000-000013D50000}"/>
    <cellStyle name="Percent 8 3 4 8 2 2 2 2" xfId="57912" xr:uid="{00000000-0005-0000-0000-000014D50000}"/>
    <cellStyle name="Percent 8 3 4 8 2 2 3" xfId="44254" xr:uid="{00000000-0005-0000-0000-000015D50000}"/>
    <cellStyle name="Percent 8 3 4 8 2 3" xfId="30590" xr:uid="{00000000-0005-0000-0000-000016D50000}"/>
    <cellStyle name="Percent 8 3 4 8 2 3 2" xfId="57911" xr:uid="{00000000-0005-0000-0000-000017D50000}"/>
    <cellStyle name="Percent 8 3 4 8 2 4" xfId="44253" xr:uid="{00000000-0005-0000-0000-000018D50000}"/>
    <cellStyle name="Percent 8 3 4 8 3" xfId="15068" xr:uid="{00000000-0005-0000-0000-000019D50000}"/>
    <cellStyle name="Percent 8 3 4 8 3 2" xfId="30592" xr:uid="{00000000-0005-0000-0000-00001AD50000}"/>
    <cellStyle name="Percent 8 3 4 8 3 2 2" xfId="57913" xr:uid="{00000000-0005-0000-0000-00001BD50000}"/>
    <cellStyle name="Percent 8 3 4 8 3 3" xfId="44255" xr:uid="{00000000-0005-0000-0000-00001CD50000}"/>
    <cellStyle name="Percent 8 3 4 8 4" xfId="30589" xr:uid="{00000000-0005-0000-0000-00001DD50000}"/>
    <cellStyle name="Percent 8 3 4 8 4 2" xfId="57910" xr:uid="{00000000-0005-0000-0000-00001ED50000}"/>
    <cellStyle name="Percent 8 3 4 8 5" xfId="44252" xr:uid="{00000000-0005-0000-0000-00001FD50000}"/>
    <cellStyle name="Percent 8 3 4 9" xfId="15069" xr:uid="{00000000-0005-0000-0000-000020D50000}"/>
    <cellStyle name="Percent 8 3 4 9 2" xfId="15070" xr:uid="{00000000-0005-0000-0000-000021D50000}"/>
    <cellStyle name="Percent 8 3 4 9 2 2" xfId="30594" xr:uid="{00000000-0005-0000-0000-000022D50000}"/>
    <cellStyle name="Percent 8 3 4 9 2 2 2" xfId="57915" xr:uid="{00000000-0005-0000-0000-000023D50000}"/>
    <cellStyle name="Percent 8 3 4 9 2 3" xfId="44257" xr:uid="{00000000-0005-0000-0000-000024D50000}"/>
    <cellStyle name="Percent 8 3 4 9 3" xfId="30593" xr:uid="{00000000-0005-0000-0000-000025D50000}"/>
    <cellStyle name="Percent 8 3 4 9 3 2" xfId="57914" xr:uid="{00000000-0005-0000-0000-000026D50000}"/>
    <cellStyle name="Percent 8 3 4 9 4" xfId="44256" xr:uid="{00000000-0005-0000-0000-000027D50000}"/>
    <cellStyle name="Percent 8 3 5" xfId="15071" xr:uid="{00000000-0005-0000-0000-000028D50000}"/>
    <cellStyle name="Percent 8 3 5 10" xfId="15072" xr:uid="{00000000-0005-0000-0000-000029D50000}"/>
    <cellStyle name="Percent 8 3 5 10 2" xfId="15073" xr:uid="{00000000-0005-0000-0000-00002AD50000}"/>
    <cellStyle name="Percent 8 3 5 10 2 2" xfId="30597" xr:uid="{00000000-0005-0000-0000-00002BD50000}"/>
    <cellStyle name="Percent 8 3 5 10 2 2 2" xfId="57918" xr:uid="{00000000-0005-0000-0000-00002CD50000}"/>
    <cellStyle name="Percent 8 3 5 10 2 3" xfId="44260" xr:uid="{00000000-0005-0000-0000-00002DD50000}"/>
    <cellStyle name="Percent 8 3 5 10 3" xfId="30596" xr:uid="{00000000-0005-0000-0000-00002ED50000}"/>
    <cellStyle name="Percent 8 3 5 10 3 2" xfId="57917" xr:uid="{00000000-0005-0000-0000-00002FD50000}"/>
    <cellStyle name="Percent 8 3 5 10 4" xfId="44259" xr:uid="{00000000-0005-0000-0000-000030D50000}"/>
    <cellStyle name="Percent 8 3 5 11" xfId="15074" xr:uid="{00000000-0005-0000-0000-000031D50000}"/>
    <cellStyle name="Percent 8 3 5 11 2" xfId="30598" xr:uid="{00000000-0005-0000-0000-000032D50000}"/>
    <cellStyle name="Percent 8 3 5 11 2 2" xfId="57919" xr:uid="{00000000-0005-0000-0000-000033D50000}"/>
    <cellStyle name="Percent 8 3 5 11 3" xfId="44261" xr:uid="{00000000-0005-0000-0000-000034D50000}"/>
    <cellStyle name="Percent 8 3 5 12" xfId="30595" xr:uid="{00000000-0005-0000-0000-000035D50000}"/>
    <cellStyle name="Percent 8 3 5 12 2" xfId="57916" xr:uid="{00000000-0005-0000-0000-000036D50000}"/>
    <cellStyle name="Percent 8 3 5 13" xfId="44258" xr:uid="{00000000-0005-0000-0000-000037D50000}"/>
    <cellStyle name="Percent 8 3 5 2" xfId="15075" xr:uid="{00000000-0005-0000-0000-000038D50000}"/>
    <cellStyle name="Percent 8 3 5 2 2" xfId="15076" xr:uid="{00000000-0005-0000-0000-000039D50000}"/>
    <cellStyle name="Percent 8 3 5 2 2 2" xfId="15077" xr:uid="{00000000-0005-0000-0000-00003AD50000}"/>
    <cellStyle name="Percent 8 3 5 2 2 2 2" xfId="15078" xr:uid="{00000000-0005-0000-0000-00003BD50000}"/>
    <cellStyle name="Percent 8 3 5 2 2 2 2 2" xfId="15079" xr:uid="{00000000-0005-0000-0000-00003CD50000}"/>
    <cellStyle name="Percent 8 3 5 2 2 2 2 2 2" xfId="30603" xr:uid="{00000000-0005-0000-0000-00003DD50000}"/>
    <cellStyle name="Percent 8 3 5 2 2 2 2 2 2 2" xfId="57924" xr:uid="{00000000-0005-0000-0000-00003ED50000}"/>
    <cellStyle name="Percent 8 3 5 2 2 2 2 2 3" xfId="44266" xr:uid="{00000000-0005-0000-0000-00003FD50000}"/>
    <cellStyle name="Percent 8 3 5 2 2 2 2 3" xfId="30602" xr:uid="{00000000-0005-0000-0000-000040D50000}"/>
    <cellStyle name="Percent 8 3 5 2 2 2 2 3 2" xfId="57923" xr:uid="{00000000-0005-0000-0000-000041D50000}"/>
    <cellStyle name="Percent 8 3 5 2 2 2 2 4" xfId="44265" xr:uid="{00000000-0005-0000-0000-000042D50000}"/>
    <cellStyle name="Percent 8 3 5 2 2 2 3" xfId="15080" xr:uid="{00000000-0005-0000-0000-000043D50000}"/>
    <cellStyle name="Percent 8 3 5 2 2 2 3 2" xfId="30604" xr:uid="{00000000-0005-0000-0000-000044D50000}"/>
    <cellStyle name="Percent 8 3 5 2 2 2 3 2 2" xfId="57925" xr:uid="{00000000-0005-0000-0000-000045D50000}"/>
    <cellStyle name="Percent 8 3 5 2 2 2 3 3" xfId="44267" xr:uid="{00000000-0005-0000-0000-000046D50000}"/>
    <cellStyle name="Percent 8 3 5 2 2 2 4" xfId="30601" xr:uid="{00000000-0005-0000-0000-000047D50000}"/>
    <cellStyle name="Percent 8 3 5 2 2 2 4 2" xfId="57922" xr:uid="{00000000-0005-0000-0000-000048D50000}"/>
    <cellStyle name="Percent 8 3 5 2 2 2 5" xfId="44264" xr:uid="{00000000-0005-0000-0000-000049D50000}"/>
    <cellStyle name="Percent 8 3 5 2 2 3" xfId="15081" xr:uid="{00000000-0005-0000-0000-00004AD50000}"/>
    <cellStyle name="Percent 8 3 5 2 2 3 2" xfId="15082" xr:uid="{00000000-0005-0000-0000-00004BD50000}"/>
    <cellStyle name="Percent 8 3 5 2 2 3 2 2" xfId="30606" xr:uid="{00000000-0005-0000-0000-00004CD50000}"/>
    <cellStyle name="Percent 8 3 5 2 2 3 2 2 2" xfId="57927" xr:uid="{00000000-0005-0000-0000-00004DD50000}"/>
    <cellStyle name="Percent 8 3 5 2 2 3 2 3" xfId="44269" xr:uid="{00000000-0005-0000-0000-00004ED50000}"/>
    <cellStyle name="Percent 8 3 5 2 2 3 3" xfId="30605" xr:uid="{00000000-0005-0000-0000-00004FD50000}"/>
    <cellStyle name="Percent 8 3 5 2 2 3 3 2" xfId="57926" xr:uid="{00000000-0005-0000-0000-000050D50000}"/>
    <cellStyle name="Percent 8 3 5 2 2 3 4" xfId="44268" xr:uid="{00000000-0005-0000-0000-000051D50000}"/>
    <cellStyle name="Percent 8 3 5 2 2 4" xfId="15083" xr:uid="{00000000-0005-0000-0000-000052D50000}"/>
    <cellStyle name="Percent 8 3 5 2 2 4 2" xfId="30607" xr:uid="{00000000-0005-0000-0000-000053D50000}"/>
    <cellStyle name="Percent 8 3 5 2 2 4 2 2" xfId="57928" xr:uid="{00000000-0005-0000-0000-000054D50000}"/>
    <cellStyle name="Percent 8 3 5 2 2 4 3" xfId="44270" xr:uid="{00000000-0005-0000-0000-000055D50000}"/>
    <cellStyle name="Percent 8 3 5 2 2 5" xfId="30600" xr:uid="{00000000-0005-0000-0000-000056D50000}"/>
    <cellStyle name="Percent 8 3 5 2 2 5 2" xfId="57921" xr:uid="{00000000-0005-0000-0000-000057D50000}"/>
    <cellStyle name="Percent 8 3 5 2 2 6" xfId="44263" xr:uid="{00000000-0005-0000-0000-000058D50000}"/>
    <cellStyle name="Percent 8 3 5 2 3" xfId="15084" xr:uid="{00000000-0005-0000-0000-000059D50000}"/>
    <cellStyle name="Percent 8 3 5 2 3 2" xfId="15085" xr:uid="{00000000-0005-0000-0000-00005AD50000}"/>
    <cellStyle name="Percent 8 3 5 2 3 2 2" xfId="15086" xr:uid="{00000000-0005-0000-0000-00005BD50000}"/>
    <cellStyle name="Percent 8 3 5 2 3 2 2 2" xfId="30610" xr:uid="{00000000-0005-0000-0000-00005CD50000}"/>
    <cellStyle name="Percent 8 3 5 2 3 2 2 2 2" xfId="57931" xr:uid="{00000000-0005-0000-0000-00005DD50000}"/>
    <cellStyle name="Percent 8 3 5 2 3 2 2 3" xfId="44273" xr:uid="{00000000-0005-0000-0000-00005ED50000}"/>
    <cellStyle name="Percent 8 3 5 2 3 2 3" xfId="30609" xr:uid="{00000000-0005-0000-0000-00005FD50000}"/>
    <cellStyle name="Percent 8 3 5 2 3 2 3 2" xfId="57930" xr:uid="{00000000-0005-0000-0000-000060D50000}"/>
    <cellStyle name="Percent 8 3 5 2 3 2 4" xfId="44272" xr:uid="{00000000-0005-0000-0000-000061D50000}"/>
    <cellStyle name="Percent 8 3 5 2 3 3" xfId="15087" xr:uid="{00000000-0005-0000-0000-000062D50000}"/>
    <cellStyle name="Percent 8 3 5 2 3 3 2" xfId="30611" xr:uid="{00000000-0005-0000-0000-000063D50000}"/>
    <cellStyle name="Percent 8 3 5 2 3 3 2 2" xfId="57932" xr:uid="{00000000-0005-0000-0000-000064D50000}"/>
    <cellStyle name="Percent 8 3 5 2 3 3 3" xfId="44274" xr:uid="{00000000-0005-0000-0000-000065D50000}"/>
    <cellStyle name="Percent 8 3 5 2 3 4" xfId="30608" xr:uid="{00000000-0005-0000-0000-000066D50000}"/>
    <cellStyle name="Percent 8 3 5 2 3 4 2" xfId="57929" xr:uid="{00000000-0005-0000-0000-000067D50000}"/>
    <cellStyle name="Percent 8 3 5 2 3 5" xfId="44271" xr:uid="{00000000-0005-0000-0000-000068D50000}"/>
    <cellStyle name="Percent 8 3 5 2 4" xfId="15088" xr:uid="{00000000-0005-0000-0000-000069D50000}"/>
    <cellStyle name="Percent 8 3 5 2 4 2" xfId="15089" xr:uid="{00000000-0005-0000-0000-00006AD50000}"/>
    <cellStyle name="Percent 8 3 5 2 4 2 2" xfId="30613" xr:uid="{00000000-0005-0000-0000-00006BD50000}"/>
    <cellStyle name="Percent 8 3 5 2 4 2 2 2" xfId="57934" xr:uid="{00000000-0005-0000-0000-00006CD50000}"/>
    <cellStyle name="Percent 8 3 5 2 4 2 3" xfId="44276" xr:uid="{00000000-0005-0000-0000-00006DD50000}"/>
    <cellStyle name="Percent 8 3 5 2 4 3" xfId="30612" xr:uid="{00000000-0005-0000-0000-00006ED50000}"/>
    <cellStyle name="Percent 8 3 5 2 4 3 2" xfId="57933" xr:uid="{00000000-0005-0000-0000-00006FD50000}"/>
    <cellStyle name="Percent 8 3 5 2 4 4" xfId="44275" xr:uid="{00000000-0005-0000-0000-000070D50000}"/>
    <cellStyle name="Percent 8 3 5 2 5" xfId="15090" xr:uid="{00000000-0005-0000-0000-000071D50000}"/>
    <cellStyle name="Percent 8 3 5 2 5 2" xfId="15091" xr:uid="{00000000-0005-0000-0000-000072D50000}"/>
    <cellStyle name="Percent 8 3 5 2 5 2 2" xfId="30615" xr:uid="{00000000-0005-0000-0000-000073D50000}"/>
    <cellStyle name="Percent 8 3 5 2 5 2 2 2" xfId="57936" xr:uid="{00000000-0005-0000-0000-000074D50000}"/>
    <cellStyle name="Percent 8 3 5 2 5 2 3" xfId="44278" xr:uid="{00000000-0005-0000-0000-000075D50000}"/>
    <cellStyle name="Percent 8 3 5 2 5 3" xfId="30614" xr:uid="{00000000-0005-0000-0000-000076D50000}"/>
    <cellStyle name="Percent 8 3 5 2 5 3 2" xfId="57935" xr:uid="{00000000-0005-0000-0000-000077D50000}"/>
    <cellStyle name="Percent 8 3 5 2 5 4" xfId="44277" xr:uid="{00000000-0005-0000-0000-000078D50000}"/>
    <cellStyle name="Percent 8 3 5 2 6" xfId="15092" xr:uid="{00000000-0005-0000-0000-000079D50000}"/>
    <cellStyle name="Percent 8 3 5 2 6 2" xfId="30616" xr:uid="{00000000-0005-0000-0000-00007AD50000}"/>
    <cellStyle name="Percent 8 3 5 2 6 2 2" xfId="57937" xr:uid="{00000000-0005-0000-0000-00007BD50000}"/>
    <cellStyle name="Percent 8 3 5 2 6 3" xfId="44279" xr:uid="{00000000-0005-0000-0000-00007CD50000}"/>
    <cellStyle name="Percent 8 3 5 2 7" xfId="30599" xr:uid="{00000000-0005-0000-0000-00007DD50000}"/>
    <cellStyle name="Percent 8 3 5 2 7 2" xfId="57920" xr:uid="{00000000-0005-0000-0000-00007ED50000}"/>
    <cellStyle name="Percent 8 3 5 2 8" xfId="44262" xr:uid="{00000000-0005-0000-0000-00007FD50000}"/>
    <cellStyle name="Percent 8 3 5 3" xfId="15093" xr:uid="{00000000-0005-0000-0000-000080D50000}"/>
    <cellStyle name="Percent 8 3 5 3 2" xfId="15094" xr:uid="{00000000-0005-0000-0000-000081D50000}"/>
    <cellStyle name="Percent 8 3 5 3 2 2" xfId="15095" xr:uid="{00000000-0005-0000-0000-000082D50000}"/>
    <cellStyle name="Percent 8 3 5 3 2 2 2" xfId="15096" xr:uid="{00000000-0005-0000-0000-000083D50000}"/>
    <cellStyle name="Percent 8 3 5 3 2 2 2 2" xfId="15097" xr:uid="{00000000-0005-0000-0000-000084D50000}"/>
    <cellStyle name="Percent 8 3 5 3 2 2 2 2 2" xfId="30621" xr:uid="{00000000-0005-0000-0000-000085D50000}"/>
    <cellStyle name="Percent 8 3 5 3 2 2 2 2 2 2" xfId="57942" xr:uid="{00000000-0005-0000-0000-000086D50000}"/>
    <cellStyle name="Percent 8 3 5 3 2 2 2 2 3" xfId="44284" xr:uid="{00000000-0005-0000-0000-000087D50000}"/>
    <cellStyle name="Percent 8 3 5 3 2 2 2 3" xfId="30620" xr:uid="{00000000-0005-0000-0000-000088D50000}"/>
    <cellStyle name="Percent 8 3 5 3 2 2 2 3 2" xfId="57941" xr:uid="{00000000-0005-0000-0000-000089D50000}"/>
    <cellStyle name="Percent 8 3 5 3 2 2 2 4" xfId="44283" xr:uid="{00000000-0005-0000-0000-00008AD50000}"/>
    <cellStyle name="Percent 8 3 5 3 2 2 3" xfId="15098" xr:uid="{00000000-0005-0000-0000-00008BD50000}"/>
    <cellStyle name="Percent 8 3 5 3 2 2 3 2" xfId="30622" xr:uid="{00000000-0005-0000-0000-00008CD50000}"/>
    <cellStyle name="Percent 8 3 5 3 2 2 3 2 2" xfId="57943" xr:uid="{00000000-0005-0000-0000-00008DD50000}"/>
    <cellStyle name="Percent 8 3 5 3 2 2 3 3" xfId="44285" xr:uid="{00000000-0005-0000-0000-00008ED50000}"/>
    <cellStyle name="Percent 8 3 5 3 2 2 4" xfId="30619" xr:uid="{00000000-0005-0000-0000-00008FD50000}"/>
    <cellStyle name="Percent 8 3 5 3 2 2 4 2" xfId="57940" xr:uid="{00000000-0005-0000-0000-000090D50000}"/>
    <cellStyle name="Percent 8 3 5 3 2 2 5" xfId="44282" xr:uid="{00000000-0005-0000-0000-000091D50000}"/>
    <cellStyle name="Percent 8 3 5 3 2 3" xfId="15099" xr:uid="{00000000-0005-0000-0000-000092D50000}"/>
    <cellStyle name="Percent 8 3 5 3 2 3 2" xfId="15100" xr:uid="{00000000-0005-0000-0000-000093D50000}"/>
    <cellStyle name="Percent 8 3 5 3 2 3 2 2" xfId="30624" xr:uid="{00000000-0005-0000-0000-000094D50000}"/>
    <cellStyle name="Percent 8 3 5 3 2 3 2 2 2" xfId="57945" xr:uid="{00000000-0005-0000-0000-000095D50000}"/>
    <cellStyle name="Percent 8 3 5 3 2 3 2 3" xfId="44287" xr:uid="{00000000-0005-0000-0000-000096D50000}"/>
    <cellStyle name="Percent 8 3 5 3 2 3 3" xfId="30623" xr:uid="{00000000-0005-0000-0000-000097D50000}"/>
    <cellStyle name="Percent 8 3 5 3 2 3 3 2" xfId="57944" xr:uid="{00000000-0005-0000-0000-000098D50000}"/>
    <cellStyle name="Percent 8 3 5 3 2 3 4" xfId="44286" xr:uid="{00000000-0005-0000-0000-000099D50000}"/>
    <cellStyle name="Percent 8 3 5 3 2 4" xfId="15101" xr:uid="{00000000-0005-0000-0000-00009AD50000}"/>
    <cellStyle name="Percent 8 3 5 3 2 4 2" xfId="30625" xr:uid="{00000000-0005-0000-0000-00009BD50000}"/>
    <cellStyle name="Percent 8 3 5 3 2 4 2 2" xfId="57946" xr:uid="{00000000-0005-0000-0000-00009CD50000}"/>
    <cellStyle name="Percent 8 3 5 3 2 4 3" xfId="44288" xr:uid="{00000000-0005-0000-0000-00009DD50000}"/>
    <cellStyle name="Percent 8 3 5 3 2 5" xfId="30618" xr:uid="{00000000-0005-0000-0000-00009ED50000}"/>
    <cellStyle name="Percent 8 3 5 3 2 5 2" xfId="57939" xr:uid="{00000000-0005-0000-0000-00009FD50000}"/>
    <cellStyle name="Percent 8 3 5 3 2 6" xfId="44281" xr:uid="{00000000-0005-0000-0000-0000A0D50000}"/>
    <cellStyle name="Percent 8 3 5 3 3" xfId="15102" xr:uid="{00000000-0005-0000-0000-0000A1D50000}"/>
    <cellStyle name="Percent 8 3 5 3 3 2" xfId="15103" xr:uid="{00000000-0005-0000-0000-0000A2D50000}"/>
    <cellStyle name="Percent 8 3 5 3 3 2 2" xfId="15104" xr:uid="{00000000-0005-0000-0000-0000A3D50000}"/>
    <cellStyle name="Percent 8 3 5 3 3 2 2 2" xfId="30628" xr:uid="{00000000-0005-0000-0000-0000A4D50000}"/>
    <cellStyle name="Percent 8 3 5 3 3 2 2 2 2" xfId="57949" xr:uid="{00000000-0005-0000-0000-0000A5D50000}"/>
    <cellStyle name="Percent 8 3 5 3 3 2 2 3" xfId="44291" xr:uid="{00000000-0005-0000-0000-0000A6D50000}"/>
    <cellStyle name="Percent 8 3 5 3 3 2 3" xfId="30627" xr:uid="{00000000-0005-0000-0000-0000A7D50000}"/>
    <cellStyle name="Percent 8 3 5 3 3 2 3 2" xfId="57948" xr:uid="{00000000-0005-0000-0000-0000A8D50000}"/>
    <cellStyle name="Percent 8 3 5 3 3 2 4" xfId="44290" xr:uid="{00000000-0005-0000-0000-0000A9D50000}"/>
    <cellStyle name="Percent 8 3 5 3 3 3" xfId="15105" xr:uid="{00000000-0005-0000-0000-0000AAD50000}"/>
    <cellStyle name="Percent 8 3 5 3 3 3 2" xfId="30629" xr:uid="{00000000-0005-0000-0000-0000ABD50000}"/>
    <cellStyle name="Percent 8 3 5 3 3 3 2 2" xfId="57950" xr:uid="{00000000-0005-0000-0000-0000ACD50000}"/>
    <cellStyle name="Percent 8 3 5 3 3 3 3" xfId="44292" xr:uid="{00000000-0005-0000-0000-0000ADD50000}"/>
    <cellStyle name="Percent 8 3 5 3 3 4" xfId="30626" xr:uid="{00000000-0005-0000-0000-0000AED50000}"/>
    <cellStyle name="Percent 8 3 5 3 3 4 2" xfId="57947" xr:uid="{00000000-0005-0000-0000-0000AFD50000}"/>
    <cellStyle name="Percent 8 3 5 3 3 5" xfId="44289" xr:uid="{00000000-0005-0000-0000-0000B0D50000}"/>
    <cellStyle name="Percent 8 3 5 3 4" xfId="15106" xr:uid="{00000000-0005-0000-0000-0000B1D50000}"/>
    <cellStyle name="Percent 8 3 5 3 4 2" xfId="15107" xr:uid="{00000000-0005-0000-0000-0000B2D50000}"/>
    <cellStyle name="Percent 8 3 5 3 4 2 2" xfId="30631" xr:uid="{00000000-0005-0000-0000-0000B3D50000}"/>
    <cellStyle name="Percent 8 3 5 3 4 2 2 2" xfId="57952" xr:uid="{00000000-0005-0000-0000-0000B4D50000}"/>
    <cellStyle name="Percent 8 3 5 3 4 2 3" xfId="44294" xr:uid="{00000000-0005-0000-0000-0000B5D50000}"/>
    <cellStyle name="Percent 8 3 5 3 4 3" xfId="30630" xr:uid="{00000000-0005-0000-0000-0000B6D50000}"/>
    <cellStyle name="Percent 8 3 5 3 4 3 2" xfId="57951" xr:uid="{00000000-0005-0000-0000-0000B7D50000}"/>
    <cellStyle name="Percent 8 3 5 3 4 4" xfId="44293" xr:uid="{00000000-0005-0000-0000-0000B8D50000}"/>
    <cellStyle name="Percent 8 3 5 3 5" xfId="15108" xr:uid="{00000000-0005-0000-0000-0000B9D50000}"/>
    <cellStyle name="Percent 8 3 5 3 5 2" xfId="30632" xr:uid="{00000000-0005-0000-0000-0000BAD50000}"/>
    <cellStyle name="Percent 8 3 5 3 5 2 2" xfId="57953" xr:uid="{00000000-0005-0000-0000-0000BBD50000}"/>
    <cellStyle name="Percent 8 3 5 3 5 3" xfId="44295" xr:uid="{00000000-0005-0000-0000-0000BCD50000}"/>
    <cellStyle name="Percent 8 3 5 3 6" xfId="30617" xr:uid="{00000000-0005-0000-0000-0000BDD50000}"/>
    <cellStyle name="Percent 8 3 5 3 6 2" xfId="57938" xr:uid="{00000000-0005-0000-0000-0000BED50000}"/>
    <cellStyle name="Percent 8 3 5 3 7" xfId="44280" xr:uid="{00000000-0005-0000-0000-0000BFD50000}"/>
    <cellStyle name="Percent 8 3 5 4" xfId="15109" xr:uid="{00000000-0005-0000-0000-0000C0D50000}"/>
    <cellStyle name="Percent 8 3 5 4 2" xfId="15110" xr:uid="{00000000-0005-0000-0000-0000C1D50000}"/>
    <cellStyle name="Percent 8 3 5 4 2 2" xfId="15111" xr:uid="{00000000-0005-0000-0000-0000C2D50000}"/>
    <cellStyle name="Percent 8 3 5 4 2 2 2" xfId="15112" xr:uid="{00000000-0005-0000-0000-0000C3D50000}"/>
    <cellStyle name="Percent 8 3 5 4 2 2 2 2" xfId="30636" xr:uid="{00000000-0005-0000-0000-0000C4D50000}"/>
    <cellStyle name="Percent 8 3 5 4 2 2 2 2 2" xfId="57957" xr:uid="{00000000-0005-0000-0000-0000C5D50000}"/>
    <cellStyle name="Percent 8 3 5 4 2 2 2 3" xfId="44299" xr:uid="{00000000-0005-0000-0000-0000C6D50000}"/>
    <cellStyle name="Percent 8 3 5 4 2 2 3" xfId="30635" xr:uid="{00000000-0005-0000-0000-0000C7D50000}"/>
    <cellStyle name="Percent 8 3 5 4 2 2 3 2" xfId="57956" xr:uid="{00000000-0005-0000-0000-0000C8D50000}"/>
    <cellStyle name="Percent 8 3 5 4 2 2 4" xfId="44298" xr:uid="{00000000-0005-0000-0000-0000C9D50000}"/>
    <cellStyle name="Percent 8 3 5 4 2 3" xfId="15113" xr:uid="{00000000-0005-0000-0000-0000CAD50000}"/>
    <cellStyle name="Percent 8 3 5 4 2 3 2" xfId="30637" xr:uid="{00000000-0005-0000-0000-0000CBD50000}"/>
    <cellStyle name="Percent 8 3 5 4 2 3 2 2" xfId="57958" xr:uid="{00000000-0005-0000-0000-0000CCD50000}"/>
    <cellStyle name="Percent 8 3 5 4 2 3 3" xfId="44300" xr:uid="{00000000-0005-0000-0000-0000CDD50000}"/>
    <cellStyle name="Percent 8 3 5 4 2 4" xfId="30634" xr:uid="{00000000-0005-0000-0000-0000CED50000}"/>
    <cellStyle name="Percent 8 3 5 4 2 4 2" xfId="57955" xr:uid="{00000000-0005-0000-0000-0000CFD50000}"/>
    <cellStyle name="Percent 8 3 5 4 2 5" xfId="44297" xr:uid="{00000000-0005-0000-0000-0000D0D50000}"/>
    <cellStyle name="Percent 8 3 5 4 3" xfId="15114" xr:uid="{00000000-0005-0000-0000-0000D1D50000}"/>
    <cellStyle name="Percent 8 3 5 4 3 2" xfId="15115" xr:uid="{00000000-0005-0000-0000-0000D2D50000}"/>
    <cellStyle name="Percent 8 3 5 4 3 2 2" xfId="30639" xr:uid="{00000000-0005-0000-0000-0000D3D50000}"/>
    <cellStyle name="Percent 8 3 5 4 3 2 2 2" xfId="57960" xr:uid="{00000000-0005-0000-0000-0000D4D50000}"/>
    <cellStyle name="Percent 8 3 5 4 3 2 3" xfId="44302" xr:uid="{00000000-0005-0000-0000-0000D5D50000}"/>
    <cellStyle name="Percent 8 3 5 4 3 3" xfId="30638" xr:uid="{00000000-0005-0000-0000-0000D6D50000}"/>
    <cellStyle name="Percent 8 3 5 4 3 3 2" xfId="57959" xr:uid="{00000000-0005-0000-0000-0000D7D50000}"/>
    <cellStyle name="Percent 8 3 5 4 3 4" xfId="44301" xr:uid="{00000000-0005-0000-0000-0000D8D50000}"/>
    <cellStyle name="Percent 8 3 5 4 4" xfId="15116" xr:uid="{00000000-0005-0000-0000-0000D9D50000}"/>
    <cellStyle name="Percent 8 3 5 4 4 2" xfId="30640" xr:uid="{00000000-0005-0000-0000-0000DAD50000}"/>
    <cellStyle name="Percent 8 3 5 4 4 2 2" xfId="57961" xr:uid="{00000000-0005-0000-0000-0000DBD50000}"/>
    <cellStyle name="Percent 8 3 5 4 4 3" xfId="44303" xr:uid="{00000000-0005-0000-0000-0000DCD50000}"/>
    <cellStyle name="Percent 8 3 5 4 5" xfId="30633" xr:uid="{00000000-0005-0000-0000-0000DDD50000}"/>
    <cellStyle name="Percent 8 3 5 4 5 2" xfId="57954" xr:uid="{00000000-0005-0000-0000-0000DED50000}"/>
    <cellStyle name="Percent 8 3 5 4 6" xfId="44296" xr:uid="{00000000-0005-0000-0000-0000DFD50000}"/>
    <cellStyle name="Percent 8 3 5 5" xfId="15117" xr:uid="{00000000-0005-0000-0000-0000E0D50000}"/>
    <cellStyle name="Percent 8 3 5 5 2" xfId="15118" xr:uid="{00000000-0005-0000-0000-0000E1D50000}"/>
    <cellStyle name="Percent 8 3 5 5 2 2" xfId="15119" xr:uid="{00000000-0005-0000-0000-0000E2D50000}"/>
    <cellStyle name="Percent 8 3 5 5 2 2 2" xfId="30643" xr:uid="{00000000-0005-0000-0000-0000E3D50000}"/>
    <cellStyle name="Percent 8 3 5 5 2 2 2 2" xfId="57964" xr:uid="{00000000-0005-0000-0000-0000E4D50000}"/>
    <cellStyle name="Percent 8 3 5 5 2 2 3" xfId="44306" xr:uid="{00000000-0005-0000-0000-0000E5D50000}"/>
    <cellStyle name="Percent 8 3 5 5 2 3" xfId="30642" xr:uid="{00000000-0005-0000-0000-0000E6D50000}"/>
    <cellStyle name="Percent 8 3 5 5 2 3 2" xfId="57963" xr:uid="{00000000-0005-0000-0000-0000E7D50000}"/>
    <cellStyle name="Percent 8 3 5 5 2 4" xfId="44305" xr:uid="{00000000-0005-0000-0000-0000E8D50000}"/>
    <cellStyle name="Percent 8 3 5 5 3" xfId="15120" xr:uid="{00000000-0005-0000-0000-0000E9D50000}"/>
    <cellStyle name="Percent 8 3 5 5 3 2" xfId="30644" xr:uid="{00000000-0005-0000-0000-0000EAD50000}"/>
    <cellStyle name="Percent 8 3 5 5 3 2 2" xfId="57965" xr:uid="{00000000-0005-0000-0000-0000EBD50000}"/>
    <cellStyle name="Percent 8 3 5 5 3 3" xfId="44307" xr:uid="{00000000-0005-0000-0000-0000ECD50000}"/>
    <cellStyle name="Percent 8 3 5 5 4" xfId="30641" xr:uid="{00000000-0005-0000-0000-0000EDD50000}"/>
    <cellStyle name="Percent 8 3 5 5 4 2" xfId="57962" xr:uid="{00000000-0005-0000-0000-0000EED50000}"/>
    <cellStyle name="Percent 8 3 5 5 5" xfId="44304" xr:uid="{00000000-0005-0000-0000-0000EFD50000}"/>
    <cellStyle name="Percent 8 3 5 6" xfId="15121" xr:uid="{00000000-0005-0000-0000-0000F0D50000}"/>
    <cellStyle name="Percent 8 3 5 6 2" xfId="15122" xr:uid="{00000000-0005-0000-0000-0000F1D50000}"/>
    <cellStyle name="Percent 8 3 5 6 2 2" xfId="15123" xr:uid="{00000000-0005-0000-0000-0000F2D50000}"/>
    <cellStyle name="Percent 8 3 5 6 2 2 2" xfId="30647" xr:uid="{00000000-0005-0000-0000-0000F3D50000}"/>
    <cellStyle name="Percent 8 3 5 6 2 2 2 2" xfId="57968" xr:uid="{00000000-0005-0000-0000-0000F4D50000}"/>
    <cellStyle name="Percent 8 3 5 6 2 2 3" xfId="44310" xr:uid="{00000000-0005-0000-0000-0000F5D50000}"/>
    <cellStyle name="Percent 8 3 5 6 2 3" xfId="30646" xr:uid="{00000000-0005-0000-0000-0000F6D50000}"/>
    <cellStyle name="Percent 8 3 5 6 2 3 2" xfId="57967" xr:uid="{00000000-0005-0000-0000-0000F7D50000}"/>
    <cellStyle name="Percent 8 3 5 6 2 4" xfId="44309" xr:uid="{00000000-0005-0000-0000-0000F8D50000}"/>
    <cellStyle name="Percent 8 3 5 6 3" xfId="15124" xr:uid="{00000000-0005-0000-0000-0000F9D50000}"/>
    <cellStyle name="Percent 8 3 5 6 3 2" xfId="30648" xr:uid="{00000000-0005-0000-0000-0000FAD50000}"/>
    <cellStyle name="Percent 8 3 5 6 3 2 2" xfId="57969" xr:uid="{00000000-0005-0000-0000-0000FBD50000}"/>
    <cellStyle name="Percent 8 3 5 6 3 3" xfId="44311" xr:uid="{00000000-0005-0000-0000-0000FCD50000}"/>
    <cellStyle name="Percent 8 3 5 6 4" xfId="30645" xr:uid="{00000000-0005-0000-0000-0000FDD50000}"/>
    <cellStyle name="Percent 8 3 5 6 4 2" xfId="57966" xr:uid="{00000000-0005-0000-0000-0000FED50000}"/>
    <cellStyle name="Percent 8 3 5 6 5" xfId="44308" xr:uid="{00000000-0005-0000-0000-0000FFD50000}"/>
    <cellStyle name="Percent 8 3 5 7" xfId="15125" xr:uid="{00000000-0005-0000-0000-000000D60000}"/>
    <cellStyle name="Percent 8 3 5 7 2" xfId="15126" xr:uid="{00000000-0005-0000-0000-000001D60000}"/>
    <cellStyle name="Percent 8 3 5 7 2 2" xfId="15127" xr:uid="{00000000-0005-0000-0000-000002D60000}"/>
    <cellStyle name="Percent 8 3 5 7 2 2 2" xfId="30651" xr:uid="{00000000-0005-0000-0000-000003D60000}"/>
    <cellStyle name="Percent 8 3 5 7 2 2 2 2" xfId="57972" xr:uid="{00000000-0005-0000-0000-000004D60000}"/>
    <cellStyle name="Percent 8 3 5 7 2 2 3" xfId="44314" xr:uid="{00000000-0005-0000-0000-000005D60000}"/>
    <cellStyle name="Percent 8 3 5 7 2 3" xfId="30650" xr:uid="{00000000-0005-0000-0000-000006D60000}"/>
    <cellStyle name="Percent 8 3 5 7 2 3 2" xfId="57971" xr:uid="{00000000-0005-0000-0000-000007D60000}"/>
    <cellStyle name="Percent 8 3 5 7 2 4" xfId="44313" xr:uid="{00000000-0005-0000-0000-000008D60000}"/>
    <cellStyle name="Percent 8 3 5 7 3" xfId="15128" xr:uid="{00000000-0005-0000-0000-000009D60000}"/>
    <cellStyle name="Percent 8 3 5 7 3 2" xfId="30652" xr:uid="{00000000-0005-0000-0000-00000AD60000}"/>
    <cellStyle name="Percent 8 3 5 7 3 2 2" xfId="57973" xr:uid="{00000000-0005-0000-0000-00000BD60000}"/>
    <cellStyle name="Percent 8 3 5 7 3 3" xfId="44315" xr:uid="{00000000-0005-0000-0000-00000CD60000}"/>
    <cellStyle name="Percent 8 3 5 7 4" xfId="30649" xr:uid="{00000000-0005-0000-0000-00000DD60000}"/>
    <cellStyle name="Percent 8 3 5 7 4 2" xfId="57970" xr:uid="{00000000-0005-0000-0000-00000ED60000}"/>
    <cellStyle name="Percent 8 3 5 7 5" xfId="44312" xr:uid="{00000000-0005-0000-0000-00000FD60000}"/>
    <cellStyle name="Percent 8 3 5 8" xfId="15129" xr:uid="{00000000-0005-0000-0000-000010D60000}"/>
    <cellStyle name="Percent 8 3 5 8 2" xfId="15130" xr:uid="{00000000-0005-0000-0000-000011D60000}"/>
    <cellStyle name="Percent 8 3 5 8 2 2" xfId="15131" xr:uid="{00000000-0005-0000-0000-000012D60000}"/>
    <cellStyle name="Percent 8 3 5 8 2 2 2" xfId="30655" xr:uid="{00000000-0005-0000-0000-000013D60000}"/>
    <cellStyle name="Percent 8 3 5 8 2 2 2 2" xfId="57976" xr:uid="{00000000-0005-0000-0000-000014D60000}"/>
    <cellStyle name="Percent 8 3 5 8 2 2 3" xfId="44318" xr:uid="{00000000-0005-0000-0000-000015D60000}"/>
    <cellStyle name="Percent 8 3 5 8 2 3" xfId="30654" xr:uid="{00000000-0005-0000-0000-000016D60000}"/>
    <cellStyle name="Percent 8 3 5 8 2 3 2" xfId="57975" xr:uid="{00000000-0005-0000-0000-000017D60000}"/>
    <cellStyle name="Percent 8 3 5 8 2 4" xfId="44317" xr:uid="{00000000-0005-0000-0000-000018D60000}"/>
    <cellStyle name="Percent 8 3 5 8 3" xfId="15132" xr:uid="{00000000-0005-0000-0000-000019D60000}"/>
    <cellStyle name="Percent 8 3 5 8 3 2" xfId="30656" xr:uid="{00000000-0005-0000-0000-00001AD60000}"/>
    <cellStyle name="Percent 8 3 5 8 3 2 2" xfId="57977" xr:uid="{00000000-0005-0000-0000-00001BD60000}"/>
    <cellStyle name="Percent 8 3 5 8 3 3" xfId="44319" xr:uid="{00000000-0005-0000-0000-00001CD60000}"/>
    <cellStyle name="Percent 8 3 5 8 4" xfId="30653" xr:uid="{00000000-0005-0000-0000-00001DD60000}"/>
    <cellStyle name="Percent 8 3 5 8 4 2" xfId="57974" xr:uid="{00000000-0005-0000-0000-00001ED60000}"/>
    <cellStyle name="Percent 8 3 5 8 5" xfId="44316" xr:uid="{00000000-0005-0000-0000-00001FD60000}"/>
    <cellStyle name="Percent 8 3 5 9" xfId="15133" xr:uid="{00000000-0005-0000-0000-000020D60000}"/>
    <cellStyle name="Percent 8 3 5 9 2" xfId="15134" xr:uid="{00000000-0005-0000-0000-000021D60000}"/>
    <cellStyle name="Percent 8 3 5 9 2 2" xfId="30658" xr:uid="{00000000-0005-0000-0000-000022D60000}"/>
    <cellStyle name="Percent 8 3 5 9 2 2 2" xfId="57979" xr:uid="{00000000-0005-0000-0000-000023D60000}"/>
    <cellStyle name="Percent 8 3 5 9 2 3" xfId="44321" xr:uid="{00000000-0005-0000-0000-000024D60000}"/>
    <cellStyle name="Percent 8 3 5 9 3" xfId="30657" xr:uid="{00000000-0005-0000-0000-000025D60000}"/>
    <cellStyle name="Percent 8 3 5 9 3 2" xfId="57978" xr:uid="{00000000-0005-0000-0000-000026D60000}"/>
    <cellStyle name="Percent 8 3 5 9 4" xfId="44320" xr:uid="{00000000-0005-0000-0000-000027D60000}"/>
    <cellStyle name="Percent 8 3 6" xfId="15135" xr:uid="{00000000-0005-0000-0000-000028D60000}"/>
    <cellStyle name="Percent 8 3 6 2" xfId="15136" xr:uid="{00000000-0005-0000-0000-000029D60000}"/>
    <cellStyle name="Percent 8 3 6 2 2" xfId="15137" xr:uid="{00000000-0005-0000-0000-00002AD60000}"/>
    <cellStyle name="Percent 8 3 6 2 2 2" xfId="15138" xr:uid="{00000000-0005-0000-0000-00002BD60000}"/>
    <cellStyle name="Percent 8 3 6 2 2 2 2" xfId="15139" xr:uid="{00000000-0005-0000-0000-00002CD60000}"/>
    <cellStyle name="Percent 8 3 6 2 2 2 2 2" xfId="15140" xr:uid="{00000000-0005-0000-0000-00002DD60000}"/>
    <cellStyle name="Percent 8 3 6 2 2 2 2 2 2" xfId="30664" xr:uid="{00000000-0005-0000-0000-00002ED60000}"/>
    <cellStyle name="Percent 8 3 6 2 2 2 2 2 2 2" xfId="57985" xr:uid="{00000000-0005-0000-0000-00002FD60000}"/>
    <cellStyle name="Percent 8 3 6 2 2 2 2 2 3" xfId="44327" xr:uid="{00000000-0005-0000-0000-000030D60000}"/>
    <cellStyle name="Percent 8 3 6 2 2 2 2 3" xfId="30663" xr:uid="{00000000-0005-0000-0000-000031D60000}"/>
    <cellStyle name="Percent 8 3 6 2 2 2 2 3 2" xfId="57984" xr:uid="{00000000-0005-0000-0000-000032D60000}"/>
    <cellStyle name="Percent 8 3 6 2 2 2 2 4" xfId="44326" xr:uid="{00000000-0005-0000-0000-000033D60000}"/>
    <cellStyle name="Percent 8 3 6 2 2 2 3" xfId="15141" xr:uid="{00000000-0005-0000-0000-000034D60000}"/>
    <cellStyle name="Percent 8 3 6 2 2 2 3 2" xfId="30665" xr:uid="{00000000-0005-0000-0000-000035D60000}"/>
    <cellStyle name="Percent 8 3 6 2 2 2 3 2 2" xfId="57986" xr:uid="{00000000-0005-0000-0000-000036D60000}"/>
    <cellStyle name="Percent 8 3 6 2 2 2 3 3" xfId="44328" xr:uid="{00000000-0005-0000-0000-000037D60000}"/>
    <cellStyle name="Percent 8 3 6 2 2 2 4" xfId="30662" xr:uid="{00000000-0005-0000-0000-000038D60000}"/>
    <cellStyle name="Percent 8 3 6 2 2 2 4 2" xfId="57983" xr:uid="{00000000-0005-0000-0000-000039D60000}"/>
    <cellStyle name="Percent 8 3 6 2 2 2 5" xfId="44325" xr:uid="{00000000-0005-0000-0000-00003AD60000}"/>
    <cellStyle name="Percent 8 3 6 2 2 3" xfId="15142" xr:uid="{00000000-0005-0000-0000-00003BD60000}"/>
    <cellStyle name="Percent 8 3 6 2 2 3 2" xfId="15143" xr:uid="{00000000-0005-0000-0000-00003CD60000}"/>
    <cellStyle name="Percent 8 3 6 2 2 3 2 2" xfId="30667" xr:uid="{00000000-0005-0000-0000-00003DD60000}"/>
    <cellStyle name="Percent 8 3 6 2 2 3 2 2 2" xfId="57988" xr:uid="{00000000-0005-0000-0000-00003ED60000}"/>
    <cellStyle name="Percent 8 3 6 2 2 3 2 3" xfId="44330" xr:uid="{00000000-0005-0000-0000-00003FD60000}"/>
    <cellStyle name="Percent 8 3 6 2 2 3 3" xfId="30666" xr:uid="{00000000-0005-0000-0000-000040D60000}"/>
    <cellStyle name="Percent 8 3 6 2 2 3 3 2" xfId="57987" xr:uid="{00000000-0005-0000-0000-000041D60000}"/>
    <cellStyle name="Percent 8 3 6 2 2 3 4" xfId="44329" xr:uid="{00000000-0005-0000-0000-000042D60000}"/>
    <cellStyle name="Percent 8 3 6 2 2 4" xfId="15144" xr:uid="{00000000-0005-0000-0000-000043D60000}"/>
    <cellStyle name="Percent 8 3 6 2 2 4 2" xfId="30668" xr:uid="{00000000-0005-0000-0000-000044D60000}"/>
    <cellStyle name="Percent 8 3 6 2 2 4 2 2" xfId="57989" xr:uid="{00000000-0005-0000-0000-000045D60000}"/>
    <cellStyle name="Percent 8 3 6 2 2 4 3" xfId="44331" xr:uid="{00000000-0005-0000-0000-000046D60000}"/>
    <cellStyle name="Percent 8 3 6 2 2 5" xfId="30661" xr:uid="{00000000-0005-0000-0000-000047D60000}"/>
    <cellStyle name="Percent 8 3 6 2 2 5 2" xfId="57982" xr:uid="{00000000-0005-0000-0000-000048D60000}"/>
    <cellStyle name="Percent 8 3 6 2 2 6" xfId="44324" xr:uid="{00000000-0005-0000-0000-000049D60000}"/>
    <cellStyle name="Percent 8 3 6 2 3" xfId="15145" xr:uid="{00000000-0005-0000-0000-00004AD60000}"/>
    <cellStyle name="Percent 8 3 6 2 3 2" xfId="15146" xr:uid="{00000000-0005-0000-0000-00004BD60000}"/>
    <cellStyle name="Percent 8 3 6 2 3 2 2" xfId="15147" xr:uid="{00000000-0005-0000-0000-00004CD60000}"/>
    <cellStyle name="Percent 8 3 6 2 3 2 2 2" xfId="30671" xr:uid="{00000000-0005-0000-0000-00004DD60000}"/>
    <cellStyle name="Percent 8 3 6 2 3 2 2 2 2" xfId="57992" xr:uid="{00000000-0005-0000-0000-00004ED60000}"/>
    <cellStyle name="Percent 8 3 6 2 3 2 2 3" xfId="44334" xr:uid="{00000000-0005-0000-0000-00004FD60000}"/>
    <cellStyle name="Percent 8 3 6 2 3 2 3" xfId="30670" xr:uid="{00000000-0005-0000-0000-000050D60000}"/>
    <cellStyle name="Percent 8 3 6 2 3 2 3 2" xfId="57991" xr:uid="{00000000-0005-0000-0000-000051D60000}"/>
    <cellStyle name="Percent 8 3 6 2 3 2 4" xfId="44333" xr:uid="{00000000-0005-0000-0000-000052D60000}"/>
    <cellStyle name="Percent 8 3 6 2 3 3" xfId="15148" xr:uid="{00000000-0005-0000-0000-000053D60000}"/>
    <cellStyle name="Percent 8 3 6 2 3 3 2" xfId="30672" xr:uid="{00000000-0005-0000-0000-000054D60000}"/>
    <cellStyle name="Percent 8 3 6 2 3 3 2 2" xfId="57993" xr:uid="{00000000-0005-0000-0000-000055D60000}"/>
    <cellStyle name="Percent 8 3 6 2 3 3 3" xfId="44335" xr:uid="{00000000-0005-0000-0000-000056D60000}"/>
    <cellStyle name="Percent 8 3 6 2 3 4" xfId="30669" xr:uid="{00000000-0005-0000-0000-000057D60000}"/>
    <cellStyle name="Percent 8 3 6 2 3 4 2" xfId="57990" xr:uid="{00000000-0005-0000-0000-000058D60000}"/>
    <cellStyle name="Percent 8 3 6 2 3 5" xfId="44332" xr:uid="{00000000-0005-0000-0000-000059D60000}"/>
    <cellStyle name="Percent 8 3 6 2 4" xfId="15149" xr:uid="{00000000-0005-0000-0000-00005AD60000}"/>
    <cellStyle name="Percent 8 3 6 2 4 2" xfId="15150" xr:uid="{00000000-0005-0000-0000-00005BD60000}"/>
    <cellStyle name="Percent 8 3 6 2 4 2 2" xfId="30674" xr:uid="{00000000-0005-0000-0000-00005CD60000}"/>
    <cellStyle name="Percent 8 3 6 2 4 2 2 2" xfId="57995" xr:uid="{00000000-0005-0000-0000-00005DD60000}"/>
    <cellStyle name="Percent 8 3 6 2 4 2 3" xfId="44337" xr:uid="{00000000-0005-0000-0000-00005ED60000}"/>
    <cellStyle name="Percent 8 3 6 2 4 3" xfId="30673" xr:uid="{00000000-0005-0000-0000-00005FD60000}"/>
    <cellStyle name="Percent 8 3 6 2 4 3 2" xfId="57994" xr:uid="{00000000-0005-0000-0000-000060D60000}"/>
    <cellStyle name="Percent 8 3 6 2 4 4" xfId="44336" xr:uid="{00000000-0005-0000-0000-000061D60000}"/>
    <cellStyle name="Percent 8 3 6 2 5" xfId="15151" xr:uid="{00000000-0005-0000-0000-000062D60000}"/>
    <cellStyle name="Percent 8 3 6 2 5 2" xfId="30675" xr:uid="{00000000-0005-0000-0000-000063D60000}"/>
    <cellStyle name="Percent 8 3 6 2 5 2 2" xfId="57996" xr:uid="{00000000-0005-0000-0000-000064D60000}"/>
    <cellStyle name="Percent 8 3 6 2 5 3" xfId="44338" xr:uid="{00000000-0005-0000-0000-000065D60000}"/>
    <cellStyle name="Percent 8 3 6 2 6" xfId="30660" xr:uid="{00000000-0005-0000-0000-000066D60000}"/>
    <cellStyle name="Percent 8 3 6 2 6 2" xfId="57981" xr:uid="{00000000-0005-0000-0000-000067D60000}"/>
    <cellStyle name="Percent 8 3 6 2 7" xfId="44323" xr:uid="{00000000-0005-0000-0000-000068D60000}"/>
    <cellStyle name="Percent 8 3 6 3" xfId="15152" xr:uid="{00000000-0005-0000-0000-000069D60000}"/>
    <cellStyle name="Percent 8 3 6 3 2" xfId="15153" xr:uid="{00000000-0005-0000-0000-00006AD60000}"/>
    <cellStyle name="Percent 8 3 6 3 2 2" xfId="15154" xr:uid="{00000000-0005-0000-0000-00006BD60000}"/>
    <cellStyle name="Percent 8 3 6 3 2 2 2" xfId="15155" xr:uid="{00000000-0005-0000-0000-00006CD60000}"/>
    <cellStyle name="Percent 8 3 6 3 2 2 2 2" xfId="30679" xr:uid="{00000000-0005-0000-0000-00006DD60000}"/>
    <cellStyle name="Percent 8 3 6 3 2 2 2 2 2" xfId="58000" xr:uid="{00000000-0005-0000-0000-00006ED60000}"/>
    <cellStyle name="Percent 8 3 6 3 2 2 2 3" xfId="44342" xr:uid="{00000000-0005-0000-0000-00006FD60000}"/>
    <cellStyle name="Percent 8 3 6 3 2 2 3" xfId="30678" xr:uid="{00000000-0005-0000-0000-000070D60000}"/>
    <cellStyle name="Percent 8 3 6 3 2 2 3 2" xfId="57999" xr:uid="{00000000-0005-0000-0000-000071D60000}"/>
    <cellStyle name="Percent 8 3 6 3 2 2 4" xfId="44341" xr:uid="{00000000-0005-0000-0000-000072D60000}"/>
    <cellStyle name="Percent 8 3 6 3 2 3" xfId="15156" xr:uid="{00000000-0005-0000-0000-000073D60000}"/>
    <cellStyle name="Percent 8 3 6 3 2 3 2" xfId="30680" xr:uid="{00000000-0005-0000-0000-000074D60000}"/>
    <cellStyle name="Percent 8 3 6 3 2 3 2 2" xfId="58001" xr:uid="{00000000-0005-0000-0000-000075D60000}"/>
    <cellStyle name="Percent 8 3 6 3 2 3 3" xfId="44343" xr:uid="{00000000-0005-0000-0000-000076D60000}"/>
    <cellStyle name="Percent 8 3 6 3 2 4" xfId="30677" xr:uid="{00000000-0005-0000-0000-000077D60000}"/>
    <cellStyle name="Percent 8 3 6 3 2 4 2" xfId="57998" xr:uid="{00000000-0005-0000-0000-000078D60000}"/>
    <cellStyle name="Percent 8 3 6 3 2 5" xfId="44340" xr:uid="{00000000-0005-0000-0000-000079D60000}"/>
    <cellStyle name="Percent 8 3 6 3 3" xfId="15157" xr:uid="{00000000-0005-0000-0000-00007AD60000}"/>
    <cellStyle name="Percent 8 3 6 3 3 2" xfId="15158" xr:uid="{00000000-0005-0000-0000-00007BD60000}"/>
    <cellStyle name="Percent 8 3 6 3 3 2 2" xfId="30682" xr:uid="{00000000-0005-0000-0000-00007CD60000}"/>
    <cellStyle name="Percent 8 3 6 3 3 2 2 2" xfId="58003" xr:uid="{00000000-0005-0000-0000-00007DD60000}"/>
    <cellStyle name="Percent 8 3 6 3 3 2 3" xfId="44345" xr:uid="{00000000-0005-0000-0000-00007ED60000}"/>
    <cellStyle name="Percent 8 3 6 3 3 3" xfId="30681" xr:uid="{00000000-0005-0000-0000-00007FD60000}"/>
    <cellStyle name="Percent 8 3 6 3 3 3 2" xfId="58002" xr:uid="{00000000-0005-0000-0000-000080D60000}"/>
    <cellStyle name="Percent 8 3 6 3 3 4" xfId="44344" xr:uid="{00000000-0005-0000-0000-000081D60000}"/>
    <cellStyle name="Percent 8 3 6 3 4" xfId="15159" xr:uid="{00000000-0005-0000-0000-000082D60000}"/>
    <cellStyle name="Percent 8 3 6 3 4 2" xfId="30683" xr:uid="{00000000-0005-0000-0000-000083D60000}"/>
    <cellStyle name="Percent 8 3 6 3 4 2 2" xfId="58004" xr:uid="{00000000-0005-0000-0000-000084D60000}"/>
    <cellStyle name="Percent 8 3 6 3 4 3" xfId="44346" xr:uid="{00000000-0005-0000-0000-000085D60000}"/>
    <cellStyle name="Percent 8 3 6 3 5" xfId="30676" xr:uid="{00000000-0005-0000-0000-000086D60000}"/>
    <cellStyle name="Percent 8 3 6 3 5 2" xfId="57997" xr:uid="{00000000-0005-0000-0000-000087D60000}"/>
    <cellStyle name="Percent 8 3 6 3 6" xfId="44339" xr:uid="{00000000-0005-0000-0000-000088D60000}"/>
    <cellStyle name="Percent 8 3 6 4" xfId="15160" xr:uid="{00000000-0005-0000-0000-000089D60000}"/>
    <cellStyle name="Percent 8 3 6 4 2" xfId="15161" xr:uid="{00000000-0005-0000-0000-00008AD60000}"/>
    <cellStyle name="Percent 8 3 6 4 2 2" xfId="15162" xr:uid="{00000000-0005-0000-0000-00008BD60000}"/>
    <cellStyle name="Percent 8 3 6 4 2 2 2" xfId="30686" xr:uid="{00000000-0005-0000-0000-00008CD60000}"/>
    <cellStyle name="Percent 8 3 6 4 2 2 2 2" xfId="58007" xr:uid="{00000000-0005-0000-0000-00008DD60000}"/>
    <cellStyle name="Percent 8 3 6 4 2 2 3" xfId="44349" xr:uid="{00000000-0005-0000-0000-00008ED60000}"/>
    <cellStyle name="Percent 8 3 6 4 2 3" xfId="30685" xr:uid="{00000000-0005-0000-0000-00008FD60000}"/>
    <cellStyle name="Percent 8 3 6 4 2 3 2" xfId="58006" xr:uid="{00000000-0005-0000-0000-000090D60000}"/>
    <cellStyle name="Percent 8 3 6 4 2 4" xfId="44348" xr:uid="{00000000-0005-0000-0000-000091D60000}"/>
    <cellStyle name="Percent 8 3 6 4 3" xfId="15163" xr:uid="{00000000-0005-0000-0000-000092D60000}"/>
    <cellStyle name="Percent 8 3 6 4 3 2" xfId="30687" xr:uid="{00000000-0005-0000-0000-000093D60000}"/>
    <cellStyle name="Percent 8 3 6 4 3 2 2" xfId="58008" xr:uid="{00000000-0005-0000-0000-000094D60000}"/>
    <cellStyle name="Percent 8 3 6 4 3 3" xfId="44350" xr:uid="{00000000-0005-0000-0000-000095D60000}"/>
    <cellStyle name="Percent 8 3 6 4 4" xfId="30684" xr:uid="{00000000-0005-0000-0000-000096D60000}"/>
    <cellStyle name="Percent 8 3 6 4 4 2" xfId="58005" xr:uid="{00000000-0005-0000-0000-000097D60000}"/>
    <cellStyle name="Percent 8 3 6 4 5" xfId="44347" xr:uid="{00000000-0005-0000-0000-000098D60000}"/>
    <cellStyle name="Percent 8 3 6 5" xfId="15164" xr:uid="{00000000-0005-0000-0000-000099D60000}"/>
    <cellStyle name="Percent 8 3 6 5 2" xfId="15165" xr:uid="{00000000-0005-0000-0000-00009AD60000}"/>
    <cellStyle name="Percent 8 3 6 5 2 2" xfId="30689" xr:uid="{00000000-0005-0000-0000-00009BD60000}"/>
    <cellStyle name="Percent 8 3 6 5 2 2 2" xfId="58010" xr:uid="{00000000-0005-0000-0000-00009CD60000}"/>
    <cellStyle name="Percent 8 3 6 5 2 3" xfId="44352" xr:uid="{00000000-0005-0000-0000-00009DD60000}"/>
    <cellStyle name="Percent 8 3 6 5 3" xfId="30688" xr:uid="{00000000-0005-0000-0000-00009ED60000}"/>
    <cellStyle name="Percent 8 3 6 5 3 2" xfId="58009" xr:uid="{00000000-0005-0000-0000-00009FD60000}"/>
    <cellStyle name="Percent 8 3 6 5 4" xfId="44351" xr:uid="{00000000-0005-0000-0000-0000A0D60000}"/>
    <cellStyle name="Percent 8 3 6 6" xfId="15166" xr:uid="{00000000-0005-0000-0000-0000A1D60000}"/>
    <cellStyle name="Percent 8 3 6 6 2" xfId="15167" xr:uid="{00000000-0005-0000-0000-0000A2D60000}"/>
    <cellStyle name="Percent 8 3 6 6 2 2" xfId="30691" xr:uid="{00000000-0005-0000-0000-0000A3D60000}"/>
    <cellStyle name="Percent 8 3 6 6 2 2 2" xfId="58012" xr:uid="{00000000-0005-0000-0000-0000A4D60000}"/>
    <cellStyle name="Percent 8 3 6 6 2 3" xfId="44354" xr:uid="{00000000-0005-0000-0000-0000A5D60000}"/>
    <cellStyle name="Percent 8 3 6 6 3" xfId="30690" xr:uid="{00000000-0005-0000-0000-0000A6D60000}"/>
    <cellStyle name="Percent 8 3 6 6 3 2" xfId="58011" xr:uid="{00000000-0005-0000-0000-0000A7D60000}"/>
    <cellStyle name="Percent 8 3 6 6 4" xfId="44353" xr:uid="{00000000-0005-0000-0000-0000A8D60000}"/>
    <cellStyle name="Percent 8 3 6 7" xfId="15168" xr:uid="{00000000-0005-0000-0000-0000A9D60000}"/>
    <cellStyle name="Percent 8 3 6 7 2" xfId="30692" xr:uid="{00000000-0005-0000-0000-0000AAD60000}"/>
    <cellStyle name="Percent 8 3 6 7 2 2" xfId="58013" xr:uid="{00000000-0005-0000-0000-0000ABD60000}"/>
    <cellStyle name="Percent 8 3 6 7 3" xfId="44355" xr:uid="{00000000-0005-0000-0000-0000ACD60000}"/>
    <cellStyle name="Percent 8 3 6 8" xfId="30659" xr:uid="{00000000-0005-0000-0000-0000ADD60000}"/>
    <cellStyle name="Percent 8 3 6 8 2" xfId="57980" xr:uid="{00000000-0005-0000-0000-0000AED60000}"/>
    <cellStyle name="Percent 8 3 6 9" xfId="44322" xr:uid="{00000000-0005-0000-0000-0000AFD60000}"/>
    <cellStyle name="Percent 8 3 7" xfId="15169" xr:uid="{00000000-0005-0000-0000-0000B0D60000}"/>
    <cellStyle name="Percent 8 3 7 2" xfId="15170" xr:uid="{00000000-0005-0000-0000-0000B1D60000}"/>
    <cellStyle name="Percent 8 3 7 2 2" xfId="15171" xr:uid="{00000000-0005-0000-0000-0000B2D60000}"/>
    <cellStyle name="Percent 8 3 7 2 2 2" xfId="15172" xr:uid="{00000000-0005-0000-0000-0000B3D60000}"/>
    <cellStyle name="Percent 8 3 7 2 2 2 2" xfId="15173" xr:uid="{00000000-0005-0000-0000-0000B4D60000}"/>
    <cellStyle name="Percent 8 3 7 2 2 2 2 2" xfId="30697" xr:uid="{00000000-0005-0000-0000-0000B5D60000}"/>
    <cellStyle name="Percent 8 3 7 2 2 2 2 2 2" xfId="58018" xr:uid="{00000000-0005-0000-0000-0000B6D60000}"/>
    <cellStyle name="Percent 8 3 7 2 2 2 2 3" xfId="44360" xr:uid="{00000000-0005-0000-0000-0000B7D60000}"/>
    <cellStyle name="Percent 8 3 7 2 2 2 3" xfId="30696" xr:uid="{00000000-0005-0000-0000-0000B8D60000}"/>
    <cellStyle name="Percent 8 3 7 2 2 2 3 2" xfId="58017" xr:uid="{00000000-0005-0000-0000-0000B9D60000}"/>
    <cellStyle name="Percent 8 3 7 2 2 2 4" xfId="44359" xr:uid="{00000000-0005-0000-0000-0000BAD60000}"/>
    <cellStyle name="Percent 8 3 7 2 2 3" xfId="15174" xr:uid="{00000000-0005-0000-0000-0000BBD60000}"/>
    <cellStyle name="Percent 8 3 7 2 2 3 2" xfId="30698" xr:uid="{00000000-0005-0000-0000-0000BCD60000}"/>
    <cellStyle name="Percent 8 3 7 2 2 3 2 2" xfId="58019" xr:uid="{00000000-0005-0000-0000-0000BDD60000}"/>
    <cellStyle name="Percent 8 3 7 2 2 3 3" xfId="44361" xr:uid="{00000000-0005-0000-0000-0000BED60000}"/>
    <cellStyle name="Percent 8 3 7 2 2 4" xfId="30695" xr:uid="{00000000-0005-0000-0000-0000BFD60000}"/>
    <cellStyle name="Percent 8 3 7 2 2 4 2" xfId="58016" xr:uid="{00000000-0005-0000-0000-0000C0D60000}"/>
    <cellStyle name="Percent 8 3 7 2 2 5" xfId="44358" xr:uid="{00000000-0005-0000-0000-0000C1D60000}"/>
    <cellStyle name="Percent 8 3 7 2 3" xfId="15175" xr:uid="{00000000-0005-0000-0000-0000C2D60000}"/>
    <cellStyle name="Percent 8 3 7 2 3 2" xfId="15176" xr:uid="{00000000-0005-0000-0000-0000C3D60000}"/>
    <cellStyle name="Percent 8 3 7 2 3 2 2" xfId="30700" xr:uid="{00000000-0005-0000-0000-0000C4D60000}"/>
    <cellStyle name="Percent 8 3 7 2 3 2 2 2" xfId="58021" xr:uid="{00000000-0005-0000-0000-0000C5D60000}"/>
    <cellStyle name="Percent 8 3 7 2 3 2 3" xfId="44363" xr:uid="{00000000-0005-0000-0000-0000C6D60000}"/>
    <cellStyle name="Percent 8 3 7 2 3 3" xfId="30699" xr:uid="{00000000-0005-0000-0000-0000C7D60000}"/>
    <cellStyle name="Percent 8 3 7 2 3 3 2" xfId="58020" xr:uid="{00000000-0005-0000-0000-0000C8D60000}"/>
    <cellStyle name="Percent 8 3 7 2 3 4" xfId="44362" xr:uid="{00000000-0005-0000-0000-0000C9D60000}"/>
    <cellStyle name="Percent 8 3 7 2 4" xfId="15177" xr:uid="{00000000-0005-0000-0000-0000CAD60000}"/>
    <cellStyle name="Percent 8 3 7 2 4 2" xfId="30701" xr:uid="{00000000-0005-0000-0000-0000CBD60000}"/>
    <cellStyle name="Percent 8 3 7 2 4 2 2" xfId="58022" xr:uid="{00000000-0005-0000-0000-0000CCD60000}"/>
    <cellStyle name="Percent 8 3 7 2 4 3" xfId="44364" xr:uid="{00000000-0005-0000-0000-0000CDD60000}"/>
    <cellStyle name="Percent 8 3 7 2 5" xfId="30694" xr:uid="{00000000-0005-0000-0000-0000CED60000}"/>
    <cellStyle name="Percent 8 3 7 2 5 2" xfId="58015" xr:uid="{00000000-0005-0000-0000-0000CFD60000}"/>
    <cellStyle name="Percent 8 3 7 2 6" xfId="44357" xr:uid="{00000000-0005-0000-0000-0000D0D60000}"/>
    <cellStyle name="Percent 8 3 7 3" xfId="15178" xr:uid="{00000000-0005-0000-0000-0000D1D60000}"/>
    <cellStyle name="Percent 8 3 7 3 2" xfId="15179" xr:uid="{00000000-0005-0000-0000-0000D2D60000}"/>
    <cellStyle name="Percent 8 3 7 3 2 2" xfId="15180" xr:uid="{00000000-0005-0000-0000-0000D3D60000}"/>
    <cellStyle name="Percent 8 3 7 3 2 2 2" xfId="30704" xr:uid="{00000000-0005-0000-0000-0000D4D60000}"/>
    <cellStyle name="Percent 8 3 7 3 2 2 2 2" xfId="58025" xr:uid="{00000000-0005-0000-0000-0000D5D60000}"/>
    <cellStyle name="Percent 8 3 7 3 2 2 3" xfId="44367" xr:uid="{00000000-0005-0000-0000-0000D6D60000}"/>
    <cellStyle name="Percent 8 3 7 3 2 3" xfId="30703" xr:uid="{00000000-0005-0000-0000-0000D7D60000}"/>
    <cellStyle name="Percent 8 3 7 3 2 3 2" xfId="58024" xr:uid="{00000000-0005-0000-0000-0000D8D60000}"/>
    <cellStyle name="Percent 8 3 7 3 2 4" xfId="44366" xr:uid="{00000000-0005-0000-0000-0000D9D60000}"/>
    <cellStyle name="Percent 8 3 7 3 3" xfId="15181" xr:uid="{00000000-0005-0000-0000-0000DAD60000}"/>
    <cellStyle name="Percent 8 3 7 3 3 2" xfId="30705" xr:uid="{00000000-0005-0000-0000-0000DBD60000}"/>
    <cellStyle name="Percent 8 3 7 3 3 2 2" xfId="58026" xr:uid="{00000000-0005-0000-0000-0000DCD60000}"/>
    <cellStyle name="Percent 8 3 7 3 3 3" xfId="44368" xr:uid="{00000000-0005-0000-0000-0000DDD60000}"/>
    <cellStyle name="Percent 8 3 7 3 4" xfId="30702" xr:uid="{00000000-0005-0000-0000-0000DED60000}"/>
    <cellStyle name="Percent 8 3 7 3 4 2" xfId="58023" xr:uid="{00000000-0005-0000-0000-0000DFD60000}"/>
    <cellStyle name="Percent 8 3 7 3 5" xfId="44365" xr:uid="{00000000-0005-0000-0000-0000E0D60000}"/>
    <cellStyle name="Percent 8 3 7 4" xfId="15182" xr:uid="{00000000-0005-0000-0000-0000E1D60000}"/>
    <cellStyle name="Percent 8 3 7 4 2" xfId="15183" xr:uid="{00000000-0005-0000-0000-0000E2D60000}"/>
    <cellStyle name="Percent 8 3 7 4 2 2" xfId="30707" xr:uid="{00000000-0005-0000-0000-0000E3D60000}"/>
    <cellStyle name="Percent 8 3 7 4 2 2 2" xfId="58028" xr:uid="{00000000-0005-0000-0000-0000E4D60000}"/>
    <cellStyle name="Percent 8 3 7 4 2 3" xfId="44370" xr:uid="{00000000-0005-0000-0000-0000E5D60000}"/>
    <cellStyle name="Percent 8 3 7 4 3" xfId="30706" xr:uid="{00000000-0005-0000-0000-0000E6D60000}"/>
    <cellStyle name="Percent 8 3 7 4 3 2" xfId="58027" xr:uid="{00000000-0005-0000-0000-0000E7D60000}"/>
    <cellStyle name="Percent 8 3 7 4 4" xfId="44369" xr:uid="{00000000-0005-0000-0000-0000E8D60000}"/>
    <cellStyle name="Percent 8 3 7 5" xfId="15184" xr:uid="{00000000-0005-0000-0000-0000E9D60000}"/>
    <cellStyle name="Percent 8 3 7 5 2" xfId="15185" xr:uid="{00000000-0005-0000-0000-0000EAD60000}"/>
    <cellStyle name="Percent 8 3 7 5 2 2" xfId="30709" xr:uid="{00000000-0005-0000-0000-0000EBD60000}"/>
    <cellStyle name="Percent 8 3 7 5 2 2 2" xfId="58030" xr:uid="{00000000-0005-0000-0000-0000ECD60000}"/>
    <cellStyle name="Percent 8 3 7 5 2 3" xfId="44372" xr:uid="{00000000-0005-0000-0000-0000EDD60000}"/>
    <cellStyle name="Percent 8 3 7 5 3" xfId="30708" xr:uid="{00000000-0005-0000-0000-0000EED60000}"/>
    <cellStyle name="Percent 8 3 7 5 3 2" xfId="58029" xr:uid="{00000000-0005-0000-0000-0000EFD60000}"/>
    <cellStyle name="Percent 8 3 7 5 4" xfId="44371" xr:uid="{00000000-0005-0000-0000-0000F0D60000}"/>
    <cellStyle name="Percent 8 3 7 6" xfId="15186" xr:uid="{00000000-0005-0000-0000-0000F1D60000}"/>
    <cellStyle name="Percent 8 3 7 6 2" xfId="30710" xr:uid="{00000000-0005-0000-0000-0000F2D60000}"/>
    <cellStyle name="Percent 8 3 7 6 2 2" xfId="58031" xr:uid="{00000000-0005-0000-0000-0000F3D60000}"/>
    <cellStyle name="Percent 8 3 7 6 3" xfId="44373" xr:uid="{00000000-0005-0000-0000-0000F4D60000}"/>
    <cellStyle name="Percent 8 3 7 7" xfId="30693" xr:uid="{00000000-0005-0000-0000-0000F5D60000}"/>
    <cellStyle name="Percent 8 3 7 7 2" xfId="58014" xr:uid="{00000000-0005-0000-0000-0000F6D60000}"/>
    <cellStyle name="Percent 8 3 7 8" xfId="44356" xr:uid="{00000000-0005-0000-0000-0000F7D60000}"/>
    <cellStyle name="Percent 8 3 8" xfId="15187" xr:uid="{00000000-0005-0000-0000-0000F8D60000}"/>
    <cellStyle name="Percent 8 3 8 2" xfId="15188" xr:uid="{00000000-0005-0000-0000-0000F9D60000}"/>
    <cellStyle name="Percent 8 3 8 2 2" xfId="15189" xr:uid="{00000000-0005-0000-0000-0000FAD60000}"/>
    <cellStyle name="Percent 8 3 8 2 2 2" xfId="15190" xr:uid="{00000000-0005-0000-0000-0000FBD60000}"/>
    <cellStyle name="Percent 8 3 8 2 2 2 2" xfId="15191" xr:uid="{00000000-0005-0000-0000-0000FCD60000}"/>
    <cellStyle name="Percent 8 3 8 2 2 2 2 2" xfId="30715" xr:uid="{00000000-0005-0000-0000-0000FDD60000}"/>
    <cellStyle name="Percent 8 3 8 2 2 2 2 2 2" xfId="58036" xr:uid="{00000000-0005-0000-0000-0000FED60000}"/>
    <cellStyle name="Percent 8 3 8 2 2 2 2 3" xfId="44378" xr:uid="{00000000-0005-0000-0000-0000FFD60000}"/>
    <cellStyle name="Percent 8 3 8 2 2 2 3" xfId="30714" xr:uid="{00000000-0005-0000-0000-000000D70000}"/>
    <cellStyle name="Percent 8 3 8 2 2 2 3 2" xfId="58035" xr:uid="{00000000-0005-0000-0000-000001D70000}"/>
    <cellStyle name="Percent 8 3 8 2 2 2 4" xfId="44377" xr:uid="{00000000-0005-0000-0000-000002D70000}"/>
    <cellStyle name="Percent 8 3 8 2 2 3" xfId="15192" xr:uid="{00000000-0005-0000-0000-000003D70000}"/>
    <cellStyle name="Percent 8 3 8 2 2 3 2" xfId="30716" xr:uid="{00000000-0005-0000-0000-000004D70000}"/>
    <cellStyle name="Percent 8 3 8 2 2 3 2 2" xfId="58037" xr:uid="{00000000-0005-0000-0000-000005D70000}"/>
    <cellStyle name="Percent 8 3 8 2 2 3 3" xfId="44379" xr:uid="{00000000-0005-0000-0000-000006D70000}"/>
    <cellStyle name="Percent 8 3 8 2 2 4" xfId="30713" xr:uid="{00000000-0005-0000-0000-000007D70000}"/>
    <cellStyle name="Percent 8 3 8 2 2 4 2" xfId="58034" xr:uid="{00000000-0005-0000-0000-000008D70000}"/>
    <cellStyle name="Percent 8 3 8 2 2 5" xfId="44376" xr:uid="{00000000-0005-0000-0000-000009D70000}"/>
    <cellStyle name="Percent 8 3 8 2 3" xfId="15193" xr:uid="{00000000-0005-0000-0000-00000AD70000}"/>
    <cellStyle name="Percent 8 3 8 2 3 2" xfId="15194" xr:uid="{00000000-0005-0000-0000-00000BD70000}"/>
    <cellStyle name="Percent 8 3 8 2 3 2 2" xfId="30718" xr:uid="{00000000-0005-0000-0000-00000CD70000}"/>
    <cellStyle name="Percent 8 3 8 2 3 2 2 2" xfId="58039" xr:uid="{00000000-0005-0000-0000-00000DD70000}"/>
    <cellStyle name="Percent 8 3 8 2 3 2 3" xfId="44381" xr:uid="{00000000-0005-0000-0000-00000ED70000}"/>
    <cellStyle name="Percent 8 3 8 2 3 3" xfId="30717" xr:uid="{00000000-0005-0000-0000-00000FD70000}"/>
    <cellStyle name="Percent 8 3 8 2 3 3 2" xfId="58038" xr:uid="{00000000-0005-0000-0000-000010D70000}"/>
    <cellStyle name="Percent 8 3 8 2 3 4" xfId="44380" xr:uid="{00000000-0005-0000-0000-000011D70000}"/>
    <cellStyle name="Percent 8 3 8 2 4" xfId="15195" xr:uid="{00000000-0005-0000-0000-000012D70000}"/>
    <cellStyle name="Percent 8 3 8 2 4 2" xfId="30719" xr:uid="{00000000-0005-0000-0000-000013D70000}"/>
    <cellStyle name="Percent 8 3 8 2 4 2 2" xfId="58040" xr:uid="{00000000-0005-0000-0000-000014D70000}"/>
    <cellStyle name="Percent 8 3 8 2 4 3" xfId="44382" xr:uid="{00000000-0005-0000-0000-000015D70000}"/>
    <cellStyle name="Percent 8 3 8 2 5" xfId="30712" xr:uid="{00000000-0005-0000-0000-000016D70000}"/>
    <cellStyle name="Percent 8 3 8 2 5 2" xfId="58033" xr:uid="{00000000-0005-0000-0000-000017D70000}"/>
    <cellStyle name="Percent 8 3 8 2 6" xfId="44375" xr:uid="{00000000-0005-0000-0000-000018D70000}"/>
    <cellStyle name="Percent 8 3 8 3" xfId="15196" xr:uid="{00000000-0005-0000-0000-000019D70000}"/>
    <cellStyle name="Percent 8 3 8 3 2" xfId="15197" xr:uid="{00000000-0005-0000-0000-00001AD70000}"/>
    <cellStyle name="Percent 8 3 8 3 2 2" xfId="15198" xr:uid="{00000000-0005-0000-0000-00001BD70000}"/>
    <cellStyle name="Percent 8 3 8 3 2 2 2" xfId="30722" xr:uid="{00000000-0005-0000-0000-00001CD70000}"/>
    <cellStyle name="Percent 8 3 8 3 2 2 2 2" xfId="58043" xr:uid="{00000000-0005-0000-0000-00001DD70000}"/>
    <cellStyle name="Percent 8 3 8 3 2 2 3" xfId="44385" xr:uid="{00000000-0005-0000-0000-00001ED70000}"/>
    <cellStyle name="Percent 8 3 8 3 2 3" xfId="30721" xr:uid="{00000000-0005-0000-0000-00001FD70000}"/>
    <cellStyle name="Percent 8 3 8 3 2 3 2" xfId="58042" xr:uid="{00000000-0005-0000-0000-000020D70000}"/>
    <cellStyle name="Percent 8 3 8 3 2 4" xfId="44384" xr:uid="{00000000-0005-0000-0000-000021D70000}"/>
    <cellStyle name="Percent 8 3 8 3 3" xfId="15199" xr:uid="{00000000-0005-0000-0000-000022D70000}"/>
    <cellStyle name="Percent 8 3 8 3 3 2" xfId="30723" xr:uid="{00000000-0005-0000-0000-000023D70000}"/>
    <cellStyle name="Percent 8 3 8 3 3 2 2" xfId="58044" xr:uid="{00000000-0005-0000-0000-000024D70000}"/>
    <cellStyle name="Percent 8 3 8 3 3 3" xfId="44386" xr:uid="{00000000-0005-0000-0000-000025D70000}"/>
    <cellStyle name="Percent 8 3 8 3 4" xfId="30720" xr:uid="{00000000-0005-0000-0000-000026D70000}"/>
    <cellStyle name="Percent 8 3 8 3 4 2" xfId="58041" xr:uid="{00000000-0005-0000-0000-000027D70000}"/>
    <cellStyle name="Percent 8 3 8 3 5" xfId="44383" xr:uid="{00000000-0005-0000-0000-000028D70000}"/>
    <cellStyle name="Percent 8 3 8 4" xfId="15200" xr:uid="{00000000-0005-0000-0000-000029D70000}"/>
    <cellStyle name="Percent 8 3 8 4 2" xfId="15201" xr:uid="{00000000-0005-0000-0000-00002AD70000}"/>
    <cellStyle name="Percent 8 3 8 4 2 2" xfId="30725" xr:uid="{00000000-0005-0000-0000-00002BD70000}"/>
    <cellStyle name="Percent 8 3 8 4 2 2 2" xfId="58046" xr:uid="{00000000-0005-0000-0000-00002CD70000}"/>
    <cellStyle name="Percent 8 3 8 4 2 3" xfId="44388" xr:uid="{00000000-0005-0000-0000-00002DD70000}"/>
    <cellStyle name="Percent 8 3 8 4 3" xfId="30724" xr:uid="{00000000-0005-0000-0000-00002ED70000}"/>
    <cellStyle name="Percent 8 3 8 4 3 2" xfId="58045" xr:uid="{00000000-0005-0000-0000-00002FD70000}"/>
    <cellStyle name="Percent 8 3 8 4 4" xfId="44387" xr:uid="{00000000-0005-0000-0000-000030D70000}"/>
    <cellStyle name="Percent 8 3 8 5" xfId="15202" xr:uid="{00000000-0005-0000-0000-000031D70000}"/>
    <cellStyle name="Percent 8 3 8 5 2" xfId="15203" xr:uid="{00000000-0005-0000-0000-000032D70000}"/>
    <cellStyle name="Percent 8 3 8 5 2 2" xfId="30727" xr:uid="{00000000-0005-0000-0000-000033D70000}"/>
    <cellStyle name="Percent 8 3 8 5 2 2 2" xfId="58048" xr:uid="{00000000-0005-0000-0000-000034D70000}"/>
    <cellStyle name="Percent 8 3 8 5 2 3" xfId="44390" xr:uid="{00000000-0005-0000-0000-000035D70000}"/>
    <cellStyle name="Percent 8 3 8 5 3" xfId="30726" xr:uid="{00000000-0005-0000-0000-000036D70000}"/>
    <cellStyle name="Percent 8 3 8 5 3 2" xfId="58047" xr:uid="{00000000-0005-0000-0000-000037D70000}"/>
    <cellStyle name="Percent 8 3 8 5 4" xfId="44389" xr:uid="{00000000-0005-0000-0000-000038D70000}"/>
    <cellStyle name="Percent 8 3 8 6" xfId="15204" xr:uid="{00000000-0005-0000-0000-000039D70000}"/>
    <cellStyle name="Percent 8 3 8 6 2" xfId="30728" xr:uid="{00000000-0005-0000-0000-00003AD70000}"/>
    <cellStyle name="Percent 8 3 8 6 2 2" xfId="58049" xr:uid="{00000000-0005-0000-0000-00003BD70000}"/>
    <cellStyle name="Percent 8 3 8 6 3" xfId="44391" xr:uid="{00000000-0005-0000-0000-00003CD70000}"/>
    <cellStyle name="Percent 8 3 8 7" xfId="30711" xr:uid="{00000000-0005-0000-0000-00003DD70000}"/>
    <cellStyle name="Percent 8 3 8 7 2" xfId="58032" xr:uid="{00000000-0005-0000-0000-00003ED70000}"/>
    <cellStyle name="Percent 8 3 8 8" xfId="44374" xr:uid="{00000000-0005-0000-0000-00003FD70000}"/>
    <cellStyle name="Percent 8 3 9" xfId="15205" xr:uid="{00000000-0005-0000-0000-000040D70000}"/>
    <cellStyle name="Percent 8 3 9 2" xfId="15206" xr:uid="{00000000-0005-0000-0000-000041D70000}"/>
    <cellStyle name="Percent 8 3 9 2 2" xfId="15207" xr:uid="{00000000-0005-0000-0000-000042D70000}"/>
    <cellStyle name="Percent 8 3 9 2 2 2" xfId="15208" xr:uid="{00000000-0005-0000-0000-000043D70000}"/>
    <cellStyle name="Percent 8 3 9 2 2 2 2" xfId="30732" xr:uid="{00000000-0005-0000-0000-000044D70000}"/>
    <cellStyle name="Percent 8 3 9 2 2 2 2 2" xfId="58053" xr:uid="{00000000-0005-0000-0000-000045D70000}"/>
    <cellStyle name="Percent 8 3 9 2 2 2 3" xfId="44395" xr:uid="{00000000-0005-0000-0000-000046D70000}"/>
    <cellStyle name="Percent 8 3 9 2 2 3" xfId="30731" xr:uid="{00000000-0005-0000-0000-000047D70000}"/>
    <cellStyle name="Percent 8 3 9 2 2 3 2" xfId="58052" xr:uid="{00000000-0005-0000-0000-000048D70000}"/>
    <cellStyle name="Percent 8 3 9 2 2 4" xfId="44394" xr:uid="{00000000-0005-0000-0000-000049D70000}"/>
    <cellStyle name="Percent 8 3 9 2 3" xfId="15209" xr:uid="{00000000-0005-0000-0000-00004AD70000}"/>
    <cellStyle name="Percent 8 3 9 2 3 2" xfId="30733" xr:uid="{00000000-0005-0000-0000-00004BD70000}"/>
    <cellStyle name="Percent 8 3 9 2 3 2 2" xfId="58054" xr:uid="{00000000-0005-0000-0000-00004CD70000}"/>
    <cellStyle name="Percent 8 3 9 2 3 3" xfId="44396" xr:uid="{00000000-0005-0000-0000-00004DD70000}"/>
    <cellStyle name="Percent 8 3 9 2 4" xfId="30730" xr:uid="{00000000-0005-0000-0000-00004ED70000}"/>
    <cellStyle name="Percent 8 3 9 2 4 2" xfId="58051" xr:uid="{00000000-0005-0000-0000-00004FD70000}"/>
    <cellStyle name="Percent 8 3 9 2 5" xfId="44393" xr:uid="{00000000-0005-0000-0000-000050D70000}"/>
    <cellStyle name="Percent 8 3 9 3" xfId="15210" xr:uid="{00000000-0005-0000-0000-000051D70000}"/>
    <cellStyle name="Percent 8 3 9 3 2" xfId="15211" xr:uid="{00000000-0005-0000-0000-000052D70000}"/>
    <cellStyle name="Percent 8 3 9 3 2 2" xfId="30735" xr:uid="{00000000-0005-0000-0000-000053D70000}"/>
    <cellStyle name="Percent 8 3 9 3 2 2 2" xfId="58056" xr:uid="{00000000-0005-0000-0000-000054D70000}"/>
    <cellStyle name="Percent 8 3 9 3 2 3" xfId="44398" xr:uid="{00000000-0005-0000-0000-000055D70000}"/>
    <cellStyle name="Percent 8 3 9 3 3" xfId="30734" xr:uid="{00000000-0005-0000-0000-000056D70000}"/>
    <cellStyle name="Percent 8 3 9 3 3 2" xfId="58055" xr:uid="{00000000-0005-0000-0000-000057D70000}"/>
    <cellStyle name="Percent 8 3 9 3 4" xfId="44397" xr:uid="{00000000-0005-0000-0000-000058D70000}"/>
    <cellStyle name="Percent 8 3 9 4" xfId="15212" xr:uid="{00000000-0005-0000-0000-000059D70000}"/>
    <cellStyle name="Percent 8 3 9 4 2" xfId="15213" xr:uid="{00000000-0005-0000-0000-00005AD70000}"/>
    <cellStyle name="Percent 8 3 9 4 2 2" xfId="30737" xr:uid="{00000000-0005-0000-0000-00005BD70000}"/>
    <cellStyle name="Percent 8 3 9 4 2 2 2" xfId="58058" xr:uid="{00000000-0005-0000-0000-00005CD70000}"/>
    <cellStyle name="Percent 8 3 9 4 2 3" xfId="44400" xr:uid="{00000000-0005-0000-0000-00005DD70000}"/>
    <cellStyle name="Percent 8 3 9 4 3" xfId="30736" xr:uid="{00000000-0005-0000-0000-00005ED70000}"/>
    <cellStyle name="Percent 8 3 9 4 3 2" xfId="58057" xr:uid="{00000000-0005-0000-0000-00005FD70000}"/>
    <cellStyle name="Percent 8 3 9 4 4" xfId="44399" xr:uid="{00000000-0005-0000-0000-000060D70000}"/>
    <cellStyle name="Percent 8 3 9 5" xfId="15214" xr:uid="{00000000-0005-0000-0000-000061D70000}"/>
    <cellStyle name="Percent 8 3 9 5 2" xfId="30738" xr:uid="{00000000-0005-0000-0000-000062D70000}"/>
    <cellStyle name="Percent 8 3 9 5 2 2" xfId="58059" xr:uid="{00000000-0005-0000-0000-000063D70000}"/>
    <cellStyle name="Percent 8 3 9 5 3" xfId="44401" xr:uid="{00000000-0005-0000-0000-000064D70000}"/>
    <cellStyle name="Percent 8 3 9 6" xfId="30729" xr:uid="{00000000-0005-0000-0000-000065D70000}"/>
    <cellStyle name="Percent 8 3 9 6 2" xfId="58050" xr:uid="{00000000-0005-0000-0000-000066D70000}"/>
    <cellStyle name="Percent 8 3 9 7" xfId="44392" xr:uid="{00000000-0005-0000-0000-000067D70000}"/>
    <cellStyle name="Percent 8 4" xfId="15215" xr:uid="{00000000-0005-0000-0000-000068D70000}"/>
    <cellStyle name="Percent 8 4 10" xfId="15216" xr:uid="{00000000-0005-0000-0000-000069D70000}"/>
    <cellStyle name="Percent 8 4 10 2" xfId="15217" xr:uid="{00000000-0005-0000-0000-00006AD70000}"/>
    <cellStyle name="Percent 8 4 10 2 2" xfId="30741" xr:uid="{00000000-0005-0000-0000-00006BD70000}"/>
    <cellStyle name="Percent 8 4 10 2 2 2" xfId="58062" xr:uid="{00000000-0005-0000-0000-00006CD70000}"/>
    <cellStyle name="Percent 8 4 10 2 3" xfId="44404" xr:uid="{00000000-0005-0000-0000-00006DD70000}"/>
    <cellStyle name="Percent 8 4 10 3" xfId="30740" xr:uid="{00000000-0005-0000-0000-00006ED70000}"/>
    <cellStyle name="Percent 8 4 10 3 2" xfId="58061" xr:uid="{00000000-0005-0000-0000-00006FD70000}"/>
    <cellStyle name="Percent 8 4 10 4" xfId="44403" xr:uid="{00000000-0005-0000-0000-000070D70000}"/>
    <cellStyle name="Percent 8 4 11" xfId="15218" xr:uid="{00000000-0005-0000-0000-000071D70000}"/>
    <cellStyle name="Percent 8 4 11 2" xfId="15219" xr:uid="{00000000-0005-0000-0000-000072D70000}"/>
    <cellStyle name="Percent 8 4 11 2 2" xfId="30743" xr:uid="{00000000-0005-0000-0000-000073D70000}"/>
    <cellStyle name="Percent 8 4 11 2 2 2" xfId="58064" xr:uid="{00000000-0005-0000-0000-000074D70000}"/>
    <cellStyle name="Percent 8 4 11 2 3" xfId="44406" xr:uid="{00000000-0005-0000-0000-000075D70000}"/>
    <cellStyle name="Percent 8 4 11 3" xfId="30742" xr:uid="{00000000-0005-0000-0000-000076D70000}"/>
    <cellStyle name="Percent 8 4 11 3 2" xfId="58063" xr:uid="{00000000-0005-0000-0000-000077D70000}"/>
    <cellStyle name="Percent 8 4 11 4" xfId="44405" xr:uid="{00000000-0005-0000-0000-000078D70000}"/>
    <cellStyle name="Percent 8 4 12" xfId="15220" xr:uid="{00000000-0005-0000-0000-000079D70000}"/>
    <cellStyle name="Percent 8 4 12 2" xfId="30744" xr:uid="{00000000-0005-0000-0000-00007AD70000}"/>
    <cellStyle name="Percent 8 4 12 2 2" xfId="58065" xr:uid="{00000000-0005-0000-0000-00007BD70000}"/>
    <cellStyle name="Percent 8 4 12 3" xfId="44407" xr:uid="{00000000-0005-0000-0000-00007CD70000}"/>
    <cellStyle name="Percent 8 4 13" xfId="30739" xr:uid="{00000000-0005-0000-0000-00007DD70000}"/>
    <cellStyle name="Percent 8 4 13 2" xfId="58060" xr:uid="{00000000-0005-0000-0000-00007ED70000}"/>
    <cellStyle name="Percent 8 4 14" xfId="44402" xr:uid="{00000000-0005-0000-0000-00007FD70000}"/>
    <cellStyle name="Percent 8 4 2" xfId="15221" xr:uid="{00000000-0005-0000-0000-000080D70000}"/>
    <cellStyle name="Percent 8 4 2 10" xfId="44408" xr:uid="{00000000-0005-0000-0000-000081D70000}"/>
    <cellStyle name="Percent 8 4 2 2" xfId="15222" xr:uid="{00000000-0005-0000-0000-000082D70000}"/>
    <cellStyle name="Percent 8 4 2 2 2" xfId="15223" xr:uid="{00000000-0005-0000-0000-000083D70000}"/>
    <cellStyle name="Percent 8 4 2 2 2 2" xfId="15224" xr:uid="{00000000-0005-0000-0000-000084D70000}"/>
    <cellStyle name="Percent 8 4 2 2 2 2 2" xfId="15225" xr:uid="{00000000-0005-0000-0000-000085D70000}"/>
    <cellStyle name="Percent 8 4 2 2 2 2 2 2" xfId="30749" xr:uid="{00000000-0005-0000-0000-000086D70000}"/>
    <cellStyle name="Percent 8 4 2 2 2 2 2 2 2" xfId="58070" xr:uid="{00000000-0005-0000-0000-000087D70000}"/>
    <cellStyle name="Percent 8 4 2 2 2 2 2 3" xfId="44412" xr:uid="{00000000-0005-0000-0000-000088D70000}"/>
    <cellStyle name="Percent 8 4 2 2 2 2 3" xfId="30748" xr:uid="{00000000-0005-0000-0000-000089D70000}"/>
    <cellStyle name="Percent 8 4 2 2 2 2 3 2" xfId="58069" xr:uid="{00000000-0005-0000-0000-00008AD70000}"/>
    <cellStyle name="Percent 8 4 2 2 2 2 4" xfId="44411" xr:uid="{00000000-0005-0000-0000-00008BD70000}"/>
    <cellStyle name="Percent 8 4 2 2 2 3" xfId="15226" xr:uid="{00000000-0005-0000-0000-00008CD70000}"/>
    <cellStyle name="Percent 8 4 2 2 2 3 2" xfId="30750" xr:uid="{00000000-0005-0000-0000-00008DD70000}"/>
    <cellStyle name="Percent 8 4 2 2 2 3 2 2" xfId="58071" xr:uid="{00000000-0005-0000-0000-00008ED70000}"/>
    <cellStyle name="Percent 8 4 2 2 2 3 3" xfId="44413" xr:uid="{00000000-0005-0000-0000-00008FD70000}"/>
    <cellStyle name="Percent 8 4 2 2 2 4" xfId="30747" xr:uid="{00000000-0005-0000-0000-000090D70000}"/>
    <cellStyle name="Percent 8 4 2 2 2 4 2" xfId="58068" xr:uid="{00000000-0005-0000-0000-000091D70000}"/>
    <cellStyle name="Percent 8 4 2 2 2 5" xfId="44410" xr:uid="{00000000-0005-0000-0000-000092D70000}"/>
    <cellStyle name="Percent 8 4 2 2 3" xfId="15227" xr:uid="{00000000-0005-0000-0000-000093D70000}"/>
    <cellStyle name="Percent 8 4 2 2 3 2" xfId="15228" xr:uid="{00000000-0005-0000-0000-000094D70000}"/>
    <cellStyle name="Percent 8 4 2 2 3 2 2" xfId="30752" xr:uid="{00000000-0005-0000-0000-000095D70000}"/>
    <cellStyle name="Percent 8 4 2 2 3 2 2 2" xfId="58073" xr:uid="{00000000-0005-0000-0000-000096D70000}"/>
    <cellStyle name="Percent 8 4 2 2 3 2 3" xfId="44415" xr:uid="{00000000-0005-0000-0000-000097D70000}"/>
    <cellStyle name="Percent 8 4 2 2 3 3" xfId="30751" xr:uid="{00000000-0005-0000-0000-000098D70000}"/>
    <cellStyle name="Percent 8 4 2 2 3 3 2" xfId="58072" xr:uid="{00000000-0005-0000-0000-000099D70000}"/>
    <cellStyle name="Percent 8 4 2 2 3 4" xfId="44414" xr:uid="{00000000-0005-0000-0000-00009AD70000}"/>
    <cellStyle name="Percent 8 4 2 2 4" xfId="15229" xr:uid="{00000000-0005-0000-0000-00009BD70000}"/>
    <cellStyle name="Percent 8 4 2 2 4 2" xfId="30753" xr:uid="{00000000-0005-0000-0000-00009CD70000}"/>
    <cellStyle name="Percent 8 4 2 2 4 2 2" xfId="58074" xr:uid="{00000000-0005-0000-0000-00009DD70000}"/>
    <cellStyle name="Percent 8 4 2 2 4 3" xfId="44416" xr:uid="{00000000-0005-0000-0000-00009ED70000}"/>
    <cellStyle name="Percent 8 4 2 2 5" xfId="30746" xr:uid="{00000000-0005-0000-0000-00009FD70000}"/>
    <cellStyle name="Percent 8 4 2 2 5 2" xfId="58067" xr:uid="{00000000-0005-0000-0000-0000A0D70000}"/>
    <cellStyle name="Percent 8 4 2 2 6" xfId="44409" xr:uid="{00000000-0005-0000-0000-0000A1D70000}"/>
    <cellStyle name="Percent 8 4 2 3" xfId="15230" xr:uid="{00000000-0005-0000-0000-0000A2D70000}"/>
    <cellStyle name="Percent 8 4 2 3 2" xfId="15231" xr:uid="{00000000-0005-0000-0000-0000A3D70000}"/>
    <cellStyle name="Percent 8 4 2 3 2 2" xfId="15232" xr:uid="{00000000-0005-0000-0000-0000A4D70000}"/>
    <cellStyle name="Percent 8 4 2 3 2 2 2" xfId="30756" xr:uid="{00000000-0005-0000-0000-0000A5D70000}"/>
    <cellStyle name="Percent 8 4 2 3 2 2 2 2" xfId="58077" xr:uid="{00000000-0005-0000-0000-0000A6D70000}"/>
    <cellStyle name="Percent 8 4 2 3 2 2 3" xfId="44419" xr:uid="{00000000-0005-0000-0000-0000A7D70000}"/>
    <cellStyle name="Percent 8 4 2 3 2 3" xfId="30755" xr:uid="{00000000-0005-0000-0000-0000A8D70000}"/>
    <cellStyle name="Percent 8 4 2 3 2 3 2" xfId="58076" xr:uid="{00000000-0005-0000-0000-0000A9D70000}"/>
    <cellStyle name="Percent 8 4 2 3 2 4" xfId="44418" xr:uid="{00000000-0005-0000-0000-0000AAD70000}"/>
    <cellStyle name="Percent 8 4 2 3 3" xfId="15233" xr:uid="{00000000-0005-0000-0000-0000ABD70000}"/>
    <cellStyle name="Percent 8 4 2 3 3 2" xfId="30757" xr:uid="{00000000-0005-0000-0000-0000ACD70000}"/>
    <cellStyle name="Percent 8 4 2 3 3 2 2" xfId="58078" xr:uid="{00000000-0005-0000-0000-0000ADD70000}"/>
    <cellStyle name="Percent 8 4 2 3 3 3" xfId="44420" xr:uid="{00000000-0005-0000-0000-0000AED70000}"/>
    <cellStyle name="Percent 8 4 2 3 4" xfId="30754" xr:uid="{00000000-0005-0000-0000-0000AFD70000}"/>
    <cellStyle name="Percent 8 4 2 3 4 2" xfId="58075" xr:uid="{00000000-0005-0000-0000-0000B0D70000}"/>
    <cellStyle name="Percent 8 4 2 3 5" xfId="44417" xr:uid="{00000000-0005-0000-0000-0000B1D70000}"/>
    <cellStyle name="Percent 8 4 2 4" xfId="15234" xr:uid="{00000000-0005-0000-0000-0000B2D70000}"/>
    <cellStyle name="Percent 8 4 2 4 2" xfId="15235" xr:uid="{00000000-0005-0000-0000-0000B3D70000}"/>
    <cellStyle name="Percent 8 4 2 4 2 2" xfId="15236" xr:uid="{00000000-0005-0000-0000-0000B4D70000}"/>
    <cellStyle name="Percent 8 4 2 4 2 2 2" xfId="30760" xr:uid="{00000000-0005-0000-0000-0000B5D70000}"/>
    <cellStyle name="Percent 8 4 2 4 2 2 2 2" xfId="58081" xr:uid="{00000000-0005-0000-0000-0000B6D70000}"/>
    <cellStyle name="Percent 8 4 2 4 2 2 3" xfId="44423" xr:uid="{00000000-0005-0000-0000-0000B7D70000}"/>
    <cellStyle name="Percent 8 4 2 4 2 3" xfId="30759" xr:uid="{00000000-0005-0000-0000-0000B8D70000}"/>
    <cellStyle name="Percent 8 4 2 4 2 3 2" xfId="58080" xr:uid="{00000000-0005-0000-0000-0000B9D70000}"/>
    <cellStyle name="Percent 8 4 2 4 2 4" xfId="44422" xr:uid="{00000000-0005-0000-0000-0000BAD70000}"/>
    <cellStyle name="Percent 8 4 2 4 3" xfId="15237" xr:uid="{00000000-0005-0000-0000-0000BBD70000}"/>
    <cellStyle name="Percent 8 4 2 4 3 2" xfId="30761" xr:uid="{00000000-0005-0000-0000-0000BCD70000}"/>
    <cellStyle name="Percent 8 4 2 4 3 2 2" xfId="58082" xr:uid="{00000000-0005-0000-0000-0000BDD70000}"/>
    <cellStyle name="Percent 8 4 2 4 3 3" xfId="44424" xr:uid="{00000000-0005-0000-0000-0000BED70000}"/>
    <cellStyle name="Percent 8 4 2 4 4" xfId="30758" xr:uid="{00000000-0005-0000-0000-0000BFD70000}"/>
    <cellStyle name="Percent 8 4 2 4 4 2" xfId="58079" xr:uid="{00000000-0005-0000-0000-0000C0D70000}"/>
    <cellStyle name="Percent 8 4 2 4 5" xfId="44421" xr:uid="{00000000-0005-0000-0000-0000C1D70000}"/>
    <cellStyle name="Percent 8 4 2 5" xfId="15238" xr:uid="{00000000-0005-0000-0000-0000C2D70000}"/>
    <cellStyle name="Percent 8 4 2 5 2" xfId="15239" xr:uid="{00000000-0005-0000-0000-0000C3D70000}"/>
    <cellStyle name="Percent 8 4 2 5 2 2" xfId="15240" xr:uid="{00000000-0005-0000-0000-0000C4D70000}"/>
    <cellStyle name="Percent 8 4 2 5 2 2 2" xfId="30764" xr:uid="{00000000-0005-0000-0000-0000C5D70000}"/>
    <cellStyle name="Percent 8 4 2 5 2 2 2 2" xfId="58085" xr:uid="{00000000-0005-0000-0000-0000C6D70000}"/>
    <cellStyle name="Percent 8 4 2 5 2 2 3" xfId="44427" xr:uid="{00000000-0005-0000-0000-0000C7D70000}"/>
    <cellStyle name="Percent 8 4 2 5 2 3" xfId="30763" xr:uid="{00000000-0005-0000-0000-0000C8D70000}"/>
    <cellStyle name="Percent 8 4 2 5 2 3 2" xfId="58084" xr:uid="{00000000-0005-0000-0000-0000C9D70000}"/>
    <cellStyle name="Percent 8 4 2 5 2 4" xfId="44426" xr:uid="{00000000-0005-0000-0000-0000CAD70000}"/>
    <cellStyle name="Percent 8 4 2 5 3" xfId="15241" xr:uid="{00000000-0005-0000-0000-0000CBD70000}"/>
    <cellStyle name="Percent 8 4 2 5 3 2" xfId="30765" xr:uid="{00000000-0005-0000-0000-0000CCD70000}"/>
    <cellStyle name="Percent 8 4 2 5 3 2 2" xfId="58086" xr:uid="{00000000-0005-0000-0000-0000CDD70000}"/>
    <cellStyle name="Percent 8 4 2 5 3 3" xfId="44428" xr:uid="{00000000-0005-0000-0000-0000CED70000}"/>
    <cellStyle name="Percent 8 4 2 5 4" xfId="30762" xr:uid="{00000000-0005-0000-0000-0000CFD70000}"/>
    <cellStyle name="Percent 8 4 2 5 4 2" xfId="58083" xr:uid="{00000000-0005-0000-0000-0000D0D70000}"/>
    <cellStyle name="Percent 8 4 2 5 5" xfId="44425" xr:uid="{00000000-0005-0000-0000-0000D1D70000}"/>
    <cellStyle name="Percent 8 4 2 6" xfId="15242" xr:uid="{00000000-0005-0000-0000-0000D2D70000}"/>
    <cellStyle name="Percent 8 4 2 6 2" xfId="15243" xr:uid="{00000000-0005-0000-0000-0000D3D70000}"/>
    <cellStyle name="Percent 8 4 2 6 2 2" xfId="30767" xr:uid="{00000000-0005-0000-0000-0000D4D70000}"/>
    <cellStyle name="Percent 8 4 2 6 2 2 2" xfId="58088" xr:uid="{00000000-0005-0000-0000-0000D5D70000}"/>
    <cellStyle name="Percent 8 4 2 6 2 3" xfId="44430" xr:uid="{00000000-0005-0000-0000-0000D6D70000}"/>
    <cellStyle name="Percent 8 4 2 6 3" xfId="30766" xr:uid="{00000000-0005-0000-0000-0000D7D70000}"/>
    <cellStyle name="Percent 8 4 2 6 3 2" xfId="58087" xr:uid="{00000000-0005-0000-0000-0000D8D70000}"/>
    <cellStyle name="Percent 8 4 2 6 4" xfId="44429" xr:uid="{00000000-0005-0000-0000-0000D9D70000}"/>
    <cellStyle name="Percent 8 4 2 7" xfId="15244" xr:uid="{00000000-0005-0000-0000-0000DAD70000}"/>
    <cellStyle name="Percent 8 4 2 7 2" xfId="15245" xr:uid="{00000000-0005-0000-0000-0000DBD70000}"/>
    <cellStyle name="Percent 8 4 2 7 2 2" xfId="30769" xr:uid="{00000000-0005-0000-0000-0000DCD70000}"/>
    <cellStyle name="Percent 8 4 2 7 2 2 2" xfId="58090" xr:uid="{00000000-0005-0000-0000-0000DDD70000}"/>
    <cellStyle name="Percent 8 4 2 7 2 3" xfId="44432" xr:uid="{00000000-0005-0000-0000-0000DED70000}"/>
    <cellStyle name="Percent 8 4 2 7 3" xfId="30768" xr:uid="{00000000-0005-0000-0000-0000DFD70000}"/>
    <cellStyle name="Percent 8 4 2 7 3 2" xfId="58089" xr:uid="{00000000-0005-0000-0000-0000E0D70000}"/>
    <cellStyle name="Percent 8 4 2 7 4" xfId="44431" xr:uid="{00000000-0005-0000-0000-0000E1D70000}"/>
    <cellStyle name="Percent 8 4 2 8" xfId="15246" xr:uid="{00000000-0005-0000-0000-0000E2D70000}"/>
    <cellStyle name="Percent 8 4 2 8 2" xfId="30770" xr:uid="{00000000-0005-0000-0000-0000E3D70000}"/>
    <cellStyle name="Percent 8 4 2 8 2 2" xfId="58091" xr:uid="{00000000-0005-0000-0000-0000E4D70000}"/>
    <cellStyle name="Percent 8 4 2 8 3" xfId="44433" xr:uid="{00000000-0005-0000-0000-0000E5D70000}"/>
    <cellStyle name="Percent 8 4 2 9" xfId="30745" xr:uid="{00000000-0005-0000-0000-0000E6D70000}"/>
    <cellStyle name="Percent 8 4 2 9 2" xfId="58066" xr:uid="{00000000-0005-0000-0000-0000E7D70000}"/>
    <cellStyle name="Percent 8 4 3" xfId="15247" xr:uid="{00000000-0005-0000-0000-0000E8D70000}"/>
    <cellStyle name="Percent 8 4 3 2" xfId="15248" xr:uid="{00000000-0005-0000-0000-0000E9D70000}"/>
    <cellStyle name="Percent 8 4 3 2 2" xfId="15249" xr:uid="{00000000-0005-0000-0000-0000EAD70000}"/>
    <cellStyle name="Percent 8 4 3 2 2 2" xfId="15250" xr:uid="{00000000-0005-0000-0000-0000EBD70000}"/>
    <cellStyle name="Percent 8 4 3 2 2 2 2" xfId="15251" xr:uid="{00000000-0005-0000-0000-0000ECD70000}"/>
    <cellStyle name="Percent 8 4 3 2 2 2 2 2" xfId="30775" xr:uid="{00000000-0005-0000-0000-0000EDD70000}"/>
    <cellStyle name="Percent 8 4 3 2 2 2 2 2 2" xfId="58096" xr:uid="{00000000-0005-0000-0000-0000EED70000}"/>
    <cellStyle name="Percent 8 4 3 2 2 2 2 3" xfId="44438" xr:uid="{00000000-0005-0000-0000-0000EFD70000}"/>
    <cellStyle name="Percent 8 4 3 2 2 2 3" xfId="30774" xr:uid="{00000000-0005-0000-0000-0000F0D70000}"/>
    <cellStyle name="Percent 8 4 3 2 2 2 3 2" xfId="58095" xr:uid="{00000000-0005-0000-0000-0000F1D70000}"/>
    <cellStyle name="Percent 8 4 3 2 2 2 4" xfId="44437" xr:uid="{00000000-0005-0000-0000-0000F2D70000}"/>
    <cellStyle name="Percent 8 4 3 2 2 3" xfId="15252" xr:uid="{00000000-0005-0000-0000-0000F3D70000}"/>
    <cellStyle name="Percent 8 4 3 2 2 3 2" xfId="30776" xr:uid="{00000000-0005-0000-0000-0000F4D70000}"/>
    <cellStyle name="Percent 8 4 3 2 2 3 2 2" xfId="58097" xr:uid="{00000000-0005-0000-0000-0000F5D70000}"/>
    <cellStyle name="Percent 8 4 3 2 2 3 3" xfId="44439" xr:uid="{00000000-0005-0000-0000-0000F6D70000}"/>
    <cellStyle name="Percent 8 4 3 2 2 4" xfId="30773" xr:uid="{00000000-0005-0000-0000-0000F7D70000}"/>
    <cellStyle name="Percent 8 4 3 2 2 4 2" xfId="58094" xr:uid="{00000000-0005-0000-0000-0000F8D70000}"/>
    <cellStyle name="Percent 8 4 3 2 2 5" xfId="44436" xr:uid="{00000000-0005-0000-0000-0000F9D70000}"/>
    <cellStyle name="Percent 8 4 3 2 3" xfId="15253" xr:uid="{00000000-0005-0000-0000-0000FAD70000}"/>
    <cellStyle name="Percent 8 4 3 2 3 2" xfId="15254" xr:uid="{00000000-0005-0000-0000-0000FBD70000}"/>
    <cellStyle name="Percent 8 4 3 2 3 2 2" xfId="30778" xr:uid="{00000000-0005-0000-0000-0000FCD70000}"/>
    <cellStyle name="Percent 8 4 3 2 3 2 2 2" xfId="58099" xr:uid="{00000000-0005-0000-0000-0000FDD70000}"/>
    <cellStyle name="Percent 8 4 3 2 3 2 3" xfId="44441" xr:uid="{00000000-0005-0000-0000-0000FED70000}"/>
    <cellStyle name="Percent 8 4 3 2 3 3" xfId="30777" xr:uid="{00000000-0005-0000-0000-0000FFD70000}"/>
    <cellStyle name="Percent 8 4 3 2 3 3 2" xfId="58098" xr:uid="{00000000-0005-0000-0000-000000D80000}"/>
    <cellStyle name="Percent 8 4 3 2 3 4" xfId="44440" xr:uid="{00000000-0005-0000-0000-000001D80000}"/>
    <cellStyle name="Percent 8 4 3 2 4" xfId="15255" xr:uid="{00000000-0005-0000-0000-000002D80000}"/>
    <cellStyle name="Percent 8 4 3 2 4 2" xfId="30779" xr:uid="{00000000-0005-0000-0000-000003D80000}"/>
    <cellStyle name="Percent 8 4 3 2 4 2 2" xfId="58100" xr:uid="{00000000-0005-0000-0000-000004D80000}"/>
    <cellStyle name="Percent 8 4 3 2 4 3" xfId="44442" xr:uid="{00000000-0005-0000-0000-000005D80000}"/>
    <cellStyle name="Percent 8 4 3 2 5" xfId="30772" xr:uid="{00000000-0005-0000-0000-000006D80000}"/>
    <cellStyle name="Percent 8 4 3 2 5 2" xfId="58093" xr:uid="{00000000-0005-0000-0000-000007D80000}"/>
    <cellStyle name="Percent 8 4 3 2 6" xfId="44435" xr:uid="{00000000-0005-0000-0000-000008D80000}"/>
    <cellStyle name="Percent 8 4 3 3" xfId="15256" xr:uid="{00000000-0005-0000-0000-000009D80000}"/>
    <cellStyle name="Percent 8 4 3 3 2" xfId="15257" xr:uid="{00000000-0005-0000-0000-00000AD80000}"/>
    <cellStyle name="Percent 8 4 3 3 2 2" xfId="15258" xr:uid="{00000000-0005-0000-0000-00000BD80000}"/>
    <cellStyle name="Percent 8 4 3 3 2 2 2" xfId="30782" xr:uid="{00000000-0005-0000-0000-00000CD80000}"/>
    <cellStyle name="Percent 8 4 3 3 2 2 2 2" xfId="58103" xr:uid="{00000000-0005-0000-0000-00000DD80000}"/>
    <cellStyle name="Percent 8 4 3 3 2 2 3" xfId="44445" xr:uid="{00000000-0005-0000-0000-00000ED80000}"/>
    <cellStyle name="Percent 8 4 3 3 2 3" xfId="30781" xr:uid="{00000000-0005-0000-0000-00000FD80000}"/>
    <cellStyle name="Percent 8 4 3 3 2 3 2" xfId="58102" xr:uid="{00000000-0005-0000-0000-000010D80000}"/>
    <cellStyle name="Percent 8 4 3 3 2 4" xfId="44444" xr:uid="{00000000-0005-0000-0000-000011D80000}"/>
    <cellStyle name="Percent 8 4 3 3 3" xfId="15259" xr:uid="{00000000-0005-0000-0000-000012D80000}"/>
    <cellStyle name="Percent 8 4 3 3 3 2" xfId="30783" xr:uid="{00000000-0005-0000-0000-000013D80000}"/>
    <cellStyle name="Percent 8 4 3 3 3 2 2" xfId="58104" xr:uid="{00000000-0005-0000-0000-000014D80000}"/>
    <cellStyle name="Percent 8 4 3 3 3 3" xfId="44446" xr:uid="{00000000-0005-0000-0000-000015D80000}"/>
    <cellStyle name="Percent 8 4 3 3 4" xfId="30780" xr:uid="{00000000-0005-0000-0000-000016D80000}"/>
    <cellStyle name="Percent 8 4 3 3 4 2" xfId="58101" xr:uid="{00000000-0005-0000-0000-000017D80000}"/>
    <cellStyle name="Percent 8 4 3 3 5" xfId="44443" xr:uid="{00000000-0005-0000-0000-000018D80000}"/>
    <cellStyle name="Percent 8 4 3 4" xfId="15260" xr:uid="{00000000-0005-0000-0000-000019D80000}"/>
    <cellStyle name="Percent 8 4 3 4 2" xfId="15261" xr:uid="{00000000-0005-0000-0000-00001AD80000}"/>
    <cellStyle name="Percent 8 4 3 4 2 2" xfId="15262" xr:uid="{00000000-0005-0000-0000-00001BD80000}"/>
    <cellStyle name="Percent 8 4 3 4 2 2 2" xfId="30786" xr:uid="{00000000-0005-0000-0000-00001CD80000}"/>
    <cellStyle name="Percent 8 4 3 4 2 2 2 2" xfId="58107" xr:uid="{00000000-0005-0000-0000-00001DD80000}"/>
    <cellStyle name="Percent 8 4 3 4 2 2 3" xfId="44449" xr:uid="{00000000-0005-0000-0000-00001ED80000}"/>
    <cellStyle name="Percent 8 4 3 4 2 3" xfId="30785" xr:uid="{00000000-0005-0000-0000-00001FD80000}"/>
    <cellStyle name="Percent 8 4 3 4 2 3 2" xfId="58106" xr:uid="{00000000-0005-0000-0000-000020D80000}"/>
    <cellStyle name="Percent 8 4 3 4 2 4" xfId="44448" xr:uid="{00000000-0005-0000-0000-000021D80000}"/>
    <cellStyle name="Percent 8 4 3 4 3" xfId="15263" xr:uid="{00000000-0005-0000-0000-000022D80000}"/>
    <cellStyle name="Percent 8 4 3 4 3 2" xfId="30787" xr:uid="{00000000-0005-0000-0000-000023D80000}"/>
    <cellStyle name="Percent 8 4 3 4 3 2 2" xfId="58108" xr:uid="{00000000-0005-0000-0000-000024D80000}"/>
    <cellStyle name="Percent 8 4 3 4 3 3" xfId="44450" xr:uid="{00000000-0005-0000-0000-000025D80000}"/>
    <cellStyle name="Percent 8 4 3 4 4" xfId="30784" xr:uid="{00000000-0005-0000-0000-000026D80000}"/>
    <cellStyle name="Percent 8 4 3 4 4 2" xfId="58105" xr:uid="{00000000-0005-0000-0000-000027D80000}"/>
    <cellStyle name="Percent 8 4 3 4 5" xfId="44447" xr:uid="{00000000-0005-0000-0000-000028D80000}"/>
    <cellStyle name="Percent 8 4 3 5" xfId="15264" xr:uid="{00000000-0005-0000-0000-000029D80000}"/>
    <cellStyle name="Percent 8 4 3 5 2" xfId="15265" xr:uid="{00000000-0005-0000-0000-00002AD80000}"/>
    <cellStyle name="Percent 8 4 3 5 2 2" xfId="15266" xr:uid="{00000000-0005-0000-0000-00002BD80000}"/>
    <cellStyle name="Percent 8 4 3 5 2 2 2" xfId="30790" xr:uid="{00000000-0005-0000-0000-00002CD80000}"/>
    <cellStyle name="Percent 8 4 3 5 2 2 2 2" xfId="58111" xr:uid="{00000000-0005-0000-0000-00002DD80000}"/>
    <cellStyle name="Percent 8 4 3 5 2 2 3" xfId="44453" xr:uid="{00000000-0005-0000-0000-00002ED80000}"/>
    <cellStyle name="Percent 8 4 3 5 2 3" xfId="30789" xr:uid="{00000000-0005-0000-0000-00002FD80000}"/>
    <cellStyle name="Percent 8 4 3 5 2 3 2" xfId="58110" xr:uid="{00000000-0005-0000-0000-000030D80000}"/>
    <cellStyle name="Percent 8 4 3 5 2 4" xfId="44452" xr:uid="{00000000-0005-0000-0000-000031D80000}"/>
    <cellStyle name="Percent 8 4 3 5 3" xfId="15267" xr:uid="{00000000-0005-0000-0000-000032D80000}"/>
    <cellStyle name="Percent 8 4 3 5 3 2" xfId="30791" xr:uid="{00000000-0005-0000-0000-000033D80000}"/>
    <cellStyle name="Percent 8 4 3 5 3 2 2" xfId="58112" xr:uid="{00000000-0005-0000-0000-000034D80000}"/>
    <cellStyle name="Percent 8 4 3 5 3 3" xfId="44454" xr:uid="{00000000-0005-0000-0000-000035D80000}"/>
    <cellStyle name="Percent 8 4 3 5 4" xfId="30788" xr:uid="{00000000-0005-0000-0000-000036D80000}"/>
    <cellStyle name="Percent 8 4 3 5 4 2" xfId="58109" xr:uid="{00000000-0005-0000-0000-000037D80000}"/>
    <cellStyle name="Percent 8 4 3 5 5" xfId="44451" xr:uid="{00000000-0005-0000-0000-000038D80000}"/>
    <cellStyle name="Percent 8 4 3 6" xfId="15268" xr:uid="{00000000-0005-0000-0000-000039D80000}"/>
    <cellStyle name="Percent 8 4 3 6 2" xfId="15269" xr:uid="{00000000-0005-0000-0000-00003AD80000}"/>
    <cellStyle name="Percent 8 4 3 6 2 2" xfId="30793" xr:uid="{00000000-0005-0000-0000-00003BD80000}"/>
    <cellStyle name="Percent 8 4 3 6 2 2 2" xfId="58114" xr:uid="{00000000-0005-0000-0000-00003CD80000}"/>
    <cellStyle name="Percent 8 4 3 6 2 3" xfId="44456" xr:uid="{00000000-0005-0000-0000-00003DD80000}"/>
    <cellStyle name="Percent 8 4 3 6 3" xfId="30792" xr:uid="{00000000-0005-0000-0000-00003ED80000}"/>
    <cellStyle name="Percent 8 4 3 6 3 2" xfId="58113" xr:uid="{00000000-0005-0000-0000-00003FD80000}"/>
    <cellStyle name="Percent 8 4 3 6 4" xfId="44455" xr:uid="{00000000-0005-0000-0000-000040D80000}"/>
    <cellStyle name="Percent 8 4 3 7" xfId="15270" xr:uid="{00000000-0005-0000-0000-000041D80000}"/>
    <cellStyle name="Percent 8 4 3 7 2" xfId="30794" xr:uid="{00000000-0005-0000-0000-000042D80000}"/>
    <cellStyle name="Percent 8 4 3 7 2 2" xfId="58115" xr:uid="{00000000-0005-0000-0000-000043D80000}"/>
    <cellStyle name="Percent 8 4 3 7 3" xfId="44457" xr:uid="{00000000-0005-0000-0000-000044D80000}"/>
    <cellStyle name="Percent 8 4 3 8" xfId="30771" xr:uid="{00000000-0005-0000-0000-000045D80000}"/>
    <cellStyle name="Percent 8 4 3 8 2" xfId="58092" xr:uid="{00000000-0005-0000-0000-000046D80000}"/>
    <cellStyle name="Percent 8 4 3 9" xfId="44434" xr:uid="{00000000-0005-0000-0000-000047D80000}"/>
    <cellStyle name="Percent 8 4 4" xfId="15271" xr:uid="{00000000-0005-0000-0000-000048D80000}"/>
    <cellStyle name="Percent 8 4 4 2" xfId="15272" xr:uid="{00000000-0005-0000-0000-000049D80000}"/>
    <cellStyle name="Percent 8 4 4 2 2" xfId="15273" xr:uid="{00000000-0005-0000-0000-00004AD80000}"/>
    <cellStyle name="Percent 8 4 4 2 2 2" xfId="15274" xr:uid="{00000000-0005-0000-0000-00004BD80000}"/>
    <cellStyle name="Percent 8 4 4 2 2 2 2" xfId="30798" xr:uid="{00000000-0005-0000-0000-00004CD80000}"/>
    <cellStyle name="Percent 8 4 4 2 2 2 2 2" xfId="58119" xr:uid="{00000000-0005-0000-0000-00004DD80000}"/>
    <cellStyle name="Percent 8 4 4 2 2 2 3" xfId="44461" xr:uid="{00000000-0005-0000-0000-00004ED80000}"/>
    <cellStyle name="Percent 8 4 4 2 2 3" xfId="30797" xr:uid="{00000000-0005-0000-0000-00004FD80000}"/>
    <cellStyle name="Percent 8 4 4 2 2 3 2" xfId="58118" xr:uid="{00000000-0005-0000-0000-000050D80000}"/>
    <cellStyle name="Percent 8 4 4 2 2 4" xfId="44460" xr:uid="{00000000-0005-0000-0000-000051D80000}"/>
    <cellStyle name="Percent 8 4 4 2 3" xfId="15275" xr:uid="{00000000-0005-0000-0000-000052D80000}"/>
    <cellStyle name="Percent 8 4 4 2 3 2" xfId="30799" xr:uid="{00000000-0005-0000-0000-000053D80000}"/>
    <cellStyle name="Percent 8 4 4 2 3 2 2" xfId="58120" xr:uid="{00000000-0005-0000-0000-000054D80000}"/>
    <cellStyle name="Percent 8 4 4 2 3 3" xfId="44462" xr:uid="{00000000-0005-0000-0000-000055D80000}"/>
    <cellStyle name="Percent 8 4 4 2 4" xfId="30796" xr:uid="{00000000-0005-0000-0000-000056D80000}"/>
    <cellStyle name="Percent 8 4 4 2 4 2" xfId="58117" xr:uid="{00000000-0005-0000-0000-000057D80000}"/>
    <cellStyle name="Percent 8 4 4 2 5" xfId="44459" xr:uid="{00000000-0005-0000-0000-000058D80000}"/>
    <cellStyle name="Percent 8 4 4 3" xfId="15276" xr:uid="{00000000-0005-0000-0000-000059D80000}"/>
    <cellStyle name="Percent 8 4 4 3 2" xfId="15277" xr:uid="{00000000-0005-0000-0000-00005AD80000}"/>
    <cellStyle name="Percent 8 4 4 3 2 2" xfId="30801" xr:uid="{00000000-0005-0000-0000-00005BD80000}"/>
    <cellStyle name="Percent 8 4 4 3 2 2 2" xfId="58122" xr:uid="{00000000-0005-0000-0000-00005CD80000}"/>
    <cellStyle name="Percent 8 4 4 3 2 3" xfId="44464" xr:uid="{00000000-0005-0000-0000-00005DD80000}"/>
    <cellStyle name="Percent 8 4 4 3 3" xfId="30800" xr:uid="{00000000-0005-0000-0000-00005ED80000}"/>
    <cellStyle name="Percent 8 4 4 3 3 2" xfId="58121" xr:uid="{00000000-0005-0000-0000-00005FD80000}"/>
    <cellStyle name="Percent 8 4 4 3 4" xfId="44463" xr:uid="{00000000-0005-0000-0000-000060D80000}"/>
    <cellStyle name="Percent 8 4 4 4" xfId="15278" xr:uid="{00000000-0005-0000-0000-000061D80000}"/>
    <cellStyle name="Percent 8 4 4 4 2" xfId="30802" xr:uid="{00000000-0005-0000-0000-000062D80000}"/>
    <cellStyle name="Percent 8 4 4 4 2 2" xfId="58123" xr:uid="{00000000-0005-0000-0000-000063D80000}"/>
    <cellStyle name="Percent 8 4 4 4 3" xfId="44465" xr:uid="{00000000-0005-0000-0000-000064D80000}"/>
    <cellStyle name="Percent 8 4 4 5" xfId="30795" xr:uid="{00000000-0005-0000-0000-000065D80000}"/>
    <cellStyle name="Percent 8 4 4 5 2" xfId="58116" xr:uid="{00000000-0005-0000-0000-000066D80000}"/>
    <cellStyle name="Percent 8 4 4 6" xfId="44458" xr:uid="{00000000-0005-0000-0000-000067D80000}"/>
    <cellStyle name="Percent 8 4 5" xfId="15279" xr:uid="{00000000-0005-0000-0000-000068D80000}"/>
    <cellStyle name="Percent 8 4 5 2" xfId="15280" xr:uid="{00000000-0005-0000-0000-000069D80000}"/>
    <cellStyle name="Percent 8 4 5 2 2" xfId="15281" xr:uid="{00000000-0005-0000-0000-00006AD80000}"/>
    <cellStyle name="Percent 8 4 5 2 2 2" xfId="15282" xr:uid="{00000000-0005-0000-0000-00006BD80000}"/>
    <cellStyle name="Percent 8 4 5 2 2 2 2" xfId="30806" xr:uid="{00000000-0005-0000-0000-00006CD80000}"/>
    <cellStyle name="Percent 8 4 5 2 2 2 2 2" xfId="58127" xr:uid="{00000000-0005-0000-0000-00006DD80000}"/>
    <cellStyle name="Percent 8 4 5 2 2 2 3" xfId="44469" xr:uid="{00000000-0005-0000-0000-00006ED80000}"/>
    <cellStyle name="Percent 8 4 5 2 2 3" xfId="30805" xr:uid="{00000000-0005-0000-0000-00006FD80000}"/>
    <cellStyle name="Percent 8 4 5 2 2 3 2" xfId="58126" xr:uid="{00000000-0005-0000-0000-000070D80000}"/>
    <cellStyle name="Percent 8 4 5 2 2 4" xfId="44468" xr:uid="{00000000-0005-0000-0000-000071D80000}"/>
    <cellStyle name="Percent 8 4 5 2 3" xfId="15283" xr:uid="{00000000-0005-0000-0000-000072D80000}"/>
    <cellStyle name="Percent 8 4 5 2 3 2" xfId="30807" xr:uid="{00000000-0005-0000-0000-000073D80000}"/>
    <cellStyle name="Percent 8 4 5 2 3 2 2" xfId="58128" xr:uid="{00000000-0005-0000-0000-000074D80000}"/>
    <cellStyle name="Percent 8 4 5 2 3 3" xfId="44470" xr:uid="{00000000-0005-0000-0000-000075D80000}"/>
    <cellStyle name="Percent 8 4 5 2 4" xfId="30804" xr:uid="{00000000-0005-0000-0000-000076D80000}"/>
    <cellStyle name="Percent 8 4 5 2 4 2" xfId="58125" xr:uid="{00000000-0005-0000-0000-000077D80000}"/>
    <cellStyle name="Percent 8 4 5 2 5" xfId="44467" xr:uid="{00000000-0005-0000-0000-000078D80000}"/>
    <cellStyle name="Percent 8 4 5 3" xfId="15284" xr:uid="{00000000-0005-0000-0000-000079D80000}"/>
    <cellStyle name="Percent 8 4 5 3 2" xfId="15285" xr:uid="{00000000-0005-0000-0000-00007AD80000}"/>
    <cellStyle name="Percent 8 4 5 3 2 2" xfId="30809" xr:uid="{00000000-0005-0000-0000-00007BD80000}"/>
    <cellStyle name="Percent 8 4 5 3 2 2 2" xfId="58130" xr:uid="{00000000-0005-0000-0000-00007CD80000}"/>
    <cellStyle name="Percent 8 4 5 3 2 3" xfId="44472" xr:uid="{00000000-0005-0000-0000-00007DD80000}"/>
    <cellStyle name="Percent 8 4 5 3 3" xfId="30808" xr:uid="{00000000-0005-0000-0000-00007ED80000}"/>
    <cellStyle name="Percent 8 4 5 3 3 2" xfId="58129" xr:uid="{00000000-0005-0000-0000-00007FD80000}"/>
    <cellStyle name="Percent 8 4 5 3 4" xfId="44471" xr:uid="{00000000-0005-0000-0000-000080D80000}"/>
    <cellStyle name="Percent 8 4 5 4" xfId="15286" xr:uid="{00000000-0005-0000-0000-000081D80000}"/>
    <cellStyle name="Percent 8 4 5 4 2" xfId="30810" xr:uid="{00000000-0005-0000-0000-000082D80000}"/>
    <cellStyle name="Percent 8 4 5 4 2 2" xfId="58131" xr:uid="{00000000-0005-0000-0000-000083D80000}"/>
    <cellStyle name="Percent 8 4 5 4 3" xfId="44473" xr:uid="{00000000-0005-0000-0000-000084D80000}"/>
    <cellStyle name="Percent 8 4 5 5" xfId="30803" xr:uid="{00000000-0005-0000-0000-000085D80000}"/>
    <cellStyle name="Percent 8 4 5 5 2" xfId="58124" xr:uid="{00000000-0005-0000-0000-000086D80000}"/>
    <cellStyle name="Percent 8 4 5 6" xfId="44466" xr:uid="{00000000-0005-0000-0000-000087D80000}"/>
    <cellStyle name="Percent 8 4 6" xfId="15287" xr:uid="{00000000-0005-0000-0000-000088D80000}"/>
    <cellStyle name="Percent 8 4 6 2" xfId="15288" xr:uid="{00000000-0005-0000-0000-000089D80000}"/>
    <cellStyle name="Percent 8 4 6 2 2" xfId="15289" xr:uid="{00000000-0005-0000-0000-00008AD80000}"/>
    <cellStyle name="Percent 8 4 6 2 2 2" xfId="30813" xr:uid="{00000000-0005-0000-0000-00008BD80000}"/>
    <cellStyle name="Percent 8 4 6 2 2 2 2" xfId="58134" xr:uid="{00000000-0005-0000-0000-00008CD80000}"/>
    <cellStyle name="Percent 8 4 6 2 2 3" xfId="44476" xr:uid="{00000000-0005-0000-0000-00008DD80000}"/>
    <cellStyle name="Percent 8 4 6 2 3" xfId="30812" xr:uid="{00000000-0005-0000-0000-00008ED80000}"/>
    <cellStyle name="Percent 8 4 6 2 3 2" xfId="58133" xr:uid="{00000000-0005-0000-0000-00008FD80000}"/>
    <cellStyle name="Percent 8 4 6 2 4" xfId="44475" xr:uid="{00000000-0005-0000-0000-000090D80000}"/>
    <cellStyle name="Percent 8 4 6 3" xfId="15290" xr:uid="{00000000-0005-0000-0000-000091D80000}"/>
    <cellStyle name="Percent 8 4 6 3 2" xfId="30814" xr:uid="{00000000-0005-0000-0000-000092D80000}"/>
    <cellStyle name="Percent 8 4 6 3 2 2" xfId="58135" xr:uid="{00000000-0005-0000-0000-000093D80000}"/>
    <cellStyle name="Percent 8 4 6 3 3" xfId="44477" xr:uid="{00000000-0005-0000-0000-000094D80000}"/>
    <cellStyle name="Percent 8 4 6 4" xfId="30811" xr:uid="{00000000-0005-0000-0000-000095D80000}"/>
    <cellStyle name="Percent 8 4 6 4 2" xfId="58132" xr:uid="{00000000-0005-0000-0000-000096D80000}"/>
    <cellStyle name="Percent 8 4 6 5" xfId="44474" xr:uid="{00000000-0005-0000-0000-000097D80000}"/>
    <cellStyle name="Percent 8 4 7" xfId="15291" xr:uid="{00000000-0005-0000-0000-000098D80000}"/>
    <cellStyle name="Percent 8 4 7 2" xfId="15292" xr:uid="{00000000-0005-0000-0000-000099D80000}"/>
    <cellStyle name="Percent 8 4 7 2 2" xfId="15293" xr:uid="{00000000-0005-0000-0000-00009AD80000}"/>
    <cellStyle name="Percent 8 4 7 2 2 2" xfId="30817" xr:uid="{00000000-0005-0000-0000-00009BD80000}"/>
    <cellStyle name="Percent 8 4 7 2 2 2 2" xfId="58138" xr:uid="{00000000-0005-0000-0000-00009CD80000}"/>
    <cellStyle name="Percent 8 4 7 2 2 3" xfId="44480" xr:uid="{00000000-0005-0000-0000-00009DD80000}"/>
    <cellStyle name="Percent 8 4 7 2 3" xfId="30816" xr:uid="{00000000-0005-0000-0000-00009ED80000}"/>
    <cellStyle name="Percent 8 4 7 2 3 2" xfId="58137" xr:uid="{00000000-0005-0000-0000-00009FD80000}"/>
    <cellStyle name="Percent 8 4 7 2 4" xfId="44479" xr:uid="{00000000-0005-0000-0000-0000A0D80000}"/>
    <cellStyle name="Percent 8 4 7 3" xfId="15294" xr:uid="{00000000-0005-0000-0000-0000A1D80000}"/>
    <cellStyle name="Percent 8 4 7 3 2" xfId="30818" xr:uid="{00000000-0005-0000-0000-0000A2D80000}"/>
    <cellStyle name="Percent 8 4 7 3 2 2" xfId="58139" xr:uid="{00000000-0005-0000-0000-0000A3D80000}"/>
    <cellStyle name="Percent 8 4 7 3 3" xfId="44481" xr:uid="{00000000-0005-0000-0000-0000A4D80000}"/>
    <cellStyle name="Percent 8 4 7 4" xfId="30815" xr:uid="{00000000-0005-0000-0000-0000A5D80000}"/>
    <cellStyle name="Percent 8 4 7 4 2" xfId="58136" xr:uid="{00000000-0005-0000-0000-0000A6D80000}"/>
    <cellStyle name="Percent 8 4 7 5" xfId="44478" xr:uid="{00000000-0005-0000-0000-0000A7D80000}"/>
    <cellStyle name="Percent 8 4 8" xfId="15295" xr:uid="{00000000-0005-0000-0000-0000A8D80000}"/>
    <cellStyle name="Percent 8 4 8 2" xfId="15296" xr:uid="{00000000-0005-0000-0000-0000A9D80000}"/>
    <cellStyle name="Percent 8 4 8 2 2" xfId="15297" xr:uid="{00000000-0005-0000-0000-0000AAD80000}"/>
    <cellStyle name="Percent 8 4 8 2 2 2" xfId="30821" xr:uid="{00000000-0005-0000-0000-0000ABD80000}"/>
    <cellStyle name="Percent 8 4 8 2 2 2 2" xfId="58142" xr:uid="{00000000-0005-0000-0000-0000ACD80000}"/>
    <cellStyle name="Percent 8 4 8 2 2 3" xfId="44484" xr:uid="{00000000-0005-0000-0000-0000ADD80000}"/>
    <cellStyle name="Percent 8 4 8 2 3" xfId="30820" xr:uid="{00000000-0005-0000-0000-0000AED80000}"/>
    <cellStyle name="Percent 8 4 8 2 3 2" xfId="58141" xr:uid="{00000000-0005-0000-0000-0000AFD80000}"/>
    <cellStyle name="Percent 8 4 8 2 4" xfId="44483" xr:uid="{00000000-0005-0000-0000-0000B0D80000}"/>
    <cellStyle name="Percent 8 4 8 3" xfId="15298" xr:uid="{00000000-0005-0000-0000-0000B1D80000}"/>
    <cellStyle name="Percent 8 4 8 3 2" xfId="30822" xr:uid="{00000000-0005-0000-0000-0000B2D80000}"/>
    <cellStyle name="Percent 8 4 8 3 2 2" xfId="58143" xr:uid="{00000000-0005-0000-0000-0000B3D80000}"/>
    <cellStyle name="Percent 8 4 8 3 3" xfId="44485" xr:uid="{00000000-0005-0000-0000-0000B4D80000}"/>
    <cellStyle name="Percent 8 4 8 4" xfId="30819" xr:uid="{00000000-0005-0000-0000-0000B5D80000}"/>
    <cellStyle name="Percent 8 4 8 4 2" xfId="58140" xr:uid="{00000000-0005-0000-0000-0000B6D80000}"/>
    <cellStyle name="Percent 8 4 8 5" xfId="44482" xr:uid="{00000000-0005-0000-0000-0000B7D80000}"/>
    <cellStyle name="Percent 8 4 9" xfId="15299" xr:uid="{00000000-0005-0000-0000-0000B8D80000}"/>
    <cellStyle name="Percent 8 4 9 2" xfId="15300" xr:uid="{00000000-0005-0000-0000-0000B9D80000}"/>
    <cellStyle name="Percent 8 4 9 2 2" xfId="15301" xr:uid="{00000000-0005-0000-0000-0000BAD80000}"/>
    <cellStyle name="Percent 8 4 9 2 2 2" xfId="30825" xr:uid="{00000000-0005-0000-0000-0000BBD80000}"/>
    <cellStyle name="Percent 8 4 9 2 2 2 2" xfId="58146" xr:uid="{00000000-0005-0000-0000-0000BCD80000}"/>
    <cellStyle name="Percent 8 4 9 2 2 3" xfId="44488" xr:uid="{00000000-0005-0000-0000-0000BDD80000}"/>
    <cellStyle name="Percent 8 4 9 2 3" xfId="30824" xr:uid="{00000000-0005-0000-0000-0000BED80000}"/>
    <cellStyle name="Percent 8 4 9 2 3 2" xfId="58145" xr:uid="{00000000-0005-0000-0000-0000BFD80000}"/>
    <cellStyle name="Percent 8 4 9 2 4" xfId="44487" xr:uid="{00000000-0005-0000-0000-0000C0D80000}"/>
    <cellStyle name="Percent 8 4 9 3" xfId="15302" xr:uid="{00000000-0005-0000-0000-0000C1D80000}"/>
    <cellStyle name="Percent 8 4 9 3 2" xfId="30826" xr:uid="{00000000-0005-0000-0000-0000C2D80000}"/>
    <cellStyle name="Percent 8 4 9 3 2 2" xfId="58147" xr:uid="{00000000-0005-0000-0000-0000C3D80000}"/>
    <cellStyle name="Percent 8 4 9 3 3" xfId="44489" xr:uid="{00000000-0005-0000-0000-0000C4D80000}"/>
    <cellStyle name="Percent 8 4 9 4" xfId="30823" xr:uid="{00000000-0005-0000-0000-0000C5D80000}"/>
    <cellStyle name="Percent 8 4 9 4 2" xfId="58144" xr:uid="{00000000-0005-0000-0000-0000C6D80000}"/>
    <cellStyle name="Percent 8 4 9 5" xfId="44486" xr:uid="{00000000-0005-0000-0000-0000C7D80000}"/>
    <cellStyle name="Percent 8 5" xfId="15303" xr:uid="{00000000-0005-0000-0000-0000C8D80000}"/>
    <cellStyle name="Percent 8 5 10" xfId="15304" xr:uid="{00000000-0005-0000-0000-0000C9D80000}"/>
    <cellStyle name="Percent 8 5 10 2" xfId="15305" xr:uid="{00000000-0005-0000-0000-0000CAD80000}"/>
    <cellStyle name="Percent 8 5 10 2 2" xfId="30829" xr:uid="{00000000-0005-0000-0000-0000CBD80000}"/>
    <cellStyle name="Percent 8 5 10 2 2 2" xfId="58150" xr:uid="{00000000-0005-0000-0000-0000CCD80000}"/>
    <cellStyle name="Percent 8 5 10 2 3" xfId="44492" xr:uid="{00000000-0005-0000-0000-0000CDD80000}"/>
    <cellStyle name="Percent 8 5 10 3" xfId="30828" xr:uid="{00000000-0005-0000-0000-0000CED80000}"/>
    <cellStyle name="Percent 8 5 10 3 2" xfId="58149" xr:uid="{00000000-0005-0000-0000-0000CFD80000}"/>
    <cellStyle name="Percent 8 5 10 4" xfId="44491" xr:uid="{00000000-0005-0000-0000-0000D0D80000}"/>
    <cellStyle name="Percent 8 5 11" xfId="15306" xr:uid="{00000000-0005-0000-0000-0000D1D80000}"/>
    <cellStyle name="Percent 8 5 11 2" xfId="15307" xr:uid="{00000000-0005-0000-0000-0000D2D80000}"/>
    <cellStyle name="Percent 8 5 11 2 2" xfId="30831" xr:uid="{00000000-0005-0000-0000-0000D3D80000}"/>
    <cellStyle name="Percent 8 5 11 2 2 2" xfId="58152" xr:uid="{00000000-0005-0000-0000-0000D4D80000}"/>
    <cellStyle name="Percent 8 5 11 2 3" xfId="44494" xr:uid="{00000000-0005-0000-0000-0000D5D80000}"/>
    <cellStyle name="Percent 8 5 11 3" xfId="30830" xr:uid="{00000000-0005-0000-0000-0000D6D80000}"/>
    <cellStyle name="Percent 8 5 11 3 2" xfId="58151" xr:uid="{00000000-0005-0000-0000-0000D7D80000}"/>
    <cellStyle name="Percent 8 5 11 4" xfId="44493" xr:uid="{00000000-0005-0000-0000-0000D8D80000}"/>
    <cellStyle name="Percent 8 5 12" xfId="15308" xr:uid="{00000000-0005-0000-0000-0000D9D80000}"/>
    <cellStyle name="Percent 8 5 12 2" xfId="30832" xr:uid="{00000000-0005-0000-0000-0000DAD80000}"/>
    <cellStyle name="Percent 8 5 12 2 2" xfId="58153" xr:uid="{00000000-0005-0000-0000-0000DBD80000}"/>
    <cellStyle name="Percent 8 5 12 3" xfId="44495" xr:uid="{00000000-0005-0000-0000-0000DCD80000}"/>
    <cellStyle name="Percent 8 5 13" xfId="30827" xr:uid="{00000000-0005-0000-0000-0000DDD80000}"/>
    <cellStyle name="Percent 8 5 13 2" xfId="58148" xr:uid="{00000000-0005-0000-0000-0000DED80000}"/>
    <cellStyle name="Percent 8 5 14" xfId="44490" xr:uid="{00000000-0005-0000-0000-0000DFD80000}"/>
    <cellStyle name="Percent 8 5 2" xfId="15309" xr:uid="{00000000-0005-0000-0000-0000E0D80000}"/>
    <cellStyle name="Percent 8 5 2 10" xfId="44496" xr:uid="{00000000-0005-0000-0000-0000E1D80000}"/>
    <cellStyle name="Percent 8 5 2 2" xfId="15310" xr:uid="{00000000-0005-0000-0000-0000E2D80000}"/>
    <cellStyle name="Percent 8 5 2 2 2" xfId="15311" xr:uid="{00000000-0005-0000-0000-0000E3D80000}"/>
    <cellStyle name="Percent 8 5 2 2 2 2" xfId="15312" xr:uid="{00000000-0005-0000-0000-0000E4D80000}"/>
    <cellStyle name="Percent 8 5 2 2 2 2 2" xfId="15313" xr:uid="{00000000-0005-0000-0000-0000E5D80000}"/>
    <cellStyle name="Percent 8 5 2 2 2 2 2 2" xfId="30837" xr:uid="{00000000-0005-0000-0000-0000E6D80000}"/>
    <cellStyle name="Percent 8 5 2 2 2 2 2 2 2" xfId="58158" xr:uid="{00000000-0005-0000-0000-0000E7D80000}"/>
    <cellStyle name="Percent 8 5 2 2 2 2 2 3" xfId="44500" xr:uid="{00000000-0005-0000-0000-0000E8D80000}"/>
    <cellStyle name="Percent 8 5 2 2 2 2 3" xfId="30836" xr:uid="{00000000-0005-0000-0000-0000E9D80000}"/>
    <cellStyle name="Percent 8 5 2 2 2 2 3 2" xfId="58157" xr:uid="{00000000-0005-0000-0000-0000EAD80000}"/>
    <cellStyle name="Percent 8 5 2 2 2 2 4" xfId="44499" xr:uid="{00000000-0005-0000-0000-0000EBD80000}"/>
    <cellStyle name="Percent 8 5 2 2 2 3" xfId="15314" xr:uid="{00000000-0005-0000-0000-0000ECD80000}"/>
    <cellStyle name="Percent 8 5 2 2 2 3 2" xfId="30838" xr:uid="{00000000-0005-0000-0000-0000EDD80000}"/>
    <cellStyle name="Percent 8 5 2 2 2 3 2 2" xfId="58159" xr:uid="{00000000-0005-0000-0000-0000EED80000}"/>
    <cellStyle name="Percent 8 5 2 2 2 3 3" xfId="44501" xr:uid="{00000000-0005-0000-0000-0000EFD80000}"/>
    <cellStyle name="Percent 8 5 2 2 2 4" xfId="30835" xr:uid="{00000000-0005-0000-0000-0000F0D80000}"/>
    <cellStyle name="Percent 8 5 2 2 2 4 2" xfId="58156" xr:uid="{00000000-0005-0000-0000-0000F1D80000}"/>
    <cellStyle name="Percent 8 5 2 2 2 5" xfId="44498" xr:uid="{00000000-0005-0000-0000-0000F2D80000}"/>
    <cellStyle name="Percent 8 5 2 2 3" xfId="15315" xr:uid="{00000000-0005-0000-0000-0000F3D80000}"/>
    <cellStyle name="Percent 8 5 2 2 3 2" xfId="15316" xr:uid="{00000000-0005-0000-0000-0000F4D80000}"/>
    <cellStyle name="Percent 8 5 2 2 3 2 2" xfId="30840" xr:uid="{00000000-0005-0000-0000-0000F5D80000}"/>
    <cellStyle name="Percent 8 5 2 2 3 2 2 2" xfId="58161" xr:uid="{00000000-0005-0000-0000-0000F6D80000}"/>
    <cellStyle name="Percent 8 5 2 2 3 2 3" xfId="44503" xr:uid="{00000000-0005-0000-0000-0000F7D80000}"/>
    <cellStyle name="Percent 8 5 2 2 3 3" xfId="30839" xr:uid="{00000000-0005-0000-0000-0000F8D80000}"/>
    <cellStyle name="Percent 8 5 2 2 3 3 2" xfId="58160" xr:uid="{00000000-0005-0000-0000-0000F9D80000}"/>
    <cellStyle name="Percent 8 5 2 2 3 4" xfId="44502" xr:uid="{00000000-0005-0000-0000-0000FAD80000}"/>
    <cellStyle name="Percent 8 5 2 2 4" xfId="15317" xr:uid="{00000000-0005-0000-0000-0000FBD80000}"/>
    <cellStyle name="Percent 8 5 2 2 4 2" xfId="30841" xr:uid="{00000000-0005-0000-0000-0000FCD80000}"/>
    <cellStyle name="Percent 8 5 2 2 4 2 2" xfId="58162" xr:uid="{00000000-0005-0000-0000-0000FDD80000}"/>
    <cellStyle name="Percent 8 5 2 2 4 3" xfId="44504" xr:uid="{00000000-0005-0000-0000-0000FED80000}"/>
    <cellStyle name="Percent 8 5 2 2 5" xfId="30834" xr:uid="{00000000-0005-0000-0000-0000FFD80000}"/>
    <cellStyle name="Percent 8 5 2 2 5 2" xfId="58155" xr:uid="{00000000-0005-0000-0000-000000D90000}"/>
    <cellStyle name="Percent 8 5 2 2 6" xfId="44497" xr:uid="{00000000-0005-0000-0000-000001D90000}"/>
    <cellStyle name="Percent 8 5 2 3" xfId="15318" xr:uid="{00000000-0005-0000-0000-000002D90000}"/>
    <cellStyle name="Percent 8 5 2 3 2" xfId="15319" xr:uid="{00000000-0005-0000-0000-000003D90000}"/>
    <cellStyle name="Percent 8 5 2 3 2 2" xfId="15320" xr:uid="{00000000-0005-0000-0000-000004D90000}"/>
    <cellStyle name="Percent 8 5 2 3 2 2 2" xfId="30844" xr:uid="{00000000-0005-0000-0000-000005D90000}"/>
    <cellStyle name="Percent 8 5 2 3 2 2 2 2" xfId="58165" xr:uid="{00000000-0005-0000-0000-000006D90000}"/>
    <cellStyle name="Percent 8 5 2 3 2 2 3" xfId="44507" xr:uid="{00000000-0005-0000-0000-000007D90000}"/>
    <cellStyle name="Percent 8 5 2 3 2 3" xfId="30843" xr:uid="{00000000-0005-0000-0000-000008D90000}"/>
    <cellStyle name="Percent 8 5 2 3 2 3 2" xfId="58164" xr:uid="{00000000-0005-0000-0000-000009D90000}"/>
    <cellStyle name="Percent 8 5 2 3 2 4" xfId="44506" xr:uid="{00000000-0005-0000-0000-00000AD90000}"/>
    <cellStyle name="Percent 8 5 2 3 3" xfId="15321" xr:uid="{00000000-0005-0000-0000-00000BD90000}"/>
    <cellStyle name="Percent 8 5 2 3 3 2" xfId="30845" xr:uid="{00000000-0005-0000-0000-00000CD90000}"/>
    <cellStyle name="Percent 8 5 2 3 3 2 2" xfId="58166" xr:uid="{00000000-0005-0000-0000-00000DD90000}"/>
    <cellStyle name="Percent 8 5 2 3 3 3" xfId="44508" xr:uid="{00000000-0005-0000-0000-00000ED90000}"/>
    <cellStyle name="Percent 8 5 2 3 4" xfId="30842" xr:uid="{00000000-0005-0000-0000-00000FD90000}"/>
    <cellStyle name="Percent 8 5 2 3 4 2" xfId="58163" xr:uid="{00000000-0005-0000-0000-000010D90000}"/>
    <cellStyle name="Percent 8 5 2 3 5" xfId="44505" xr:uid="{00000000-0005-0000-0000-000011D90000}"/>
    <cellStyle name="Percent 8 5 2 4" xfId="15322" xr:uid="{00000000-0005-0000-0000-000012D90000}"/>
    <cellStyle name="Percent 8 5 2 4 2" xfId="15323" xr:uid="{00000000-0005-0000-0000-000013D90000}"/>
    <cellStyle name="Percent 8 5 2 4 2 2" xfId="15324" xr:uid="{00000000-0005-0000-0000-000014D90000}"/>
    <cellStyle name="Percent 8 5 2 4 2 2 2" xfId="30848" xr:uid="{00000000-0005-0000-0000-000015D90000}"/>
    <cellStyle name="Percent 8 5 2 4 2 2 2 2" xfId="58169" xr:uid="{00000000-0005-0000-0000-000016D90000}"/>
    <cellStyle name="Percent 8 5 2 4 2 2 3" xfId="44511" xr:uid="{00000000-0005-0000-0000-000017D90000}"/>
    <cellStyle name="Percent 8 5 2 4 2 3" xfId="30847" xr:uid="{00000000-0005-0000-0000-000018D90000}"/>
    <cellStyle name="Percent 8 5 2 4 2 3 2" xfId="58168" xr:uid="{00000000-0005-0000-0000-000019D90000}"/>
    <cellStyle name="Percent 8 5 2 4 2 4" xfId="44510" xr:uid="{00000000-0005-0000-0000-00001AD90000}"/>
    <cellStyle name="Percent 8 5 2 4 3" xfId="15325" xr:uid="{00000000-0005-0000-0000-00001BD90000}"/>
    <cellStyle name="Percent 8 5 2 4 3 2" xfId="30849" xr:uid="{00000000-0005-0000-0000-00001CD90000}"/>
    <cellStyle name="Percent 8 5 2 4 3 2 2" xfId="58170" xr:uid="{00000000-0005-0000-0000-00001DD90000}"/>
    <cellStyle name="Percent 8 5 2 4 3 3" xfId="44512" xr:uid="{00000000-0005-0000-0000-00001ED90000}"/>
    <cellStyle name="Percent 8 5 2 4 4" xfId="30846" xr:uid="{00000000-0005-0000-0000-00001FD90000}"/>
    <cellStyle name="Percent 8 5 2 4 4 2" xfId="58167" xr:uid="{00000000-0005-0000-0000-000020D90000}"/>
    <cellStyle name="Percent 8 5 2 4 5" xfId="44509" xr:uid="{00000000-0005-0000-0000-000021D90000}"/>
    <cellStyle name="Percent 8 5 2 5" xfId="15326" xr:uid="{00000000-0005-0000-0000-000022D90000}"/>
    <cellStyle name="Percent 8 5 2 5 2" xfId="15327" xr:uid="{00000000-0005-0000-0000-000023D90000}"/>
    <cellStyle name="Percent 8 5 2 5 2 2" xfId="15328" xr:uid="{00000000-0005-0000-0000-000024D90000}"/>
    <cellStyle name="Percent 8 5 2 5 2 2 2" xfId="30852" xr:uid="{00000000-0005-0000-0000-000025D90000}"/>
    <cellStyle name="Percent 8 5 2 5 2 2 2 2" xfId="58173" xr:uid="{00000000-0005-0000-0000-000026D90000}"/>
    <cellStyle name="Percent 8 5 2 5 2 2 3" xfId="44515" xr:uid="{00000000-0005-0000-0000-000027D90000}"/>
    <cellStyle name="Percent 8 5 2 5 2 3" xfId="30851" xr:uid="{00000000-0005-0000-0000-000028D90000}"/>
    <cellStyle name="Percent 8 5 2 5 2 3 2" xfId="58172" xr:uid="{00000000-0005-0000-0000-000029D90000}"/>
    <cellStyle name="Percent 8 5 2 5 2 4" xfId="44514" xr:uid="{00000000-0005-0000-0000-00002AD90000}"/>
    <cellStyle name="Percent 8 5 2 5 3" xfId="15329" xr:uid="{00000000-0005-0000-0000-00002BD90000}"/>
    <cellStyle name="Percent 8 5 2 5 3 2" xfId="30853" xr:uid="{00000000-0005-0000-0000-00002CD90000}"/>
    <cellStyle name="Percent 8 5 2 5 3 2 2" xfId="58174" xr:uid="{00000000-0005-0000-0000-00002DD90000}"/>
    <cellStyle name="Percent 8 5 2 5 3 3" xfId="44516" xr:uid="{00000000-0005-0000-0000-00002ED90000}"/>
    <cellStyle name="Percent 8 5 2 5 4" xfId="30850" xr:uid="{00000000-0005-0000-0000-00002FD90000}"/>
    <cellStyle name="Percent 8 5 2 5 4 2" xfId="58171" xr:uid="{00000000-0005-0000-0000-000030D90000}"/>
    <cellStyle name="Percent 8 5 2 5 5" xfId="44513" xr:uid="{00000000-0005-0000-0000-000031D90000}"/>
    <cellStyle name="Percent 8 5 2 6" xfId="15330" xr:uid="{00000000-0005-0000-0000-000032D90000}"/>
    <cellStyle name="Percent 8 5 2 6 2" xfId="15331" xr:uid="{00000000-0005-0000-0000-000033D90000}"/>
    <cellStyle name="Percent 8 5 2 6 2 2" xfId="30855" xr:uid="{00000000-0005-0000-0000-000034D90000}"/>
    <cellStyle name="Percent 8 5 2 6 2 2 2" xfId="58176" xr:uid="{00000000-0005-0000-0000-000035D90000}"/>
    <cellStyle name="Percent 8 5 2 6 2 3" xfId="44518" xr:uid="{00000000-0005-0000-0000-000036D90000}"/>
    <cellStyle name="Percent 8 5 2 6 3" xfId="30854" xr:uid="{00000000-0005-0000-0000-000037D90000}"/>
    <cellStyle name="Percent 8 5 2 6 3 2" xfId="58175" xr:uid="{00000000-0005-0000-0000-000038D90000}"/>
    <cellStyle name="Percent 8 5 2 6 4" xfId="44517" xr:uid="{00000000-0005-0000-0000-000039D90000}"/>
    <cellStyle name="Percent 8 5 2 7" xfId="15332" xr:uid="{00000000-0005-0000-0000-00003AD90000}"/>
    <cellStyle name="Percent 8 5 2 7 2" xfId="15333" xr:uid="{00000000-0005-0000-0000-00003BD90000}"/>
    <cellStyle name="Percent 8 5 2 7 2 2" xfId="30857" xr:uid="{00000000-0005-0000-0000-00003CD90000}"/>
    <cellStyle name="Percent 8 5 2 7 2 2 2" xfId="58178" xr:uid="{00000000-0005-0000-0000-00003DD90000}"/>
    <cellStyle name="Percent 8 5 2 7 2 3" xfId="44520" xr:uid="{00000000-0005-0000-0000-00003ED90000}"/>
    <cellStyle name="Percent 8 5 2 7 3" xfId="30856" xr:uid="{00000000-0005-0000-0000-00003FD90000}"/>
    <cellStyle name="Percent 8 5 2 7 3 2" xfId="58177" xr:uid="{00000000-0005-0000-0000-000040D90000}"/>
    <cellStyle name="Percent 8 5 2 7 4" xfId="44519" xr:uid="{00000000-0005-0000-0000-000041D90000}"/>
    <cellStyle name="Percent 8 5 2 8" xfId="15334" xr:uid="{00000000-0005-0000-0000-000042D90000}"/>
    <cellStyle name="Percent 8 5 2 8 2" xfId="30858" xr:uid="{00000000-0005-0000-0000-000043D90000}"/>
    <cellStyle name="Percent 8 5 2 8 2 2" xfId="58179" xr:uid="{00000000-0005-0000-0000-000044D90000}"/>
    <cellStyle name="Percent 8 5 2 8 3" xfId="44521" xr:uid="{00000000-0005-0000-0000-000045D90000}"/>
    <cellStyle name="Percent 8 5 2 9" xfId="30833" xr:uid="{00000000-0005-0000-0000-000046D90000}"/>
    <cellStyle name="Percent 8 5 2 9 2" xfId="58154" xr:uid="{00000000-0005-0000-0000-000047D90000}"/>
    <cellStyle name="Percent 8 5 3" xfId="15335" xr:uid="{00000000-0005-0000-0000-000048D90000}"/>
    <cellStyle name="Percent 8 5 3 2" xfId="15336" xr:uid="{00000000-0005-0000-0000-000049D90000}"/>
    <cellStyle name="Percent 8 5 3 2 2" xfId="15337" xr:uid="{00000000-0005-0000-0000-00004AD90000}"/>
    <cellStyle name="Percent 8 5 3 2 2 2" xfId="15338" xr:uid="{00000000-0005-0000-0000-00004BD90000}"/>
    <cellStyle name="Percent 8 5 3 2 2 2 2" xfId="15339" xr:uid="{00000000-0005-0000-0000-00004CD90000}"/>
    <cellStyle name="Percent 8 5 3 2 2 2 2 2" xfId="30863" xr:uid="{00000000-0005-0000-0000-00004DD90000}"/>
    <cellStyle name="Percent 8 5 3 2 2 2 2 2 2" xfId="58184" xr:uid="{00000000-0005-0000-0000-00004ED90000}"/>
    <cellStyle name="Percent 8 5 3 2 2 2 2 3" xfId="44526" xr:uid="{00000000-0005-0000-0000-00004FD90000}"/>
    <cellStyle name="Percent 8 5 3 2 2 2 3" xfId="30862" xr:uid="{00000000-0005-0000-0000-000050D90000}"/>
    <cellStyle name="Percent 8 5 3 2 2 2 3 2" xfId="58183" xr:uid="{00000000-0005-0000-0000-000051D90000}"/>
    <cellStyle name="Percent 8 5 3 2 2 2 4" xfId="44525" xr:uid="{00000000-0005-0000-0000-000052D90000}"/>
    <cellStyle name="Percent 8 5 3 2 2 3" xfId="15340" xr:uid="{00000000-0005-0000-0000-000053D90000}"/>
    <cellStyle name="Percent 8 5 3 2 2 3 2" xfId="30864" xr:uid="{00000000-0005-0000-0000-000054D90000}"/>
    <cellStyle name="Percent 8 5 3 2 2 3 2 2" xfId="58185" xr:uid="{00000000-0005-0000-0000-000055D90000}"/>
    <cellStyle name="Percent 8 5 3 2 2 3 3" xfId="44527" xr:uid="{00000000-0005-0000-0000-000056D90000}"/>
    <cellStyle name="Percent 8 5 3 2 2 4" xfId="30861" xr:uid="{00000000-0005-0000-0000-000057D90000}"/>
    <cellStyle name="Percent 8 5 3 2 2 4 2" xfId="58182" xr:uid="{00000000-0005-0000-0000-000058D90000}"/>
    <cellStyle name="Percent 8 5 3 2 2 5" xfId="44524" xr:uid="{00000000-0005-0000-0000-000059D90000}"/>
    <cellStyle name="Percent 8 5 3 2 3" xfId="15341" xr:uid="{00000000-0005-0000-0000-00005AD90000}"/>
    <cellStyle name="Percent 8 5 3 2 3 2" xfId="15342" xr:uid="{00000000-0005-0000-0000-00005BD90000}"/>
    <cellStyle name="Percent 8 5 3 2 3 2 2" xfId="30866" xr:uid="{00000000-0005-0000-0000-00005CD90000}"/>
    <cellStyle name="Percent 8 5 3 2 3 2 2 2" xfId="58187" xr:uid="{00000000-0005-0000-0000-00005DD90000}"/>
    <cellStyle name="Percent 8 5 3 2 3 2 3" xfId="44529" xr:uid="{00000000-0005-0000-0000-00005ED90000}"/>
    <cellStyle name="Percent 8 5 3 2 3 3" xfId="30865" xr:uid="{00000000-0005-0000-0000-00005FD90000}"/>
    <cellStyle name="Percent 8 5 3 2 3 3 2" xfId="58186" xr:uid="{00000000-0005-0000-0000-000060D90000}"/>
    <cellStyle name="Percent 8 5 3 2 3 4" xfId="44528" xr:uid="{00000000-0005-0000-0000-000061D90000}"/>
    <cellStyle name="Percent 8 5 3 2 4" xfId="15343" xr:uid="{00000000-0005-0000-0000-000062D90000}"/>
    <cellStyle name="Percent 8 5 3 2 4 2" xfId="30867" xr:uid="{00000000-0005-0000-0000-000063D90000}"/>
    <cellStyle name="Percent 8 5 3 2 4 2 2" xfId="58188" xr:uid="{00000000-0005-0000-0000-000064D90000}"/>
    <cellStyle name="Percent 8 5 3 2 4 3" xfId="44530" xr:uid="{00000000-0005-0000-0000-000065D90000}"/>
    <cellStyle name="Percent 8 5 3 2 5" xfId="30860" xr:uid="{00000000-0005-0000-0000-000066D90000}"/>
    <cellStyle name="Percent 8 5 3 2 5 2" xfId="58181" xr:uid="{00000000-0005-0000-0000-000067D90000}"/>
    <cellStyle name="Percent 8 5 3 2 6" xfId="44523" xr:uid="{00000000-0005-0000-0000-000068D90000}"/>
    <cellStyle name="Percent 8 5 3 3" xfId="15344" xr:uid="{00000000-0005-0000-0000-000069D90000}"/>
    <cellStyle name="Percent 8 5 3 3 2" xfId="15345" xr:uid="{00000000-0005-0000-0000-00006AD90000}"/>
    <cellStyle name="Percent 8 5 3 3 2 2" xfId="15346" xr:uid="{00000000-0005-0000-0000-00006BD90000}"/>
    <cellStyle name="Percent 8 5 3 3 2 2 2" xfId="30870" xr:uid="{00000000-0005-0000-0000-00006CD90000}"/>
    <cellStyle name="Percent 8 5 3 3 2 2 2 2" xfId="58191" xr:uid="{00000000-0005-0000-0000-00006DD90000}"/>
    <cellStyle name="Percent 8 5 3 3 2 2 3" xfId="44533" xr:uid="{00000000-0005-0000-0000-00006ED90000}"/>
    <cellStyle name="Percent 8 5 3 3 2 3" xfId="30869" xr:uid="{00000000-0005-0000-0000-00006FD90000}"/>
    <cellStyle name="Percent 8 5 3 3 2 3 2" xfId="58190" xr:uid="{00000000-0005-0000-0000-000070D90000}"/>
    <cellStyle name="Percent 8 5 3 3 2 4" xfId="44532" xr:uid="{00000000-0005-0000-0000-000071D90000}"/>
    <cellStyle name="Percent 8 5 3 3 3" xfId="15347" xr:uid="{00000000-0005-0000-0000-000072D90000}"/>
    <cellStyle name="Percent 8 5 3 3 3 2" xfId="30871" xr:uid="{00000000-0005-0000-0000-000073D90000}"/>
    <cellStyle name="Percent 8 5 3 3 3 2 2" xfId="58192" xr:uid="{00000000-0005-0000-0000-000074D90000}"/>
    <cellStyle name="Percent 8 5 3 3 3 3" xfId="44534" xr:uid="{00000000-0005-0000-0000-000075D90000}"/>
    <cellStyle name="Percent 8 5 3 3 4" xfId="30868" xr:uid="{00000000-0005-0000-0000-000076D90000}"/>
    <cellStyle name="Percent 8 5 3 3 4 2" xfId="58189" xr:uid="{00000000-0005-0000-0000-000077D90000}"/>
    <cellStyle name="Percent 8 5 3 3 5" xfId="44531" xr:uid="{00000000-0005-0000-0000-000078D90000}"/>
    <cellStyle name="Percent 8 5 3 4" xfId="15348" xr:uid="{00000000-0005-0000-0000-000079D90000}"/>
    <cellStyle name="Percent 8 5 3 4 2" xfId="15349" xr:uid="{00000000-0005-0000-0000-00007AD90000}"/>
    <cellStyle name="Percent 8 5 3 4 2 2" xfId="15350" xr:uid="{00000000-0005-0000-0000-00007BD90000}"/>
    <cellStyle name="Percent 8 5 3 4 2 2 2" xfId="30874" xr:uid="{00000000-0005-0000-0000-00007CD90000}"/>
    <cellStyle name="Percent 8 5 3 4 2 2 2 2" xfId="58195" xr:uid="{00000000-0005-0000-0000-00007DD90000}"/>
    <cellStyle name="Percent 8 5 3 4 2 2 3" xfId="44537" xr:uid="{00000000-0005-0000-0000-00007ED90000}"/>
    <cellStyle name="Percent 8 5 3 4 2 3" xfId="30873" xr:uid="{00000000-0005-0000-0000-00007FD90000}"/>
    <cellStyle name="Percent 8 5 3 4 2 3 2" xfId="58194" xr:uid="{00000000-0005-0000-0000-000080D90000}"/>
    <cellStyle name="Percent 8 5 3 4 2 4" xfId="44536" xr:uid="{00000000-0005-0000-0000-000081D90000}"/>
    <cellStyle name="Percent 8 5 3 4 3" xfId="15351" xr:uid="{00000000-0005-0000-0000-000082D90000}"/>
    <cellStyle name="Percent 8 5 3 4 3 2" xfId="30875" xr:uid="{00000000-0005-0000-0000-000083D90000}"/>
    <cellStyle name="Percent 8 5 3 4 3 2 2" xfId="58196" xr:uid="{00000000-0005-0000-0000-000084D90000}"/>
    <cellStyle name="Percent 8 5 3 4 3 3" xfId="44538" xr:uid="{00000000-0005-0000-0000-000085D90000}"/>
    <cellStyle name="Percent 8 5 3 4 4" xfId="30872" xr:uid="{00000000-0005-0000-0000-000086D90000}"/>
    <cellStyle name="Percent 8 5 3 4 4 2" xfId="58193" xr:uid="{00000000-0005-0000-0000-000087D90000}"/>
    <cellStyle name="Percent 8 5 3 4 5" xfId="44535" xr:uid="{00000000-0005-0000-0000-000088D90000}"/>
    <cellStyle name="Percent 8 5 3 5" xfId="15352" xr:uid="{00000000-0005-0000-0000-000089D90000}"/>
    <cellStyle name="Percent 8 5 3 5 2" xfId="15353" xr:uid="{00000000-0005-0000-0000-00008AD90000}"/>
    <cellStyle name="Percent 8 5 3 5 2 2" xfId="15354" xr:uid="{00000000-0005-0000-0000-00008BD90000}"/>
    <cellStyle name="Percent 8 5 3 5 2 2 2" xfId="30878" xr:uid="{00000000-0005-0000-0000-00008CD90000}"/>
    <cellStyle name="Percent 8 5 3 5 2 2 2 2" xfId="58199" xr:uid="{00000000-0005-0000-0000-00008DD90000}"/>
    <cellStyle name="Percent 8 5 3 5 2 2 3" xfId="44541" xr:uid="{00000000-0005-0000-0000-00008ED90000}"/>
    <cellStyle name="Percent 8 5 3 5 2 3" xfId="30877" xr:uid="{00000000-0005-0000-0000-00008FD90000}"/>
    <cellStyle name="Percent 8 5 3 5 2 3 2" xfId="58198" xr:uid="{00000000-0005-0000-0000-000090D90000}"/>
    <cellStyle name="Percent 8 5 3 5 2 4" xfId="44540" xr:uid="{00000000-0005-0000-0000-000091D90000}"/>
    <cellStyle name="Percent 8 5 3 5 3" xfId="15355" xr:uid="{00000000-0005-0000-0000-000092D90000}"/>
    <cellStyle name="Percent 8 5 3 5 3 2" xfId="30879" xr:uid="{00000000-0005-0000-0000-000093D90000}"/>
    <cellStyle name="Percent 8 5 3 5 3 2 2" xfId="58200" xr:uid="{00000000-0005-0000-0000-000094D90000}"/>
    <cellStyle name="Percent 8 5 3 5 3 3" xfId="44542" xr:uid="{00000000-0005-0000-0000-000095D90000}"/>
    <cellStyle name="Percent 8 5 3 5 4" xfId="30876" xr:uid="{00000000-0005-0000-0000-000096D90000}"/>
    <cellStyle name="Percent 8 5 3 5 4 2" xfId="58197" xr:uid="{00000000-0005-0000-0000-000097D90000}"/>
    <cellStyle name="Percent 8 5 3 5 5" xfId="44539" xr:uid="{00000000-0005-0000-0000-000098D90000}"/>
    <cellStyle name="Percent 8 5 3 6" xfId="15356" xr:uid="{00000000-0005-0000-0000-000099D90000}"/>
    <cellStyle name="Percent 8 5 3 6 2" xfId="15357" xr:uid="{00000000-0005-0000-0000-00009AD90000}"/>
    <cellStyle name="Percent 8 5 3 6 2 2" xfId="30881" xr:uid="{00000000-0005-0000-0000-00009BD90000}"/>
    <cellStyle name="Percent 8 5 3 6 2 2 2" xfId="58202" xr:uid="{00000000-0005-0000-0000-00009CD90000}"/>
    <cellStyle name="Percent 8 5 3 6 2 3" xfId="44544" xr:uid="{00000000-0005-0000-0000-00009DD90000}"/>
    <cellStyle name="Percent 8 5 3 6 3" xfId="30880" xr:uid="{00000000-0005-0000-0000-00009ED90000}"/>
    <cellStyle name="Percent 8 5 3 6 3 2" xfId="58201" xr:uid="{00000000-0005-0000-0000-00009FD90000}"/>
    <cellStyle name="Percent 8 5 3 6 4" xfId="44543" xr:uid="{00000000-0005-0000-0000-0000A0D90000}"/>
    <cellStyle name="Percent 8 5 3 7" xfId="15358" xr:uid="{00000000-0005-0000-0000-0000A1D90000}"/>
    <cellStyle name="Percent 8 5 3 7 2" xfId="30882" xr:uid="{00000000-0005-0000-0000-0000A2D90000}"/>
    <cellStyle name="Percent 8 5 3 7 2 2" xfId="58203" xr:uid="{00000000-0005-0000-0000-0000A3D90000}"/>
    <cellStyle name="Percent 8 5 3 7 3" xfId="44545" xr:uid="{00000000-0005-0000-0000-0000A4D90000}"/>
    <cellStyle name="Percent 8 5 3 8" xfId="30859" xr:uid="{00000000-0005-0000-0000-0000A5D90000}"/>
    <cellStyle name="Percent 8 5 3 8 2" xfId="58180" xr:uid="{00000000-0005-0000-0000-0000A6D90000}"/>
    <cellStyle name="Percent 8 5 3 9" xfId="44522" xr:uid="{00000000-0005-0000-0000-0000A7D90000}"/>
    <cellStyle name="Percent 8 5 4" xfId="15359" xr:uid="{00000000-0005-0000-0000-0000A8D90000}"/>
    <cellStyle name="Percent 8 5 4 2" xfId="15360" xr:uid="{00000000-0005-0000-0000-0000A9D90000}"/>
    <cellStyle name="Percent 8 5 4 2 2" xfId="15361" xr:uid="{00000000-0005-0000-0000-0000AAD90000}"/>
    <cellStyle name="Percent 8 5 4 2 2 2" xfId="15362" xr:uid="{00000000-0005-0000-0000-0000ABD90000}"/>
    <cellStyle name="Percent 8 5 4 2 2 2 2" xfId="30886" xr:uid="{00000000-0005-0000-0000-0000ACD90000}"/>
    <cellStyle name="Percent 8 5 4 2 2 2 2 2" xfId="58207" xr:uid="{00000000-0005-0000-0000-0000ADD90000}"/>
    <cellStyle name="Percent 8 5 4 2 2 2 3" xfId="44549" xr:uid="{00000000-0005-0000-0000-0000AED90000}"/>
    <cellStyle name="Percent 8 5 4 2 2 3" xfId="30885" xr:uid="{00000000-0005-0000-0000-0000AFD90000}"/>
    <cellStyle name="Percent 8 5 4 2 2 3 2" xfId="58206" xr:uid="{00000000-0005-0000-0000-0000B0D90000}"/>
    <cellStyle name="Percent 8 5 4 2 2 4" xfId="44548" xr:uid="{00000000-0005-0000-0000-0000B1D90000}"/>
    <cellStyle name="Percent 8 5 4 2 3" xfId="15363" xr:uid="{00000000-0005-0000-0000-0000B2D90000}"/>
    <cellStyle name="Percent 8 5 4 2 3 2" xfId="30887" xr:uid="{00000000-0005-0000-0000-0000B3D90000}"/>
    <cellStyle name="Percent 8 5 4 2 3 2 2" xfId="58208" xr:uid="{00000000-0005-0000-0000-0000B4D90000}"/>
    <cellStyle name="Percent 8 5 4 2 3 3" xfId="44550" xr:uid="{00000000-0005-0000-0000-0000B5D90000}"/>
    <cellStyle name="Percent 8 5 4 2 4" xfId="30884" xr:uid="{00000000-0005-0000-0000-0000B6D90000}"/>
    <cellStyle name="Percent 8 5 4 2 4 2" xfId="58205" xr:uid="{00000000-0005-0000-0000-0000B7D90000}"/>
    <cellStyle name="Percent 8 5 4 2 5" xfId="44547" xr:uid="{00000000-0005-0000-0000-0000B8D90000}"/>
    <cellStyle name="Percent 8 5 4 3" xfId="15364" xr:uid="{00000000-0005-0000-0000-0000B9D90000}"/>
    <cellStyle name="Percent 8 5 4 3 2" xfId="15365" xr:uid="{00000000-0005-0000-0000-0000BAD90000}"/>
    <cellStyle name="Percent 8 5 4 3 2 2" xfId="30889" xr:uid="{00000000-0005-0000-0000-0000BBD90000}"/>
    <cellStyle name="Percent 8 5 4 3 2 2 2" xfId="58210" xr:uid="{00000000-0005-0000-0000-0000BCD90000}"/>
    <cellStyle name="Percent 8 5 4 3 2 3" xfId="44552" xr:uid="{00000000-0005-0000-0000-0000BDD90000}"/>
    <cellStyle name="Percent 8 5 4 3 3" xfId="30888" xr:uid="{00000000-0005-0000-0000-0000BED90000}"/>
    <cellStyle name="Percent 8 5 4 3 3 2" xfId="58209" xr:uid="{00000000-0005-0000-0000-0000BFD90000}"/>
    <cellStyle name="Percent 8 5 4 3 4" xfId="44551" xr:uid="{00000000-0005-0000-0000-0000C0D90000}"/>
    <cellStyle name="Percent 8 5 4 4" xfId="15366" xr:uid="{00000000-0005-0000-0000-0000C1D90000}"/>
    <cellStyle name="Percent 8 5 4 4 2" xfId="30890" xr:uid="{00000000-0005-0000-0000-0000C2D90000}"/>
    <cellStyle name="Percent 8 5 4 4 2 2" xfId="58211" xr:uid="{00000000-0005-0000-0000-0000C3D90000}"/>
    <cellStyle name="Percent 8 5 4 4 3" xfId="44553" xr:uid="{00000000-0005-0000-0000-0000C4D90000}"/>
    <cellStyle name="Percent 8 5 4 5" xfId="30883" xr:uid="{00000000-0005-0000-0000-0000C5D90000}"/>
    <cellStyle name="Percent 8 5 4 5 2" xfId="58204" xr:uid="{00000000-0005-0000-0000-0000C6D90000}"/>
    <cellStyle name="Percent 8 5 4 6" xfId="44546" xr:uid="{00000000-0005-0000-0000-0000C7D90000}"/>
    <cellStyle name="Percent 8 5 5" xfId="15367" xr:uid="{00000000-0005-0000-0000-0000C8D90000}"/>
    <cellStyle name="Percent 8 5 5 2" xfId="15368" xr:uid="{00000000-0005-0000-0000-0000C9D90000}"/>
    <cellStyle name="Percent 8 5 5 2 2" xfId="15369" xr:uid="{00000000-0005-0000-0000-0000CAD90000}"/>
    <cellStyle name="Percent 8 5 5 2 2 2" xfId="15370" xr:uid="{00000000-0005-0000-0000-0000CBD90000}"/>
    <cellStyle name="Percent 8 5 5 2 2 2 2" xfId="30894" xr:uid="{00000000-0005-0000-0000-0000CCD90000}"/>
    <cellStyle name="Percent 8 5 5 2 2 2 2 2" xfId="58215" xr:uid="{00000000-0005-0000-0000-0000CDD90000}"/>
    <cellStyle name="Percent 8 5 5 2 2 2 3" xfId="44557" xr:uid="{00000000-0005-0000-0000-0000CED90000}"/>
    <cellStyle name="Percent 8 5 5 2 2 3" xfId="30893" xr:uid="{00000000-0005-0000-0000-0000CFD90000}"/>
    <cellStyle name="Percent 8 5 5 2 2 3 2" xfId="58214" xr:uid="{00000000-0005-0000-0000-0000D0D90000}"/>
    <cellStyle name="Percent 8 5 5 2 2 4" xfId="44556" xr:uid="{00000000-0005-0000-0000-0000D1D90000}"/>
    <cellStyle name="Percent 8 5 5 2 3" xfId="15371" xr:uid="{00000000-0005-0000-0000-0000D2D90000}"/>
    <cellStyle name="Percent 8 5 5 2 3 2" xfId="30895" xr:uid="{00000000-0005-0000-0000-0000D3D90000}"/>
    <cellStyle name="Percent 8 5 5 2 3 2 2" xfId="58216" xr:uid="{00000000-0005-0000-0000-0000D4D90000}"/>
    <cellStyle name="Percent 8 5 5 2 3 3" xfId="44558" xr:uid="{00000000-0005-0000-0000-0000D5D90000}"/>
    <cellStyle name="Percent 8 5 5 2 4" xfId="30892" xr:uid="{00000000-0005-0000-0000-0000D6D90000}"/>
    <cellStyle name="Percent 8 5 5 2 4 2" xfId="58213" xr:uid="{00000000-0005-0000-0000-0000D7D90000}"/>
    <cellStyle name="Percent 8 5 5 2 5" xfId="44555" xr:uid="{00000000-0005-0000-0000-0000D8D90000}"/>
    <cellStyle name="Percent 8 5 5 3" xfId="15372" xr:uid="{00000000-0005-0000-0000-0000D9D90000}"/>
    <cellStyle name="Percent 8 5 5 3 2" xfId="15373" xr:uid="{00000000-0005-0000-0000-0000DAD90000}"/>
    <cellStyle name="Percent 8 5 5 3 2 2" xfId="30897" xr:uid="{00000000-0005-0000-0000-0000DBD90000}"/>
    <cellStyle name="Percent 8 5 5 3 2 2 2" xfId="58218" xr:uid="{00000000-0005-0000-0000-0000DCD90000}"/>
    <cellStyle name="Percent 8 5 5 3 2 3" xfId="44560" xr:uid="{00000000-0005-0000-0000-0000DDD90000}"/>
    <cellStyle name="Percent 8 5 5 3 3" xfId="30896" xr:uid="{00000000-0005-0000-0000-0000DED90000}"/>
    <cellStyle name="Percent 8 5 5 3 3 2" xfId="58217" xr:uid="{00000000-0005-0000-0000-0000DFD90000}"/>
    <cellStyle name="Percent 8 5 5 3 4" xfId="44559" xr:uid="{00000000-0005-0000-0000-0000E0D90000}"/>
    <cellStyle name="Percent 8 5 5 4" xfId="15374" xr:uid="{00000000-0005-0000-0000-0000E1D90000}"/>
    <cellStyle name="Percent 8 5 5 4 2" xfId="30898" xr:uid="{00000000-0005-0000-0000-0000E2D90000}"/>
    <cellStyle name="Percent 8 5 5 4 2 2" xfId="58219" xr:uid="{00000000-0005-0000-0000-0000E3D90000}"/>
    <cellStyle name="Percent 8 5 5 4 3" xfId="44561" xr:uid="{00000000-0005-0000-0000-0000E4D90000}"/>
    <cellStyle name="Percent 8 5 5 5" xfId="30891" xr:uid="{00000000-0005-0000-0000-0000E5D90000}"/>
    <cellStyle name="Percent 8 5 5 5 2" xfId="58212" xr:uid="{00000000-0005-0000-0000-0000E6D90000}"/>
    <cellStyle name="Percent 8 5 5 6" xfId="44554" xr:uid="{00000000-0005-0000-0000-0000E7D90000}"/>
    <cellStyle name="Percent 8 5 6" xfId="15375" xr:uid="{00000000-0005-0000-0000-0000E8D90000}"/>
    <cellStyle name="Percent 8 5 6 2" xfId="15376" xr:uid="{00000000-0005-0000-0000-0000E9D90000}"/>
    <cellStyle name="Percent 8 5 6 2 2" xfId="15377" xr:uid="{00000000-0005-0000-0000-0000EAD90000}"/>
    <cellStyle name="Percent 8 5 6 2 2 2" xfId="30901" xr:uid="{00000000-0005-0000-0000-0000EBD90000}"/>
    <cellStyle name="Percent 8 5 6 2 2 2 2" xfId="58222" xr:uid="{00000000-0005-0000-0000-0000ECD90000}"/>
    <cellStyle name="Percent 8 5 6 2 2 3" xfId="44564" xr:uid="{00000000-0005-0000-0000-0000EDD90000}"/>
    <cellStyle name="Percent 8 5 6 2 3" xfId="30900" xr:uid="{00000000-0005-0000-0000-0000EED90000}"/>
    <cellStyle name="Percent 8 5 6 2 3 2" xfId="58221" xr:uid="{00000000-0005-0000-0000-0000EFD90000}"/>
    <cellStyle name="Percent 8 5 6 2 4" xfId="44563" xr:uid="{00000000-0005-0000-0000-0000F0D90000}"/>
    <cellStyle name="Percent 8 5 6 3" xfId="15378" xr:uid="{00000000-0005-0000-0000-0000F1D90000}"/>
    <cellStyle name="Percent 8 5 6 3 2" xfId="30902" xr:uid="{00000000-0005-0000-0000-0000F2D90000}"/>
    <cellStyle name="Percent 8 5 6 3 2 2" xfId="58223" xr:uid="{00000000-0005-0000-0000-0000F3D90000}"/>
    <cellStyle name="Percent 8 5 6 3 3" xfId="44565" xr:uid="{00000000-0005-0000-0000-0000F4D90000}"/>
    <cellStyle name="Percent 8 5 6 4" xfId="30899" xr:uid="{00000000-0005-0000-0000-0000F5D90000}"/>
    <cellStyle name="Percent 8 5 6 4 2" xfId="58220" xr:uid="{00000000-0005-0000-0000-0000F6D90000}"/>
    <cellStyle name="Percent 8 5 6 5" xfId="44562" xr:uid="{00000000-0005-0000-0000-0000F7D90000}"/>
    <cellStyle name="Percent 8 5 7" xfId="15379" xr:uid="{00000000-0005-0000-0000-0000F8D90000}"/>
    <cellStyle name="Percent 8 5 7 2" xfId="15380" xr:uid="{00000000-0005-0000-0000-0000F9D90000}"/>
    <cellStyle name="Percent 8 5 7 2 2" xfId="15381" xr:uid="{00000000-0005-0000-0000-0000FAD90000}"/>
    <cellStyle name="Percent 8 5 7 2 2 2" xfId="30905" xr:uid="{00000000-0005-0000-0000-0000FBD90000}"/>
    <cellStyle name="Percent 8 5 7 2 2 2 2" xfId="58226" xr:uid="{00000000-0005-0000-0000-0000FCD90000}"/>
    <cellStyle name="Percent 8 5 7 2 2 3" xfId="44568" xr:uid="{00000000-0005-0000-0000-0000FDD90000}"/>
    <cellStyle name="Percent 8 5 7 2 3" xfId="30904" xr:uid="{00000000-0005-0000-0000-0000FED90000}"/>
    <cellStyle name="Percent 8 5 7 2 3 2" xfId="58225" xr:uid="{00000000-0005-0000-0000-0000FFD90000}"/>
    <cellStyle name="Percent 8 5 7 2 4" xfId="44567" xr:uid="{00000000-0005-0000-0000-000000DA0000}"/>
    <cellStyle name="Percent 8 5 7 3" xfId="15382" xr:uid="{00000000-0005-0000-0000-000001DA0000}"/>
    <cellStyle name="Percent 8 5 7 3 2" xfId="30906" xr:uid="{00000000-0005-0000-0000-000002DA0000}"/>
    <cellStyle name="Percent 8 5 7 3 2 2" xfId="58227" xr:uid="{00000000-0005-0000-0000-000003DA0000}"/>
    <cellStyle name="Percent 8 5 7 3 3" xfId="44569" xr:uid="{00000000-0005-0000-0000-000004DA0000}"/>
    <cellStyle name="Percent 8 5 7 4" xfId="30903" xr:uid="{00000000-0005-0000-0000-000005DA0000}"/>
    <cellStyle name="Percent 8 5 7 4 2" xfId="58224" xr:uid="{00000000-0005-0000-0000-000006DA0000}"/>
    <cellStyle name="Percent 8 5 7 5" xfId="44566" xr:uid="{00000000-0005-0000-0000-000007DA0000}"/>
    <cellStyle name="Percent 8 5 8" xfId="15383" xr:uid="{00000000-0005-0000-0000-000008DA0000}"/>
    <cellStyle name="Percent 8 5 8 2" xfId="15384" xr:uid="{00000000-0005-0000-0000-000009DA0000}"/>
    <cellStyle name="Percent 8 5 8 2 2" xfId="15385" xr:uid="{00000000-0005-0000-0000-00000ADA0000}"/>
    <cellStyle name="Percent 8 5 8 2 2 2" xfId="30909" xr:uid="{00000000-0005-0000-0000-00000BDA0000}"/>
    <cellStyle name="Percent 8 5 8 2 2 2 2" xfId="58230" xr:uid="{00000000-0005-0000-0000-00000CDA0000}"/>
    <cellStyle name="Percent 8 5 8 2 2 3" xfId="44572" xr:uid="{00000000-0005-0000-0000-00000DDA0000}"/>
    <cellStyle name="Percent 8 5 8 2 3" xfId="30908" xr:uid="{00000000-0005-0000-0000-00000EDA0000}"/>
    <cellStyle name="Percent 8 5 8 2 3 2" xfId="58229" xr:uid="{00000000-0005-0000-0000-00000FDA0000}"/>
    <cellStyle name="Percent 8 5 8 2 4" xfId="44571" xr:uid="{00000000-0005-0000-0000-000010DA0000}"/>
    <cellStyle name="Percent 8 5 8 3" xfId="15386" xr:uid="{00000000-0005-0000-0000-000011DA0000}"/>
    <cellStyle name="Percent 8 5 8 3 2" xfId="30910" xr:uid="{00000000-0005-0000-0000-000012DA0000}"/>
    <cellStyle name="Percent 8 5 8 3 2 2" xfId="58231" xr:uid="{00000000-0005-0000-0000-000013DA0000}"/>
    <cellStyle name="Percent 8 5 8 3 3" xfId="44573" xr:uid="{00000000-0005-0000-0000-000014DA0000}"/>
    <cellStyle name="Percent 8 5 8 4" xfId="30907" xr:uid="{00000000-0005-0000-0000-000015DA0000}"/>
    <cellStyle name="Percent 8 5 8 4 2" xfId="58228" xr:uid="{00000000-0005-0000-0000-000016DA0000}"/>
    <cellStyle name="Percent 8 5 8 5" xfId="44570" xr:uid="{00000000-0005-0000-0000-000017DA0000}"/>
    <cellStyle name="Percent 8 5 9" xfId="15387" xr:uid="{00000000-0005-0000-0000-000018DA0000}"/>
    <cellStyle name="Percent 8 5 9 2" xfId="15388" xr:uid="{00000000-0005-0000-0000-000019DA0000}"/>
    <cellStyle name="Percent 8 5 9 2 2" xfId="15389" xr:uid="{00000000-0005-0000-0000-00001ADA0000}"/>
    <cellStyle name="Percent 8 5 9 2 2 2" xfId="30913" xr:uid="{00000000-0005-0000-0000-00001BDA0000}"/>
    <cellStyle name="Percent 8 5 9 2 2 2 2" xfId="58234" xr:uid="{00000000-0005-0000-0000-00001CDA0000}"/>
    <cellStyle name="Percent 8 5 9 2 2 3" xfId="44576" xr:uid="{00000000-0005-0000-0000-00001DDA0000}"/>
    <cellStyle name="Percent 8 5 9 2 3" xfId="30912" xr:uid="{00000000-0005-0000-0000-00001EDA0000}"/>
    <cellStyle name="Percent 8 5 9 2 3 2" xfId="58233" xr:uid="{00000000-0005-0000-0000-00001FDA0000}"/>
    <cellStyle name="Percent 8 5 9 2 4" xfId="44575" xr:uid="{00000000-0005-0000-0000-000020DA0000}"/>
    <cellStyle name="Percent 8 5 9 3" xfId="15390" xr:uid="{00000000-0005-0000-0000-000021DA0000}"/>
    <cellStyle name="Percent 8 5 9 3 2" xfId="30914" xr:uid="{00000000-0005-0000-0000-000022DA0000}"/>
    <cellStyle name="Percent 8 5 9 3 2 2" xfId="58235" xr:uid="{00000000-0005-0000-0000-000023DA0000}"/>
    <cellStyle name="Percent 8 5 9 3 3" xfId="44577" xr:uid="{00000000-0005-0000-0000-000024DA0000}"/>
    <cellStyle name="Percent 8 5 9 4" xfId="30911" xr:uid="{00000000-0005-0000-0000-000025DA0000}"/>
    <cellStyle name="Percent 8 5 9 4 2" xfId="58232" xr:uid="{00000000-0005-0000-0000-000026DA0000}"/>
    <cellStyle name="Percent 8 5 9 5" xfId="44574" xr:uid="{00000000-0005-0000-0000-000027DA0000}"/>
    <cellStyle name="Percent 8 6" xfId="15391" xr:uid="{00000000-0005-0000-0000-000028DA0000}"/>
    <cellStyle name="Percent 8 6 10" xfId="15392" xr:uid="{00000000-0005-0000-0000-000029DA0000}"/>
    <cellStyle name="Percent 8 6 10 2" xfId="15393" xr:uid="{00000000-0005-0000-0000-00002ADA0000}"/>
    <cellStyle name="Percent 8 6 10 2 2" xfId="30917" xr:uid="{00000000-0005-0000-0000-00002BDA0000}"/>
    <cellStyle name="Percent 8 6 10 2 2 2" xfId="58238" xr:uid="{00000000-0005-0000-0000-00002CDA0000}"/>
    <cellStyle name="Percent 8 6 10 2 3" xfId="44580" xr:uid="{00000000-0005-0000-0000-00002DDA0000}"/>
    <cellStyle name="Percent 8 6 10 3" xfId="30916" xr:uid="{00000000-0005-0000-0000-00002EDA0000}"/>
    <cellStyle name="Percent 8 6 10 3 2" xfId="58237" xr:uid="{00000000-0005-0000-0000-00002FDA0000}"/>
    <cellStyle name="Percent 8 6 10 4" xfId="44579" xr:uid="{00000000-0005-0000-0000-000030DA0000}"/>
    <cellStyle name="Percent 8 6 11" xfId="15394" xr:uid="{00000000-0005-0000-0000-000031DA0000}"/>
    <cellStyle name="Percent 8 6 11 2" xfId="30918" xr:uid="{00000000-0005-0000-0000-000032DA0000}"/>
    <cellStyle name="Percent 8 6 11 2 2" xfId="58239" xr:uid="{00000000-0005-0000-0000-000033DA0000}"/>
    <cellStyle name="Percent 8 6 11 3" xfId="44581" xr:uid="{00000000-0005-0000-0000-000034DA0000}"/>
    <cellStyle name="Percent 8 6 12" xfId="30915" xr:uid="{00000000-0005-0000-0000-000035DA0000}"/>
    <cellStyle name="Percent 8 6 12 2" xfId="58236" xr:uid="{00000000-0005-0000-0000-000036DA0000}"/>
    <cellStyle name="Percent 8 6 13" xfId="44578" xr:uid="{00000000-0005-0000-0000-000037DA0000}"/>
    <cellStyle name="Percent 8 6 2" xfId="15395" xr:uid="{00000000-0005-0000-0000-000038DA0000}"/>
    <cellStyle name="Percent 8 6 2 2" xfId="15396" xr:uid="{00000000-0005-0000-0000-000039DA0000}"/>
    <cellStyle name="Percent 8 6 2 2 2" xfId="15397" xr:uid="{00000000-0005-0000-0000-00003ADA0000}"/>
    <cellStyle name="Percent 8 6 2 2 2 2" xfId="15398" xr:uid="{00000000-0005-0000-0000-00003BDA0000}"/>
    <cellStyle name="Percent 8 6 2 2 2 2 2" xfId="15399" xr:uid="{00000000-0005-0000-0000-00003CDA0000}"/>
    <cellStyle name="Percent 8 6 2 2 2 2 2 2" xfId="30923" xr:uid="{00000000-0005-0000-0000-00003DDA0000}"/>
    <cellStyle name="Percent 8 6 2 2 2 2 2 2 2" xfId="58244" xr:uid="{00000000-0005-0000-0000-00003EDA0000}"/>
    <cellStyle name="Percent 8 6 2 2 2 2 2 3" xfId="44586" xr:uid="{00000000-0005-0000-0000-00003FDA0000}"/>
    <cellStyle name="Percent 8 6 2 2 2 2 3" xfId="30922" xr:uid="{00000000-0005-0000-0000-000040DA0000}"/>
    <cellStyle name="Percent 8 6 2 2 2 2 3 2" xfId="58243" xr:uid="{00000000-0005-0000-0000-000041DA0000}"/>
    <cellStyle name="Percent 8 6 2 2 2 2 4" xfId="44585" xr:uid="{00000000-0005-0000-0000-000042DA0000}"/>
    <cellStyle name="Percent 8 6 2 2 2 3" xfId="15400" xr:uid="{00000000-0005-0000-0000-000043DA0000}"/>
    <cellStyle name="Percent 8 6 2 2 2 3 2" xfId="30924" xr:uid="{00000000-0005-0000-0000-000044DA0000}"/>
    <cellStyle name="Percent 8 6 2 2 2 3 2 2" xfId="58245" xr:uid="{00000000-0005-0000-0000-000045DA0000}"/>
    <cellStyle name="Percent 8 6 2 2 2 3 3" xfId="44587" xr:uid="{00000000-0005-0000-0000-000046DA0000}"/>
    <cellStyle name="Percent 8 6 2 2 2 4" xfId="30921" xr:uid="{00000000-0005-0000-0000-000047DA0000}"/>
    <cellStyle name="Percent 8 6 2 2 2 4 2" xfId="58242" xr:uid="{00000000-0005-0000-0000-000048DA0000}"/>
    <cellStyle name="Percent 8 6 2 2 2 5" xfId="44584" xr:uid="{00000000-0005-0000-0000-000049DA0000}"/>
    <cellStyle name="Percent 8 6 2 2 3" xfId="15401" xr:uid="{00000000-0005-0000-0000-00004ADA0000}"/>
    <cellStyle name="Percent 8 6 2 2 3 2" xfId="15402" xr:uid="{00000000-0005-0000-0000-00004BDA0000}"/>
    <cellStyle name="Percent 8 6 2 2 3 2 2" xfId="30926" xr:uid="{00000000-0005-0000-0000-00004CDA0000}"/>
    <cellStyle name="Percent 8 6 2 2 3 2 2 2" xfId="58247" xr:uid="{00000000-0005-0000-0000-00004DDA0000}"/>
    <cellStyle name="Percent 8 6 2 2 3 2 3" xfId="44589" xr:uid="{00000000-0005-0000-0000-00004EDA0000}"/>
    <cellStyle name="Percent 8 6 2 2 3 3" xfId="30925" xr:uid="{00000000-0005-0000-0000-00004FDA0000}"/>
    <cellStyle name="Percent 8 6 2 2 3 3 2" xfId="58246" xr:uid="{00000000-0005-0000-0000-000050DA0000}"/>
    <cellStyle name="Percent 8 6 2 2 3 4" xfId="44588" xr:uid="{00000000-0005-0000-0000-000051DA0000}"/>
    <cellStyle name="Percent 8 6 2 2 4" xfId="15403" xr:uid="{00000000-0005-0000-0000-000052DA0000}"/>
    <cellStyle name="Percent 8 6 2 2 4 2" xfId="30927" xr:uid="{00000000-0005-0000-0000-000053DA0000}"/>
    <cellStyle name="Percent 8 6 2 2 4 2 2" xfId="58248" xr:uid="{00000000-0005-0000-0000-000054DA0000}"/>
    <cellStyle name="Percent 8 6 2 2 4 3" xfId="44590" xr:uid="{00000000-0005-0000-0000-000055DA0000}"/>
    <cellStyle name="Percent 8 6 2 2 5" xfId="30920" xr:uid="{00000000-0005-0000-0000-000056DA0000}"/>
    <cellStyle name="Percent 8 6 2 2 5 2" xfId="58241" xr:uid="{00000000-0005-0000-0000-000057DA0000}"/>
    <cellStyle name="Percent 8 6 2 2 6" xfId="44583" xr:uid="{00000000-0005-0000-0000-000058DA0000}"/>
    <cellStyle name="Percent 8 6 2 3" xfId="15404" xr:uid="{00000000-0005-0000-0000-000059DA0000}"/>
    <cellStyle name="Percent 8 6 2 3 2" xfId="15405" xr:uid="{00000000-0005-0000-0000-00005ADA0000}"/>
    <cellStyle name="Percent 8 6 2 3 2 2" xfId="15406" xr:uid="{00000000-0005-0000-0000-00005BDA0000}"/>
    <cellStyle name="Percent 8 6 2 3 2 2 2" xfId="30930" xr:uid="{00000000-0005-0000-0000-00005CDA0000}"/>
    <cellStyle name="Percent 8 6 2 3 2 2 2 2" xfId="58251" xr:uid="{00000000-0005-0000-0000-00005DDA0000}"/>
    <cellStyle name="Percent 8 6 2 3 2 2 3" xfId="44593" xr:uid="{00000000-0005-0000-0000-00005EDA0000}"/>
    <cellStyle name="Percent 8 6 2 3 2 3" xfId="30929" xr:uid="{00000000-0005-0000-0000-00005FDA0000}"/>
    <cellStyle name="Percent 8 6 2 3 2 3 2" xfId="58250" xr:uid="{00000000-0005-0000-0000-000060DA0000}"/>
    <cellStyle name="Percent 8 6 2 3 2 4" xfId="44592" xr:uid="{00000000-0005-0000-0000-000061DA0000}"/>
    <cellStyle name="Percent 8 6 2 3 3" xfId="15407" xr:uid="{00000000-0005-0000-0000-000062DA0000}"/>
    <cellStyle name="Percent 8 6 2 3 3 2" xfId="30931" xr:uid="{00000000-0005-0000-0000-000063DA0000}"/>
    <cellStyle name="Percent 8 6 2 3 3 2 2" xfId="58252" xr:uid="{00000000-0005-0000-0000-000064DA0000}"/>
    <cellStyle name="Percent 8 6 2 3 3 3" xfId="44594" xr:uid="{00000000-0005-0000-0000-000065DA0000}"/>
    <cellStyle name="Percent 8 6 2 3 4" xfId="30928" xr:uid="{00000000-0005-0000-0000-000066DA0000}"/>
    <cellStyle name="Percent 8 6 2 3 4 2" xfId="58249" xr:uid="{00000000-0005-0000-0000-000067DA0000}"/>
    <cellStyle name="Percent 8 6 2 3 5" xfId="44591" xr:uid="{00000000-0005-0000-0000-000068DA0000}"/>
    <cellStyle name="Percent 8 6 2 4" xfId="15408" xr:uid="{00000000-0005-0000-0000-000069DA0000}"/>
    <cellStyle name="Percent 8 6 2 4 2" xfId="15409" xr:uid="{00000000-0005-0000-0000-00006ADA0000}"/>
    <cellStyle name="Percent 8 6 2 4 2 2" xfId="30933" xr:uid="{00000000-0005-0000-0000-00006BDA0000}"/>
    <cellStyle name="Percent 8 6 2 4 2 2 2" xfId="58254" xr:uid="{00000000-0005-0000-0000-00006CDA0000}"/>
    <cellStyle name="Percent 8 6 2 4 2 3" xfId="44596" xr:uid="{00000000-0005-0000-0000-00006DDA0000}"/>
    <cellStyle name="Percent 8 6 2 4 3" xfId="30932" xr:uid="{00000000-0005-0000-0000-00006EDA0000}"/>
    <cellStyle name="Percent 8 6 2 4 3 2" xfId="58253" xr:uid="{00000000-0005-0000-0000-00006FDA0000}"/>
    <cellStyle name="Percent 8 6 2 4 4" xfId="44595" xr:uid="{00000000-0005-0000-0000-000070DA0000}"/>
    <cellStyle name="Percent 8 6 2 5" xfId="15410" xr:uid="{00000000-0005-0000-0000-000071DA0000}"/>
    <cellStyle name="Percent 8 6 2 5 2" xfId="15411" xr:uid="{00000000-0005-0000-0000-000072DA0000}"/>
    <cellStyle name="Percent 8 6 2 5 2 2" xfId="30935" xr:uid="{00000000-0005-0000-0000-000073DA0000}"/>
    <cellStyle name="Percent 8 6 2 5 2 2 2" xfId="58256" xr:uid="{00000000-0005-0000-0000-000074DA0000}"/>
    <cellStyle name="Percent 8 6 2 5 2 3" xfId="44598" xr:uid="{00000000-0005-0000-0000-000075DA0000}"/>
    <cellStyle name="Percent 8 6 2 5 3" xfId="30934" xr:uid="{00000000-0005-0000-0000-000076DA0000}"/>
    <cellStyle name="Percent 8 6 2 5 3 2" xfId="58255" xr:uid="{00000000-0005-0000-0000-000077DA0000}"/>
    <cellStyle name="Percent 8 6 2 5 4" xfId="44597" xr:uid="{00000000-0005-0000-0000-000078DA0000}"/>
    <cellStyle name="Percent 8 6 2 6" xfId="15412" xr:uid="{00000000-0005-0000-0000-000079DA0000}"/>
    <cellStyle name="Percent 8 6 2 6 2" xfId="30936" xr:uid="{00000000-0005-0000-0000-00007ADA0000}"/>
    <cellStyle name="Percent 8 6 2 6 2 2" xfId="58257" xr:uid="{00000000-0005-0000-0000-00007BDA0000}"/>
    <cellStyle name="Percent 8 6 2 6 3" xfId="44599" xr:uid="{00000000-0005-0000-0000-00007CDA0000}"/>
    <cellStyle name="Percent 8 6 2 7" xfId="30919" xr:uid="{00000000-0005-0000-0000-00007DDA0000}"/>
    <cellStyle name="Percent 8 6 2 7 2" xfId="58240" xr:uid="{00000000-0005-0000-0000-00007EDA0000}"/>
    <cellStyle name="Percent 8 6 2 8" xfId="44582" xr:uid="{00000000-0005-0000-0000-00007FDA0000}"/>
    <cellStyle name="Percent 8 6 3" xfId="15413" xr:uid="{00000000-0005-0000-0000-000080DA0000}"/>
    <cellStyle name="Percent 8 6 3 2" xfId="15414" xr:uid="{00000000-0005-0000-0000-000081DA0000}"/>
    <cellStyle name="Percent 8 6 3 2 2" xfId="15415" xr:uid="{00000000-0005-0000-0000-000082DA0000}"/>
    <cellStyle name="Percent 8 6 3 2 2 2" xfId="15416" xr:uid="{00000000-0005-0000-0000-000083DA0000}"/>
    <cellStyle name="Percent 8 6 3 2 2 2 2" xfId="15417" xr:uid="{00000000-0005-0000-0000-000084DA0000}"/>
    <cellStyle name="Percent 8 6 3 2 2 2 2 2" xfId="30941" xr:uid="{00000000-0005-0000-0000-000085DA0000}"/>
    <cellStyle name="Percent 8 6 3 2 2 2 2 2 2" xfId="58262" xr:uid="{00000000-0005-0000-0000-000086DA0000}"/>
    <cellStyle name="Percent 8 6 3 2 2 2 2 3" xfId="44604" xr:uid="{00000000-0005-0000-0000-000087DA0000}"/>
    <cellStyle name="Percent 8 6 3 2 2 2 3" xfId="30940" xr:uid="{00000000-0005-0000-0000-000088DA0000}"/>
    <cellStyle name="Percent 8 6 3 2 2 2 3 2" xfId="58261" xr:uid="{00000000-0005-0000-0000-000089DA0000}"/>
    <cellStyle name="Percent 8 6 3 2 2 2 4" xfId="44603" xr:uid="{00000000-0005-0000-0000-00008ADA0000}"/>
    <cellStyle name="Percent 8 6 3 2 2 3" xfId="15418" xr:uid="{00000000-0005-0000-0000-00008BDA0000}"/>
    <cellStyle name="Percent 8 6 3 2 2 3 2" xfId="30942" xr:uid="{00000000-0005-0000-0000-00008CDA0000}"/>
    <cellStyle name="Percent 8 6 3 2 2 3 2 2" xfId="58263" xr:uid="{00000000-0005-0000-0000-00008DDA0000}"/>
    <cellStyle name="Percent 8 6 3 2 2 3 3" xfId="44605" xr:uid="{00000000-0005-0000-0000-00008EDA0000}"/>
    <cellStyle name="Percent 8 6 3 2 2 4" xfId="30939" xr:uid="{00000000-0005-0000-0000-00008FDA0000}"/>
    <cellStyle name="Percent 8 6 3 2 2 4 2" xfId="58260" xr:uid="{00000000-0005-0000-0000-000090DA0000}"/>
    <cellStyle name="Percent 8 6 3 2 2 5" xfId="44602" xr:uid="{00000000-0005-0000-0000-000091DA0000}"/>
    <cellStyle name="Percent 8 6 3 2 3" xfId="15419" xr:uid="{00000000-0005-0000-0000-000092DA0000}"/>
    <cellStyle name="Percent 8 6 3 2 3 2" xfId="15420" xr:uid="{00000000-0005-0000-0000-000093DA0000}"/>
    <cellStyle name="Percent 8 6 3 2 3 2 2" xfId="30944" xr:uid="{00000000-0005-0000-0000-000094DA0000}"/>
    <cellStyle name="Percent 8 6 3 2 3 2 2 2" xfId="58265" xr:uid="{00000000-0005-0000-0000-000095DA0000}"/>
    <cellStyle name="Percent 8 6 3 2 3 2 3" xfId="44607" xr:uid="{00000000-0005-0000-0000-000096DA0000}"/>
    <cellStyle name="Percent 8 6 3 2 3 3" xfId="30943" xr:uid="{00000000-0005-0000-0000-000097DA0000}"/>
    <cellStyle name="Percent 8 6 3 2 3 3 2" xfId="58264" xr:uid="{00000000-0005-0000-0000-000098DA0000}"/>
    <cellStyle name="Percent 8 6 3 2 3 4" xfId="44606" xr:uid="{00000000-0005-0000-0000-000099DA0000}"/>
    <cellStyle name="Percent 8 6 3 2 4" xfId="15421" xr:uid="{00000000-0005-0000-0000-00009ADA0000}"/>
    <cellStyle name="Percent 8 6 3 2 4 2" xfId="30945" xr:uid="{00000000-0005-0000-0000-00009BDA0000}"/>
    <cellStyle name="Percent 8 6 3 2 4 2 2" xfId="58266" xr:uid="{00000000-0005-0000-0000-00009CDA0000}"/>
    <cellStyle name="Percent 8 6 3 2 4 3" xfId="44608" xr:uid="{00000000-0005-0000-0000-00009DDA0000}"/>
    <cellStyle name="Percent 8 6 3 2 5" xfId="30938" xr:uid="{00000000-0005-0000-0000-00009EDA0000}"/>
    <cellStyle name="Percent 8 6 3 2 5 2" xfId="58259" xr:uid="{00000000-0005-0000-0000-00009FDA0000}"/>
    <cellStyle name="Percent 8 6 3 2 6" xfId="44601" xr:uid="{00000000-0005-0000-0000-0000A0DA0000}"/>
    <cellStyle name="Percent 8 6 3 3" xfId="15422" xr:uid="{00000000-0005-0000-0000-0000A1DA0000}"/>
    <cellStyle name="Percent 8 6 3 3 2" xfId="15423" xr:uid="{00000000-0005-0000-0000-0000A2DA0000}"/>
    <cellStyle name="Percent 8 6 3 3 2 2" xfId="15424" xr:uid="{00000000-0005-0000-0000-0000A3DA0000}"/>
    <cellStyle name="Percent 8 6 3 3 2 2 2" xfId="30948" xr:uid="{00000000-0005-0000-0000-0000A4DA0000}"/>
    <cellStyle name="Percent 8 6 3 3 2 2 2 2" xfId="58269" xr:uid="{00000000-0005-0000-0000-0000A5DA0000}"/>
    <cellStyle name="Percent 8 6 3 3 2 2 3" xfId="44611" xr:uid="{00000000-0005-0000-0000-0000A6DA0000}"/>
    <cellStyle name="Percent 8 6 3 3 2 3" xfId="30947" xr:uid="{00000000-0005-0000-0000-0000A7DA0000}"/>
    <cellStyle name="Percent 8 6 3 3 2 3 2" xfId="58268" xr:uid="{00000000-0005-0000-0000-0000A8DA0000}"/>
    <cellStyle name="Percent 8 6 3 3 2 4" xfId="44610" xr:uid="{00000000-0005-0000-0000-0000A9DA0000}"/>
    <cellStyle name="Percent 8 6 3 3 3" xfId="15425" xr:uid="{00000000-0005-0000-0000-0000AADA0000}"/>
    <cellStyle name="Percent 8 6 3 3 3 2" xfId="30949" xr:uid="{00000000-0005-0000-0000-0000ABDA0000}"/>
    <cellStyle name="Percent 8 6 3 3 3 2 2" xfId="58270" xr:uid="{00000000-0005-0000-0000-0000ACDA0000}"/>
    <cellStyle name="Percent 8 6 3 3 3 3" xfId="44612" xr:uid="{00000000-0005-0000-0000-0000ADDA0000}"/>
    <cellStyle name="Percent 8 6 3 3 4" xfId="30946" xr:uid="{00000000-0005-0000-0000-0000AEDA0000}"/>
    <cellStyle name="Percent 8 6 3 3 4 2" xfId="58267" xr:uid="{00000000-0005-0000-0000-0000AFDA0000}"/>
    <cellStyle name="Percent 8 6 3 3 5" xfId="44609" xr:uid="{00000000-0005-0000-0000-0000B0DA0000}"/>
    <cellStyle name="Percent 8 6 3 4" xfId="15426" xr:uid="{00000000-0005-0000-0000-0000B1DA0000}"/>
    <cellStyle name="Percent 8 6 3 4 2" xfId="15427" xr:uid="{00000000-0005-0000-0000-0000B2DA0000}"/>
    <cellStyle name="Percent 8 6 3 4 2 2" xfId="30951" xr:uid="{00000000-0005-0000-0000-0000B3DA0000}"/>
    <cellStyle name="Percent 8 6 3 4 2 2 2" xfId="58272" xr:uid="{00000000-0005-0000-0000-0000B4DA0000}"/>
    <cellStyle name="Percent 8 6 3 4 2 3" xfId="44614" xr:uid="{00000000-0005-0000-0000-0000B5DA0000}"/>
    <cellStyle name="Percent 8 6 3 4 3" xfId="30950" xr:uid="{00000000-0005-0000-0000-0000B6DA0000}"/>
    <cellStyle name="Percent 8 6 3 4 3 2" xfId="58271" xr:uid="{00000000-0005-0000-0000-0000B7DA0000}"/>
    <cellStyle name="Percent 8 6 3 4 4" xfId="44613" xr:uid="{00000000-0005-0000-0000-0000B8DA0000}"/>
    <cellStyle name="Percent 8 6 3 5" xfId="15428" xr:uid="{00000000-0005-0000-0000-0000B9DA0000}"/>
    <cellStyle name="Percent 8 6 3 5 2" xfId="30952" xr:uid="{00000000-0005-0000-0000-0000BADA0000}"/>
    <cellStyle name="Percent 8 6 3 5 2 2" xfId="58273" xr:uid="{00000000-0005-0000-0000-0000BBDA0000}"/>
    <cellStyle name="Percent 8 6 3 5 3" xfId="44615" xr:uid="{00000000-0005-0000-0000-0000BCDA0000}"/>
    <cellStyle name="Percent 8 6 3 6" xfId="30937" xr:uid="{00000000-0005-0000-0000-0000BDDA0000}"/>
    <cellStyle name="Percent 8 6 3 6 2" xfId="58258" xr:uid="{00000000-0005-0000-0000-0000BEDA0000}"/>
    <cellStyle name="Percent 8 6 3 7" xfId="44600" xr:uid="{00000000-0005-0000-0000-0000BFDA0000}"/>
    <cellStyle name="Percent 8 6 4" xfId="15429" xr:uid="{00000000-0005-0000-0000-0000C0DA0000}"/>
    <cellStyle name="Percent 8 6 4 2" xfId="15430" xr:uid="{00000000-0005-0000-0000-0000C1DA0000}"/>
    <cellStyle name="Percent 8 6 4 2 2" xfId="15431" xr:uid="{00000000-0005-0000-0000-0000C2DA0000}"/>
    <cellStyle name="Percent 8 6 4 2 2 2" xfId="15432" xr:uid="{00000000-0005-0000-0000-0000C3DA0000}"/>
    <cellStyle name="Percent 8 6 4 2 2 2 2" xfId="30956" xr:uid="{00000000-0005-0000-0000-0000C4DA0000}"/>
    <cellStyle name="Percent 8 6 4 2 2 2 2 2" xfId="58277" xr:uid="{00000000-0005-0000-0000-0000C5DA0000}"/>
    <cellStyle name="Percent 8 6 4 2 2 2 3" xfId="44619" xr:uid="{00000000-0005-0000-0000-0000C6DA0000}"/>
    <cellStyle name="Percent 8 6 4 2 2 3" xfId="30955" xr:uid="{00000000-0005-0000-0000-0000C7DA0000}"/>
    <cellStyle name="Percent 8 6 4 2 2 3 2" xfId="58276" xr:uid="{00000000-0005-0000-0000-0000C8DA0000}"/>
    <cellStyle name="Percent 8 6 4 2 2 4" xfId="44618" xr:uid="{00000000-0005-0000-0000-0000C9DA0000}"/>
    <cellStyle name="Percent 8 6 4 2 3" xfId="15433" xr:uid="{00000000-0005-0000-0000-0000CADA0000}"/>
    <cellStyle name="Percent 8 6 4 2 3 2" xfId="30957" xr:uid="{00000000-0005-0000-0000-0000CBDA0000}"/>
    <cellStyle name="Percent 8 6 4 2 3 2 2" xfId="58278" xr:uid="{00000000-0005-0000-0000-0000CCDA0000}"/>
    <cellStyle name="Percent 8 6 4 2 3 3" xfId="44620" xr:uid="{00000000-0005-0000-0000-0000CDDA0000}"/>
    <cellStyle name="Percent 8 6 4 2 4" xfId="30954" xr:uid="{00000000-0005-0000-0000-0000CEDA0000}"/>
    <cellStyle name="Percent 8 6 4 2 4 2" xfId="58275" xr:uid="{00000000-0005-0000-0000-0000CFDA0000}"/>
    <cellStyle name="Percent 8 6 4 2 5" xfId="44617" xr:uid="{00000000-0005-0000-0000-0000D0DA0000}"/>
    <cellStyle name="Percent 8 6 4 3" xfId="15434" xr:uid="{00000000-0005-0000-0000-0000D1DA0000}"/>
    <cellStyle name="Percent 8 6 4 3 2" xfId="15435" xr:uid="{00000000-0005-0000-0000-0000D2DA0000}"/>
    <cellStyle name="Percent 8 6 4 3 2 2" xfId="30959" xr:uid="{00000000-0005-0000-0000-0000D3DA0000}"/>
    <cellStyle name="Percent 8 6 4 3 2 2 2" xfId="58280" xr:uid="{00000000-0005-0000-0000-0000D4DA0000}"/>
    <cellStyle name="Percent 8 6 4 3 2 3" xfId="44622" xr:uid="{00000000-0005-0000-0000-0000D5DA0000}"/>
    <cellStyle name="Percent 8 6 4 3 3" xfId="30958" xr:uid="{00000000-0005-0000-0000-0000D6DA0000}"/>
    <cellStyle name="Percent 8 6 4 3 3 2" xfId="58279" xr:uid="{00000000-0005-0000-0000-0000D7DA0000}"/>
    <cellStyle name="Percent 8 6 4 3 4" xfId="44621" xr:uid="{00000000-0005-0000-0000-0000D8DA0000}"/>
    <cellStyle name="Percent 8 6 4 4" xfId="15436" xr:uid="{00000000-0005-0000-0000-0000D9DA0000}"/>
    <cellStyle name="Percent 8 6 4 4 2" xfId="30960" xr:uid="{00000000-0005-0000-0000-0000DADA0000}"/>
    <cellStyle name="Percent 8 6 4 4 2 2" xfId="58281" xr:uid="{00000000-0005-0000-0000-0000DBDA0000}"/>
    <cellStyle name="Percent 8 6 4 4 3" xfId="44623" xr:uid="{00000000-0005-0000-0000-0000DCDA0000}"/>
    <cellStyle name="Percent 8 6 4 5" xfId="30953" xr:uid="{00000000-0005-0000-0000-0000DDDA0000}"/>
    <cellStyle name="Percent 8 6 4 5 2" xfId="58274" xr:uid="{00000000-0005-0000-0000-0000DEDA0000}"/>
    <cellStyle name="Percent 8 6 4 6" xfId="44616" xr:uid="{00000000-0005-0000-0000-0000DFDA0000}"/>
    <cellStyle name="Percent 8 6 5" xfId="15437" xr:uid="{00000000-0005-0000-0000-0000E0DA0000}"/>
    <cellStyle name="Percent 8 6 5 2" xfId="15438" xr:uid="{00000000-0005-0000-0000-0000E1DA0000}"/>
    <cellStyle name="Percent 8 6 5 2 2" xfId="15439" xr:uid="{00000000-0005-0000-0000-0000E2DA0000}"/>
    <cellStyle name="Percent 8 6 5 2 2 2" xfId="30963" xr:uid="{00000000-0005-0000-0000-0000E3DA0000}"/>
    <cellStyle name="Percent 8 6 5 2 2 2 2" xfId="58284" xr:uid="{00000000-0005-0000-0000-0000E4DA0000}"/>
    <cellStyle name="Percent 8 6 5 2 2 3" xfId="44626" xr:uid="{00000000-0005-0000-0000-0000E5DA0000}"/>
    <cellStyle name="Percent 8 6 5 2 3" xfId="30962" xr:uid="{00000000-0005-0000-0000-0000E6DA0000}"/>
    <cellStyle name="Percent 8 6 5 2 3 2" xfId="58283" xr:uid="{00000000-0005-0000-0000-0000E7DA0000}"/>
    <cellStyle name="Percent 8 6 5 2 4" xfId="44625" xr:uid="{00000000-0005-0000-0000-0000E8DA0000}"/>
    <cellStyle name="Percent 8 6 5 3" xfId="15440" xr:uid="{00000000-0005-0000-0000-0000E9DA0000}"/>
    <cellStyle name="Percent 8 6 5 3 2" xfId="30964" xr:uid="{00000000-0005-0000-0000-0000EADA0000}"/>
    <cellStyle name="Percent 8 6 5 3 2 2" xfId="58285" xr:uid="{00000000-0005-0000-0000-0000EBDA0000}"/>
    <cellStyle name="Percent 8 6 5 3 3" xfId="44627" xr:uid="{00000000-0005-0000-0000-0000ECDA0000}"/>
    <cellStyle name="Percent 8 6 5 4" xfId="30961" xr:uid="{00000000-0005-0000-0000-0000EDDA0000}"/>
    <cellStyle name="Percent 8 6 5 4 2" xfId="58282" xr:uid="{00000000-0005-0000-0000-0000EEDA0000}"/>
    <cellStyle name="Percent 8 6 5 5" xfId="44624" xr:uid="{00000000-0005-0000-0000-0000EFDA0000}"/>
    <cellStyle name="Percent 8 6 6" xfId="15441" xr:uid="{00000000-0005-0000-0000-0000F0DA0000}"/>
    <cellStyle name="Percent 8 6 6 2" xfId="15442" xr:uid="{00000000-0005-0000-0000-0000F1DA0000}"/>
    <cellStyle name="Percent 8 6 6 2 2" xfId="15443" xr:uid="{00000000-0005-0000-0000-0000F2DA0000}"/>
    <cellStyle name="Percent 8 6 6 2 2 2" xfId="30967" xr:uid="{00000000-0005-0000-0000-0000F3DA0000}"/>
    <cellStyle name="Percent 8 6 6 2 2 2 2" xfId="58288" xr:uid="{00000000-0005-0000-0000-0000F4DA0000}"/>
    <cellStyle name="Percent 8 6 6 2 2 3" xfId="44630" xr:uid="{00000000-0005-0000-0000-0000F5DA0000}"/>
    <cellStyle name="Percent 8 6 6 2 3" xfId="30966" xr:uid="{00000000-0005-0000-0000-0000F6DA0000}"/>
    <cellStyle name="Percent 8 6 6 2 3 2" xfId="58287" xr:uid="{00000000-0005-0000-0000-0000F7DA0000}"/>
    <cellStyle name="Percent 8 6 6 2 4" xfId="44629" xr:uid="{00000000-0005-0000-0000-0000F8DA0000}"/>
    <cellStyle name="Percent 8 6 6 3" xfId="15444" xr:uid="{00000000-0005-0000-0000-0000F9DA0000}"/>
    <cellStyle name="Percent 8 6 6 3 2" xfId="30968" xr:uid="{00000000-0005-0000-0000-0000FADA0000}"/>
    <cellStyle name="Percent 8 6 6 3 2 2" xfId="58289" xr:uid="{00000000-0005-0000-0000-0000FBDA0000}"/>
    <cellStyle name="Percent 8 6 6 3 3" xfId="44631" xr:uid="{00000000-0005-0000-0000-0000FCDA0000}"/>
    <cellStyle name="Percent 8 6 6 4" xfId="30965" xr:uid="{00000000-0005-0000-0000-0000FDDA0000}"/>
    <cellStyle name="Percent 8 6 6 4 2" xfId="58286" xr:uid="{00000000-0005-0000-0000-0000FEDA0000}"/>
    <cellStyle name="Percent 8 6 6 5" xfId="44628" xr:uid="{00000000-0005-0000-0000-0000FFDA0000}"/>
    <cellStyle name="Percent 8 6 7" xfId="15445" xr:uid="{00000000-0005-0000-0000-000000DB0000}"/>
    <cellStyle name="Percent 8 6 7 2" xfId="15446" xr:uid="{00000000-0005-0000-0000-000001DB0000}"/>
    <cellStyle name="Percent 8 6 7 2 2" xfId="15447" xr:uid="{00000000-0005-0000-0000-000002DB0000}"/>
    <cellStyle name="Percent 8 6 7 2 2 2" xfId="30971" xr:uid="{00000000-0005-0000-0000-000003DB0000}"/>
    <cellStyle name="Percent 8 6 7 2 2 2 2" xfId="58292" xr:uid="{00000000-0005-0000-0000-000004DB0000}"/>
    <cellStyle name="Percent 8 6 7 2 2 3" xfId="44634" xr:uid="{00000000-0005-0000-0000-000005DB0000}"/>
    <cellStyle name="Percent 8 6 7 2 3" xfId="30970" xr:uid="{00000000-0005-0000-0000-000006DB0000}"/>
    <cellStyle name="Percent 8 6 7 2 3 2" xfId="58291" xr:uid="{00000000-0005-0000-0000-000007DB0000}"/>
    <cellStyle name="Percent 8 6 7 2 4" xfId="44633" xr:uid="{00000000-0005-0000-0000-000008DB0000}"/>
    <cellStyle name="Percent 8 6 7 3" xfId="15448" xr:uid="{00000000-0005-0000-0000-000009DB0000}"/>
    <cellStyle name="Percent 8 6 7 3 2" xfId="30972" xr:uid="{00000000-0005-0000-0000-00000ADB0000}"/>
    <cellStyle name="Percent 8 6 7 3 2 2" xfId="58293" xr:uid="{00000000-0005-0000-0000-00000BDB0000}"/>
    <cellStyle name="Percent 8 6 7 3 3" xfId="44635" xr:uid="{00000000-0005-0000-0000-00000CDB0000}"/>
    <cellStyle name="Percent 8 6 7 4" xfId="30969" xr:uid="{00000000-0005-0000-0000-00000DDB0000}"/>
    <cellStyle name="Percent 8 6 7 4 2" xfId="58290" xr:uid="{00000000-0005-0000-0000-00000EDB0000}"/>
    <cellStyle name="Percent 8 6 7 5" xfId="44632" xr:uid="{00000000-0005-0000-0000-00000FDB0000}"/>
    <cellStyle name="Percent 8 6 8" xfId="15449" xr:uid="{00000000-0005-0000-0000-000010DB0000}"/>
    <cellStyle name="Percent 8 6 8 2" xfId="15450" xr:uid="{00000000-0005-0000-0000-000011DB0000}"/>
    <cellStyle name="Percent 8 6 8 2 2" xfId="15451" xr:uid="{00000000-0005-0000-0000-000012DB0000}"/>
    <cellStyle name="Percent 8 6 8 2 2 2" xfId="30975" xr:uid="{00000000-0005-0000-0000-000013DB0000}"/>
    <cellStyle name="Percent 8 6 8 2 2 2 2" xfId="58296" xr:uid="{00000000-0005-0000-0000-000014DB0000}"/>
    <cellStyle name="Percent 8 6 8 2 2 3" xfId="44638" xr:uid="{00000000-0005-0000-0000-000015DB0000}"/>
    <cellStyle name="Percent 8 6 8 2 3" xfId="30974" xr:uid="{00000000-0005-0000-0000-000016DB0000}"/>
    <cellStyle name="Percent 8 6 8 2 3 2" xfId="58295" xr:uid="{00000000-0005-0000-0000-000017DB0000}"/>
    <cellStyle name="Percent 8 6 8 2 4" xfId="44637" xr:uid="{00000000-0005-0000-0000-000018DB0000}"/>
    <cellStyle name="Percent 8 6 8 3" xfId="15452" xr:uid="{00000000-0005-0000-0000-000019DB0000}"/>
    <cellStyle name="Percent 8 6 8 3 2" xfId="30976" xr:uid="{00000000-0005-0000-0000-00001ADB0000}"/>
    <cellStyle name="Percent 8 6 8 3 2 2" xfId="58297" xr:uid="{00000000-0005-0000-0000-00001BDB0000}"/>
    <cellStyle name="Percent 8 6 8 3 3" xfId="44639" xr:uid="{00000000-0005-0000-0000-00001CDB0000}"/>
    <cellStyle name="Percent 8 6 8 4" xfId="30973" xr:uid="{00000000-0005-0000-0000-00001DDB0000}"/>
    <cellStyle name="Percent 8 6 8 4 2" xfId="58294" xr:uid="{00000000-0005-0000-0000-00001EDB0000}"/>
    <cellStyle name="Percent 8 6 8 5" xfId="44636" xr:uid="{00000000-0005-0000-0000-00001FDB0000}"/>
    <cellStyle name="Percent 8 6 9" xfId="15453" xr:uid="{00000000-0005-0000-0000-000020DB0000}"/>
    <cellStyle name="Percent 8 6 9 2" xfId="15454" xr:uid="{00000000-0005-0000-0000-000021DB0000}"/>
    <cellStyle name="Percent 8 6 9 2 2" xfId="30978" xr:uid="{00000000-0005-0000-0000-000022DB0000}"/>
    <cellStyle name="Percent 8 6 9 2 2 2" xfId="58299" xr:uid="{00000000-0005-0000-0000-000023DB0000}"/>
    <cellStyle name="Percent 8 6 9 2 3" xfId="44641" xr:uid="{00000000-0005-0000-0000-000024DB0000}"/>
    <cellStyle name="Percent 8 6 9 3" xfId="30977" xr:uid="{00000000-0005-0000-0000-000025DB0000}"/>
    <cellStyle name="Percent 8 6 9 3 2" xfId="58298" xr:uid="{00000000-0005-0000-0000-000026DB0000}"/>
    <cellStyle name="Percent 8 6 9 4" xfId="44640" xr:uid="{00000000-0005-0000-0000-000027DB0000}"/>
    <cellStyle name="Percent 8 7" xfId="15455" xr:uid="{00000000-0005-0000-0000-000028DB0000}"/>
    <cellStyle name="Percent 8 7 10" xfId="15456" xr:uid="{00000000-0005-0000-0000-000029DB0000}"/>
    <cellStyle name="Percent 8 7 10 2" xfId="15457" xr:uid="{00000000-0005-0000-0000-00002ADB0000}"/>
    <cellStyle name="Percent 8 7 10 2 2" xfId="30981" xr:uid="{00000000-0005-0000-0000-00002BDB0000}"/>
    <cellStyle name="Percent 8 7 10 2 2 2" xfId="58302" xr:uid="{00000000-0005-0000-0000-00002CDB0000}"/>
    <cellStyle name="Percent 8 7 10 2 3" xfId="44644" xr:uid="{00000000-0005-0000-0000-00002DDB0000}"/>
    <cellStyle name="Percent 8 7 10 3" xfId="30980" xr:uid="{00000000-0005-0000-0000-00002EDB0000}"/>
    <cellStyle name="Percent 8 7 10 3 2" xfId="58301" xr:uid="{00000000-0005-0000-0000-00002FDB0000}"/>
    <cellStyle name="Percent 8 7 10 4" xfId="44643" xr:uid="{00000000-0005-0000-0000-000030DB0000}"/>
    <cellStyle name="Percent 8 7 11" xfId="15458" xr:uid="{00000000-0005-0000-0000-000031DB0000}"/>
    <cellStyle name="Percent 8 7 11 2" xfId="30982" xr:uid="{00000000-0005-0000-0000-000032DB0000}"/>
    <cellStyle name="Percent 8 7 11 2 2" xfId="58303" xr:uid="{00000000-0005-0000-0000-000033DB0000}"/>
    <cellStyle name="Percent 8 7 11 3" xfId="44645" xr:uid="{00000000-0005-0000-0000-000034DB0000}"/>
    <cellStyle name="Percent 8 7 12" xfId="30979" xr:uid="{00000000-0005-0000-0000-000035DB0000}"/>
    <cellStyle name="Percent 8 7 12 2" xfId="58300" xr:uid="{00000000-0005-0000-0000-000036DB0000}"/>
    <cellStyle name="Percent 8 7 13" xfId="44642" xr:uid="{00000000-0005-0000-0000-000037DB0000}"/>
    <cellStyle name="Percent 8 7 2" xfId="15459" xr:uid="{00000000-0005-0000-0000-000038DB0000}"/>
    <cellStyle name="Percent 8 7 2 2" xfId="15460" xr:uid="{00000000-0005-0000-0000-000039DB0000}"/>
    <cellStyle name="Percent 8 7 2 2 2" xfId="15461" xr:uid="{00000000-0005-0000-0000-00003ADB0000}"/>
    <cellStyle name="Percent 8 7 2 2 2 2" xfId="15462" xr:uid="{00000000-0005-0000-0000-00003BDB0000}"/>
    <cellStyle name="Percent 8 7 2 2 2 2 2" xfId="15463" xr:uid="{00000000-0005-0000-0000-00003CDB0000}"/>
    <cellStyle name="Percent 8 7 2 2 2 2 2 2" xfId="30987" xr:uid="{00000000-0005-0000-0000-00003DDB0000}"/>
    <cellStyle name="Percent 8 7 2 2 2 2 2 2 2" xfId="58308" xr:uid="{00000000-0005-0000-0000-00003EDB0000}"/>
    <cellStyle name="Percent 8 7 2 2 2 2 2 3" xfId="44650" xr:uid="{00000000-0005-0000-0000-00003FDB0000}"/>
    <cellStyle name="Percent 8 7 2 2 2 2 3" xfId="30986" xr:uid="{00000000-0005-0000-0000-000040DB0000}"/>
    <cellStyle name="Percent 8 7 2 2 2 2 3 2" xfId="58307" xr:uid="{00000000-0005-0000-0000-000041DB0000}"/>
    <cellStyle name="Percent 8 7 2 2 2 2 4" xfId="44649" xr:uid="{00000000-0005-0000-0000-000042DB0000}"/>
    <cellStyle name="Percent 8 7 2 2 2 3" xfId="15464" xr:uid="{00000000-0005-0000-0000-000043DB0000}"/>
    <cellStyle name="Percent 8 7 2 2 2 3 2" xfId="30988" xr:uid="{00000000-0005-0000-0000-000044DB0000}"/>
    <cellStyle name="Percent 8 7 2 2 2 3 2 2" xfId="58309" xr:uid="{00000000-0005-0000-0000-000045DB0000}"/>
    <cellStyle name="Percent 8 7 2 2 2 3 3" xfId="44651" xr:uid="{00000000-0005-0000-0000-000046DB0000}"/>
    <cellStyle name="Percent 8 7 2 2 2 4" xfId="30985" xr:uid="{00000000-0005-0000-0000-000047DB0000}"/>
    <cellStyle name="Percent 8 7 2 2 2 4 2" xfId="58306" xr:uid="{00000000-0005-0000-0000-000048DB0000}"/>
    <cellStyle name="Percent 8 7 2 2 2 5" xfId="44648" xr:uid="{00000000-0005-0000-0000-000049DB0000}"/>
    <cellStyle name="Percent 8 7 2 2 3" xfId="15465" xr:uid="{00000000-0005-0000-0000-00004ADB0000}"/>
    <cellStyle name="Percent 8 7 2 2 3 2" xfId="15466" xr:uid="{00000000-0005-0000-0000-00004BDB0000}"/>
    <cellStyle name="Percent 8 7 2 2 3 2 2" xfId="30990" xr:uid="{00000000-0005-0000-0000-00004CDB0000}"/>
    <cellStyle name="Percent 8 7 2 2 3 2 2 2" xfId="58311" xr:uid="{00000000-0005-0000-0000-00004DDB0000}"/>
    <cellStyle name="Percent 8 7 2 2 3 2 3" xfId="44653" xr:uid="{00000000-0005-0000-0000-00004EDB0000}"/>
    <cellStyle name="Percent 8 7 2 2 3 3" xfId="30989" xr:uid="{00000000-0005-0000-0000-00004FDB0000}"/>
    <cellStyle name="Percent 8 7 2 2 3 3 2" xfId="58310" xr:uid="{00000000-0005-0000-0000-000050DB0000}"/>
    <cellStyle name="Percent 8 7 2 2 3 4" xfId="44652" xr:uid="{00000000-0005-0000-0000-000051DB0000}"/>
    <cellStyle name="Percent 8 7 2 2 4" xfId="15467" xr:uid="{00000000-0005-0000-0000-000052DB0000}"/>
    <cellStyle name="Percent 8 7 2 2 4 2" xfId="30991" xr:uid="{00000000-0005-0000-0000-000053DB0000}"/>
    <cellStyle name="Percent 8 7 2 2 4 2 2" xfId="58312" xr:uid="{00000000-0005-0000-0000-000054DB0000}"/>
    <cellStyle name="Percent 8 7 2 2 4 3" xfId="44654" xr:uid="{00000000-0005-0000-0000-000055DB0000}"/>
    <cellStyle name="Percent 8 7 2 2 5" xfId="30984" xr:uid="{00000000-0005-0000-0000-000056DB0000}"/>
    <cellStyle name="Percent 8 7 2 2 5 2" xfId="58305" xr:uid="{00000000-0005-0000-0000-000057DB0000}"/>
    <cellStyle name="Percent 8 7 2 2 6" xfId="44647" xr:uid="{00000000-0005-0000-0000-000058DB0000}"/>
    <cellStyle name="Percent 8 7 2 3" xfId="15468" xr:uid="{00000000-0005-0000-0000-000059DB0000}"/>
    <cellStyle name="Percent 8 7 2 3 2" xfId="15469" xr:uid="{00000000-0005-0000-0000-00005ADB0000}"/>
    <cellStyle name="Percent 8 7 2 3 2 2" xfId="15470" xr:uid="{00000000-0005-0000-0000-00005BDB0000}"/>
    <cellStyle name="Percent 8 7 2 3 2 2 2" xfId="30994" xr:uid="{00000000-0005-0000-0000-00005CDB0000}"/>
    <cellStyle name="Percent 8 7 2 3 2 2 2 2" xfId="58315" xr:uid="{00000000-0005-0000-0000-00005DDB0000}"/>
    <cellStyle name="Percent 8 7 2 3 2 2 3" xfId="44657" xr:uid="{00000000-0005-0000-0000-00005EDB0000}"/>
    <cellStyle name="Percent 8 7 2 3 2 3" xfId="30993" xr:uid="{00000000-0005-0000-0000-00005FDB0000}"/>
    <cellStyle name="Percent 8 7 2 3 2 3 2" xfId="58314" xr:uid="{00000000-0005-0000-0000-000060DB0000}"/>
    <cellStyle name="Percent 8 7 2 3 2 4" xfId="44656" xr:uid="{00000000-0005-0000-0000-000061DB0000}"/>
    <cellStyle name="Percent 8 7 2 3 3" xfId="15471" xr:uid="{00000000-0005-0000-0000-000062DB0000}"/>
    <cellStyle name="Percent 8 7 2 3 3 2" xfId="30995" xr:uid="{00000000-0005-0000-0000-000063DB0000}"/>
    <cellStyle name="Percent 8 7 2 3 3 2 2" xfId="58316" xr:uid="{00000000-0005-0000-0000-000064DB0000}"/>
    <cellStyle name="Percent 8 7 2 3 3 3" xfId="44658" xr:uid="{00000000-0005-0000-0000-000065DB0000}"/>
    <cellStyle name="Percent 8 7 2 3 4" xfId="30992" xr:uid="{00000000-0005-0000-0000-000066DB0000}"/>
    <cellStyle name="Percent 8 7 2 3 4 2" xfId="58313" xr:uid="{00000000-0005-0000-0000-000067DB0000}"/>
    <cellStyle name="Percent 8 7 2 3 5" xfId="44655" xr:uid="{00000000-0005-0000-0000-000068DB0000}"/>
    <cellStyle name="Percent 8 7 2 4" xfId="15472" xr:uid="{00000000-0005-0000-0000-000069DB0000}"/>
    <cellStyle name="Percent 8 7 2 4 2" xfId="15473" xr:uid="{00000000-0005-0000-0000-00006ADB0000}"/>
    <cellStyle name="Percent 8 7 2 4 2 2" xfId="30997" xr:uid="{00000000-0005-0000-0000-00006BDB0000}"/>
    <cellStyle name="Percent 8 7 2 4 2 2 2" xfId="58318" xr:uid="{00000000-0005-0000-0000-00006CDB0000}"/>
    <cellStyle name="Percent 8 7 2 4 2 3" xfId="44660" xr:uid="{00000000-0005-0000-0000-00006DDB0000}"/>
    <cellStyle name="Percent 8 7 2 4 3" xfId="30996" xr:uid="{00000000-0005-0000-0000-00006EDB0000}"/>
    <cellStyle name="Percent 8 7 2 4 3 2" xfId="58317" xr:uid="{00000000-0005-0000-0000-00006FDB0000}"/>
    <cellStyle name="Percent 8 7 2 4 4" xfId="44659" xr:uid="{00000000-0005-0000-0000-000070DB0000}"/>
    <cellStyle name="Percent 8 7 2 5" xfId="15474" xr:uid="{00000000-0005-0000-0000-000071DB0000}"/>
    <cellStyle name="Percent 8 7 2 5 2" xfId="15475" xr:uid="{00000000-0005-0000-0000-000072DB0000}"/>
    <cellStyle name="Percent 8 7 2 5 2 2" xfId="30999" xr:uid="{00000000-0005-0000-0000-000073DB0000}"/>
    <cellStyle name="Percent 8 7 2 5 2 2 2" xfId="58320" xr:uid="{00000000-0005-0000-0000-000074DB0000}"/>
    <cellStyle name="Percent 8 7 2 5 2 3" xfId="44662" xr:uid="{00000000-0005-0000-0000-000075DB0000}"/>
    <cellStyle name="Percent 8 7 2 5 3" xfId="30998" xr:uid="{00000000-0005-0000-0000-000076DB0000}"/>
    <cellStyle name="Percent 8 7 2 5 3 2" xfId="58319" xr:uid="{00000000-0005-0000-0000-000077DB0000}"/>
    <cellStyle name="Percent 8 7 2 5 4" xfId="44661" xr:uid="{00000000-0005-0000-0000-000078DB0000}"/>
    <cellStyle name="Percent 8 7 2 6" xfId="15476" xr:uid="{00000000-0005-0000-0000-000079DB0000}"/>
    <cellStyle name="Percent 8 7 2 6 2" xfId="31000" xr:uid="{00000000-0005-0000-0000-00007ADB0000}"/>
    <cellStyle name="Percent 8 7 2 6 2 2" xfId="58321" xr:uid="{00000000-0005-0000-0000-00007BDB0000}"/>
    <cellStyle name="Percent 8 7 2 6 3" xfId="44663" xr:uid="{00000000-0005-0000-0000-00007CDB0000}"/>
    <cellStyle name="Percent 8 7 2 7" xfId="30983" xr:uid="{00000000-0005-0000-0000-00007DDB0000}"/>
    <cellStyle name="Percent 8 7 2 7 2" xfId="58304" xr:uid="{00000000-0005-0000-0000-00007EDB0000}"/>
    <cellStyle name="Percent 8 7 2 8" xfId="44646" xr:uid="{00000000-0005-0000-0000-00007FDB0000}"/>
    <cellStyle name="Percent 8 7 3" xfId="15477" xr:uid="{00000000-0005-0000-0000-000080DB0000}"/>
    <cellStyle name="Percent 8 7 3 2" xfId="15478" xr:uid="{00000000-0005-0000-0000-000081DB0000}"/>
    <cellStyle name="Percent 8 7 3 2 2" xfId="15479" xr:uid="{00000000-0005-0000-0000-000082DB0000}"/>
    <cellStyle name="Percent 8 7 3 2 2 2" xfId="15480" xr:uid="{00000000-0005-0000-0000-000083DB0000}"/>
    <cellStyle name="Percent 8 7 3 2 2 2 2" xfId="15481" xr:uid="{00000000-0005-0000-0000-000084DB0000}"/>
    <cellStyle name="Percent 8 7 3 2 2 2 2 2" xfId="31005" xr:uid="{00000000-0005-0000-0000-000085DB0000}"/>
    <cellStyle name="Percent 8 7 3 2 2 2 2 2 2" xfId="58326" xr:uid="{00000000-0005-0000-0000-000086DB0000}"/>
    <cellStyle name="Percent 8 7 3 2 2 2 2 3" xfId="44668" xr:uid="{00000000-0005-0000-0000-000087DB0000}"/>
    <cellStyle name="Percent 8 7 3 2 2 2 3" xfId="31004" xr:uid="{00000000-0005-0000-0000-000088DB0000}"/>
    <cellStyle name="Percent 8 7 3 2 2 2 3 2" xfId="58325" xr:uid="{00000000-0005-0000-0000-000089DB0000}"/>
    <cellStyle name="Percent 8 7 3 2 2 2 4" xfId="44667" xr:uid="{00000000-0005-0000-0000-00008ADB0000}"/>
    <cellStyle name="Percent 8 7 3 2 2 3" xfId="15482" xr:uid="{00000000-0005-0000-0000-00008BDB0000}"/>
    <cellStyle name="Percent 8 7 3 2 2 3 2" xfId="31006" xr:uid="{00000000-0005-0000-0000-00008CDB0000}"/>
    <cellStyle name="Percent 8 7 3 2 2 3 2 2" xfId="58327" xr:uid="{00000000-0005-0000-0000-00008DDB0000}"/>
    <cellStyle name="Percent 8 7 3 2 2 3 3" xfId="44669" xr:uid="{00000000-0005-0000-0000-00008EDB0000}"/>
    <cellStyle name="Percent 8 7 3 2 2 4" xfId="31003" xr:uid="{00000000-0005-0000-0000-00008FDB0000}"/>
    <cellStyle name="Percent 8 7 3 2 2 4 2" xfId="58324" xr:uid="{00000000-0005-0000-0000-000090DB0000}"/>
    <cellStyle name="Percent 8 7 3 2 2 5" xfId="44666" xr:uid="{00000000-0005-0000-0000-000091DB0000}"/>
    <cellStyle name="Percent 8 7 3 2 3" xfId="15483" xr:uid="{00000000-0005-0000-0000-000092DB0000}"/>
    <cellStyle name="Percent 8 7 3 2 3 2" xfId="15484" xr:uid="{00000000-0005-0000-0000-000093DB0000}"/>
    <cellStyle name="Percent 8 7 3 2 3 2 2" xfId="31008" xr:uid="{00000000-0005-0000-0000-000094DB0000}"/>
    <cellStyle name="Percent 8 7 3 2 3 2 2 2" xfId="58329" xr:uid="{00000000-0005-0000-0000-000095DB0000}"/>
    <cellStyle name="Percent 8 7 3 2 3 2 3" xfId="44671" xr:uid="{00000000-0005-0000-0000-000096DB0000}"/>
    <cellStyle name="Percent 8 7 3 2 3 3" xfId="31007" xr:uid="{00000000-0005-0000-0000-000097DB0000}"/>
    <cellStyle name="Percent 8 7 3 2 3 3 2" xfId="58328" xr:uid="{00000000-0005-0000-0000-000098DB0000}"/>
    <cellStyle name="Percent 8 7 3 2 3 4" xfId="44670" xr:uid="{00000000-0005-0000-0000-000099DB0000}"/>
    <cellStyle name="Percent 8 7 3 2 4" xfId="15485" xr:uid="{00000000-0005-0000-0000-00009ADB0000}"/>
    <cellStyle name="Percent 8 7 3 2 4 2" xfId="31009" xr:uid="{00000000-0005-0000-0000-00009BDB0000}"/>
    <cellStyle name="Percent 8 7 3 2 4 2 2" xfId="58330" xr:uid="{00000000-0005-0000-0000-00009CDB0000}"/>
    <cellStyle name="Percent 8 7 3 2 4 3" xfId="44672" xr:uid="{00000000-0005-0000-0000-00009DDB0000}"/>
    <cellStyle name="Percent 8 7 3 2 5" xfId="31002" xr:uid="{00000000-0005-0000-0000-00009EDB0000}"/>
    <cellStyle name="Percent 8 7 3 2 5 2" xfId="58323" xr:uid="{00000000-0005-0000-0000-00009FDB0000}"/>
    <cellStyle name="Percent 8 7 3 2 6" xfId="44665" xr:uid="{00000000-0005-0000-0000-0000A0DB0000}"/>
    <cellStyle name="Percent 8 7 3 3" xfId="15486" xr:uid="{00000000-0005-0000-0000-0000A1DB0000}"/>
    <cellStyle name="Percent 8 7 3 3 2" xfId="15487" xr:uid="{00000000-0005-0000-0000-0000A2DB0000}"/>
    <cellStyle name="Percent 8 7 3 3 2 2" xfId="15488" xr:uid="{00000000-0005-0000-0000-0000A3DB0000}"/>
    <cellStyle name="Percent 8 7 3 3 2 2 2" xfId="31012" xr:uid="{00000000-0005-0000-0000-0000A4DB0000}"/>
    <cellStyle name="Percent 8 7 3 3 2 2 2 2" xfId="58333" xr:uid="{00000000-0005-0000-0000-0000A5DB0000}"/>
    <cellStyle name="Percent 8 7 3 3 2 2 3" xfId="44675" xr:uid="{00000000-0005-0000-0000-0000A6DB0000}"/>
    <cellStyle name="Percent 8 7 3 3 2 3" xfId="31011" xr:uid="{00000000-0005-0000-0000-0000A7DB0000}"/>
    <cellStyle name="Percent 8 7 3 3 2 3 2" xfId="58332" xr:uid="{00000000-0005-0000-0000-0000A8DB0000}"/>
    <cellStyle name="Percent 8 7 3 3 2 4" xfId="44674" xr:uid="{00000000-0005-0000-0000-0000A9DB0000}"/>
    <cellStyle name="Percent 8 7 3 3 3" xfId="15489" xr:uid="{00000000-0005-0000-0000-0000AADB0000}"/>
    <cellStyle name="Percent 8 7 3 3 3 2" xfId="31013" xr:uid="{00000000-0005-0000-0000-0000ABDB0000}"/>
    <cellStyle name="Percent 8 7 3 3 3 2 2" xfId="58334" xr:uid="{00000000-0005-0000-0000-0000ACDB0000}"/>
    <cellStyle name="Percent 8 7 3 3 3 3" xfId="44676" xr:uid="{00000000-0005-0000-0000-0000ADDB0000}"/>
    <cellStyle name="Percent 8 7 3 3 4" xfId="31010" xr:uid="{00000000-0005-0000-0000-0000AEDB0000}"/>
    <cellStyle name="Percent 8 7 3 3 4 2" xfId="58331" xr:uid="{00000000-0005-0000-0000-0000AFDB0000}"/>
    <cellStyle name="Percent 8 7 3 3 5" xfId="44673" xr:uid="{00000000-0005-0000-0000-0000B0DB0000}"/>
    <cellStyle name="Percent 8 7 3 4" xfId="15490" xr:uid="{00000000-0005-0000-0000-0000B1DB0000}"/>
    <cellStyle name="Percent 8 7 3 4 2" xfId="15491" xr:uid="{00000000-0005-0000-0000-0000B2DB0000}"/>
    <cellStyle name="Percent 8 7 3 4 2 2" xfId="31015" xr:uid="{00000000-0005-0000-0000-0000B3DB0000}"/>
    <cellStyle name="Percent 8 7 3 4 2 2 2" xfId="58336" xr:uid="{00000000-0005-0000-0000-0000B4DB0000}"/>
    <cellStyle name="Percent 8 7 3 4 2 3" xfId="44678" xr:uid="{00000000-0005-0000-0000-0000B5DB0000}"/>
    <cellStyle name="Percent 8 7 3 4 3" xfId="31014" xr:uid="{00000000-0005-0000-0000-0000B6DB0000}"/>
    <cellStyle name="Percent 8 7 3 4 3 2" xfId="58335" xr:uid="{00000000-0005-0000-0000-0000B7DB0000}"/>
    <cellStyle name="Percent 8 7 3 4 4" xfId="44677" xr:uid="{00000000-0005-0000-0000-0000B8DB0000}"/>
    <cellStyle name="Percent 8 7 3 5" xfId="15492" xr:uid="{00000000-0005-0000-0000-0000B9DB0000}"/>
    <cellStyle name="Percent 8 7 3 5 2" xfId="31016" xr:uid="{00000000-0005-0000-0000-0000BADB0000}"/>
    <cellStyle name="Percent 8 7 3 5 2 2" xfId="58337" xr:uid="{00000000-0005-0000-0000-0000BBDB0000}"/>
    <cellStyle name="Percent 8 7 3 5 3" xfId="44679" xr:uid="{00000000-0005-0000-0000-0000BCDB0000}"/>
    <cellStyle name="Percent 8 7 3 6" xfId="31001" xr:uid="{00000000-0005-0000-0000-0000BDDB0000}"/>
    <cellStyle name="Percent 8 7 3 6 2" xfId="58322" xr:uid="{00000000-0005-0000-0000-0000BEDB0000}"/>
    <cellStyle name="Percent 8 7 3 7" xfId="44664" xr:uid="{00000000-0005-0000-0000-0000BFDB0000}"/>
    <cellStyle name="Percent 8 7 4" xfId="15493" xr:uid="{00000000-0005-0000-0000-0000C0DB0000}"/>
    <cellStyle name="Percent 8 7 4 2" xfId="15494" xr:uid="{00000000-0005-0000-0000-0000C1DB0000}"/>
    <cellStyle name="Percent 8 7 4 2 2" xfId="15495" xr:uid="{00000000-0005-0000-0000-0000C2DB0000}"/>
    <cellStyle name="Percent 8 7 4 2 2 2" xfId="15496" xr:uid="{00000000-0005-0000-0000-0000C3DB0000}"/>
    <cellStyle name="Percent 8 7 4 2 2 2 2" xfId="31020" xr:uid="{00000000-0005-0000-0000-0000C4DB0000}"/>
    <cellStyle name="Percent 8 7 4 2 2 2 2 2" xfId="58341" xr:uid="{00000000-0005-0000-0000-0000C5DB0000}"/>
    <cellStyle name="Percent 8 7 4 2 2 2 3" xfId="44683" xr:uid="{00000000-0005-0000-0000-0000C6DB0000}"/>
    <cellStyle name="Percent 8 7 4 2 2 3" xfId="31019" xr:uid="{00000000-0005-0000-0000-0000C7DB0000}"/>
    <cellStyle name="Percent 8 7 4 2 2 3 2" xfId="58340" xr:uid="{00000000-0005-0000-0000-0000C8DB0000}"/>
    <cellStyle name="Percent 8 7 4 2 2 4" xfId="44682" xr:uid="{00000000-0005-0000-0000-0000C9DB0000}"/>
    <cellStyle name="Percent 8 7 4 2 3" xfId="15497" xr:uid="{00000000-0005-0000-0000-0000CADB0000}"/>
    <cellStyle name="Percent 8 7 4 2 3 2" xfId="31021" xr:uid="{00000000-0005-0000-0000-0000CBDB0000}"/>
    <cellStyle name="Percent 8 7 4 2 3 2 2" xfId="58342" xr:uid="{00000000-0005-0000-0000-0000CCDB0000}"/>
    <cellStyle name="Percent 8 7 4 2 3 3" xfId="44684" xr:uid="{00000000-0005-0000-0000-0000CDDB0000}"/>
    <cellStyle name="Percent 8 7 4 2 4" xfId="31018" xr:uid="{00000000-0005-0000-0000-0000CEDB0000}"/>
    <cellStyle name="Percent 8 7 4 2 4 2" xfId="58339" xr:uid="{00000000-0005-0000-0000-0000CFDB0000}"/>
    <cellStyle name="Percent 8 7 4 2 5" xfId="44681" xr:uid="{00000000-0005-0000-0000-0000D0DB0000}"/>
    <cellStyle name="Percent 8 7 4 3" xfId="15498" xr:uid="{00000000-0005-0000-0000-0000D1DB0000}"/>
    <cellStyle name="Percent 8 7 4 3 2" xfId="15499" xr:uid="{00000000-0005-0000-0000-0000D2DB0000}"/>
    <cellStyle name="Percent 8 7 4 3 2 2" xfId="31023" xr:uid="{00000000-0005-0000-0000-0000D3DB0000}"/>
    <cellStyle name="Percent 8 7 4 3 2 2 2" xfId="58344" xr:uid="{00000000-0005-0000-0000-0000D4DB0000}"/>
    <cellStyle name="Percent 8 7 4 3 2 3" xfId="44686" xr:uid="{00000000-0005-0000-0000-0000D5DB0000}"/>
    <cellStyle name="Percent 8 7 4 3 3" xfId="31022" xr:uid="{00000000-0005-0000-0000-0000D6DB0000}"/>
    <cellStyle name="Percent 8 7 4 3 3 2" xfId="58343" xr:uid="{00000000-0005-0000-0000-0000D7DB0000}"/>
    <cellStyle name="Percent 8 7 4 3 4" xfId="44685" xr:uid="{00000000-0005-0000-0000-0000D8DB0000}"/>
    <cellStyle name="Percent 8 7 4 4" xfId="15500" xr:uid="{00000000-0005-0000-0000-0000D9DB0000}"/>
    <cellStyle name="Percent 8 7 4 4 2" xfId="31024" xr:uid="{00000000-0005-0000-0000-0000DADB0000}"/>
    <cellStyle name="Percent 8 7 4 4 2 2" xfId="58345" xr:uid="{00000000-0005-0000-0000-0000DBDB0000}"/>
    <cellStyle name="Percent 8 7 4 4 3" xfId="44687" xr:uid="{00000000-0005-0000-0000-0000DCDB0000}"/>
    <cellStyle name="Percent 8 7 4 5" xfId="31017" xr:uid="{00000000-0005-0000-0000-0000DDDB0000}"/>
    <cellStyle name="Percent 8 7 4 5 2" xfId="58338" xr:uid="{00000000-0005-0000-0000-0000DEDB0000}"/>
    <cellStyle name="Percent 8 7 4 6" xfId="44680" xr:uid="{00000000-0005-0000-0000-0000DFDB0000}"/>
    <cellStyle name="Percent 8 7 5" xfId="15501" xr:uid="{00000000-0005-0000-0000-0000E0DB0000}"/>
    <cellStyle name="Percent 8 7 5 2" xfId="15502" xr:uid="{00000000-0005-0000-0000-0000E1DB0000}"/>
    <cellStyle name="Percent 8 7 5 2 2" xfId="15503" xr:uid="{00000000-0005-0000-0000-0000E2DB0000}"/>
    <cellStyle name="Percent 8 7 5 2 2 2" xfId="31027" xr:uid="{00000000-0005-0000-0000-0000E3DB0000}"/>
    <cellStyle name="Percent 8 7 5 2 2 2 2" xfId="58348" xr:uid="{00000000-0005-0000-0000-0000E4DB0000}"/>
    <cellStyle name="Percent 8 7 5 2 2 3" xfId="44690" xr:uid="{00000000-0005-0000-0000-0000E5DB0000}"/>
    <cellStyle name="Percent 8 7 5 2 3" xfId="31026" xr:uid="{00000000-0005-0000-0000-0000E6DB0000}"/>
    <cellStyle name="Percent 8 7 5 2 3 2" xfId="58347" xr:uid="{00000000-0005-0000-0000-0000E7DB0000}"/>
    <cellStyle name="Percent 8 7 5 2 4" xfId="44689" xr:uid="{00000000-0005-0000-0000-0000E8DB0000}"/>
    <cellStyle name="Percent 8 7 5 3" xfId="15504" xr:uid="{00000000-0005-0000-0000-0000E9DB0000}"/>
    <cellStyle name="Percent 8 7 5 3 2" xfId="31028" xr:uid="{00000000-0005-0000-0000-0000EADB0000}"/>
    <cellStyle name="Percent 8 7 5 3 2 2" xfId="58349" xr:uid="{00000000-0005-0000-0000-0000EBDB0000}"/>
    <cellStyle name="Percent 8 7 5 3 3" xfId="44691" xr:uid="{00000000-0005-0000-0000-0000ECDB0000}"/>
    <cellStyle name="Percent 8 7 5 4" xfId="31025" xr:uid="{00000000-0005-0000-0000-0000EDDB0000}"/>
    <cellStyle name="Percent 8 7 5 4 2" xfId="58346" xr:uid="{00000000-0005-0000-0000-0000EEDB0000}"/>
    <cellStyle name="Percent 8 7 5 5" xfId="44688" xr:uid="{00000000-0005-0000-0000-0000EFDB0000}"/>
    <cellStyle name="Percent 8 7 6" xfId="15505" xr:uid="{00000000-0005-0000-0000-0000F0DB0000}"/>
    <cellStyle name="Percent 8 7 6 2" xfId="15506" xr:uid="{00000000-0005-0000-0000-0000F1DB0000}"/>
    <cellStyle name="Percent 8 7 6 2 2" xfId="15507" xr:uid="{00000000-0005-0000-0000-0000F2DB0000}"/>
    <cellStyle name="Percent 8 7 6 2 2 2" xfId="31031" xr:uid="{00000000-0005-0000-0000-0000F3DB0000}"/>
    <cellStyle name="Percent 8 7 6 2 2 2 2" xfId="58352" xr:uid="{00000000-0005-0000-0000-0000F4DB0000}"/>
    <cellStyle name="Percent 8 7 6 2 2 3" xfId="44694" xr:uid="{00000000-0005-0000-0000-0000F5DB0000}"/>
    <cellStyle name="Percent 8 7 6 2 3" xfId="31030" xr:uid="{00000000-0005-0000-0000-0000F6DB0000}"/>
    <cellStyle name="Percent 8 7 6 2 3 2" xfId="58351" xr:uid="{00000000-0005-0000-0000-0000F7DB0000}"/>
    <cellStyle name="Percent 8 7 6 2 4" xfId="44693" xr:uid="{00000000-0005-0000-0000-0000F8DB0000}"/>
    <cellStyle name="Percent 8 7 6 3" xfId="15508" xr:uid="{00000000-0005-0000-0000-0000F9DB0000}"/>
    <cellStyle name="Percent 8 7 6 3 2" xfId="31032" xr:uid="{00000000-0005-0000-0000-0000FADB0000}"/>
    <cellStyle name="Percent 8 7 6 3 2 2" xfId="58353" xr:uid="{00000000-0005-0000-0000-0000FBDB0000}"/>
    <cellStyle name="Percent 8 7 6 3 3" xfId="44695" xr:uid="{00000000-0005-0000-0000-0000FCDB0000}"/>
    <cellStyle name="Percent 8 7 6 4" xfId="31029" xr:uid="{00000000-0005-0000-0000-0000FDDB0000}"/>
    <cellStyle name="Percent 8 7 6 4 2" xfId="58350" xr:uid="{00000000-0005-0000-0000-0000FEDB0000}"/>
    <cellStyle name="Percent 8 7 6 5" xfId="44692" xr:uid="{00000000-0005-0000-0000-0000FFDB0000}"/>
    <cellStyle name="Percent 8 7 7" xfId="15509" xr:uid="{00000000-0005-0000-0000-000000DC0000}"/>
    <cellStyle name="Percent 8 7 7 2" xfId="15510" xr:uid="{00000000-0005-0000-0000-000001DC0000}"/>
    <cellStyle name="Percent 8 7 7 2 2" xfId="15511" xr:uid="{00000000-0005-0000-0000-000002DC0000}"/>
    <cellStyle name="Percent 8 7 7 2 2 2" xfId="31035" xr:uid="{00000000-0005-0000-0000-000003DC0000}"/>
    <cellStyle name="Percent 8 7 7 2 2 2 2" xfId="58356" xr:uid="{00000000-0005-0000-0000-000004DC0000}"/>
    <cellStyle name="Percent 8 7 7 2 2 3" xfId="44698" xr:uid="{00000000-0005-0000-0000-000005DC0000}"/>
    <cellStyle name="Percent 8 7 7 2 3" xfId="31034" xr:uid="{00000000-0005-0000-0000-000006DC0000}"/>
    <cellStyle name="Percent 8 7 7 2 3 2" xfId="58355" xr:uid="{00000000-0005-0000-0000-000007DC0000}"/>
    <cellStyle name="Percent 8 7 7 2 4" xfId="44697" xr:uid="{00000000-0005-0000-0000-000008DC0000}"/>
    <cellStyle name="Percent 8 7 7 3" xfId="15512" xr:uid="{00000000-0005-0000-0000-000009DC0000}"/>
    <cellStyle name="Percent 8 7 7 3 2" xfId="31036" xr:uid="{00000000-0005-0000-0000-00000ADC0000}"/>
    <cellStyle name="Percent 8 7 7 3 2 2" xfId="58357" xr:uid="{00000000-0005-0000-0000-00000BDC0000}"/>
    <cellStyle name="Percent 8 7 7 3 3" xfId="44699" xr:uid="{00000000-0005-0000-0000-00000CDC0000}"/>
    <cellStyle name="Percent 8 7 7 4" xfId="31033" xr:uid="{00000000-0005-0000-0000-00000DDC0000}"/>
    <cellStyle name="Percent 8 7 7 4 2" xfId="58354" xr:uid="{00000000-0005-0000-0000-00000EDC0000}"/>
    <cellStyle name="Percent 8 7 7 5" xfId="44696" xr:uid="{00000000-0005-0000-0000-00000FDC0000}"/>
    <cellStyle name="Percent 8 7 8" xfId="15513" xr:uid="{00000000-0005-0000-0000-000010DC0000}"/>
    <cellStyle name="Percent 8 7 8 2" xfId="15514" xr:uid="{00000000-0005-0000-0000-000011DC0000}"/>
    <cellStyle name="Percent 8 7 8 2 2" xfId="15515" xr:uid="{00000000-0005-0000-0000-000012DC0000}"/>
    <cellStyle name="Percent 8 7 8 2 2 2" xfId="31039" xr:uid="{00000000-0005-0000-0000-000013DC0000}"/>
    <cellStyle name="Percent 8 7 8 2 2 2 2" xfId="58360" xr:uid="{00000000-0005-0000-0000-000014DC0000}"/>
    <cellStyle name="Percent 8 7 8 2 2 3" xfId="44702" xr:uid="{00000000-0005-0000-0000-000015DC0000}"/>
    <cellStyle name="Percent 8 7 8 2 3" xfId="31038" xr:uid="{00000000-0005-0000-0000-000016DC0000}"/>
    <cellStyle name="Percent 8 7 8 2 3 2" xfId="58359" xr:uid="{00000000-0005-0000-0000-000017DC0000}"/>
    <cellStyle name="Percent 8 7 8 2 4" xfId="44701" xr:uid="{00000000-0005-0000-0000-000018DC0000}"/>
    <cellStyle name="Percent 8 7 8 3" xfId="15516" xr:uid="{00000000-0005-0000-0000-000019DC0000}"/>
    <cellStyle name="Percent 8 7 8 3 2" xfId="31040" xr:uid="{00000000-0005-0000-0000-00001ADC0000}"/>
    <cellStyle name="Percent 8 7 8 3 2 2" xfId="58361" xr:uid="{00000000-0005-0000-0000-00001BDC0000}"/>
    <cellStyle name="Percent 8 7 8 3 3" xfId="44703" xr:uid="{00000000-0005-0000-0000-00001CDC0000}"/>
    <cellStyle name="Percent 8 7 8 4" xfId="31037" xr:uid="{00000000-0005-0000-0000-00001DDC0000}"/>
    <cellStyle name="Percent 8 7 8 4 2" xfId="58358" xr:uid="{00000000-0005-0000-0000-00001EDC0000}"/>
    <cellStyle name="Percent 8 7 8 5" xfId="44700" xr:uid="{00000000-0005-0000-0000-00001FDC0000}"/>
    <cellStyle name="Percent 8 7 9" xfId="15517" xr:uid="{00000000-0005-0000-0000-000020DC0000}"/>
    <cellStyle name="Percent 8 7 9 2" xfId="15518" xr:uid="{00000000-0005-0000-0000-000021DC0000}"/>
    <cellStyle name="Percent 8 7 9 2 2" xfId="31042" xr:uid="{00000000-0005-0000-0000-000022DC0000}"/>
    <cellStyle name="Percent 8 7 9 2 2 2" xfId="58363" xr:uid="{00000000-0005-0000-0000-000023DC0000}"/>
    <cellStyle name="Percent 8 7 9 2 3" xfId="44705" xr:uid="{00000000-0005-0000-0000-000024DC0000}"/>
    <cellStyle name="Percent 8 7 9 3" xfId="31041" xr:uid="{00000000-0005-0000-0000-000025DC0000}"/>
    <cellStyle name="Percent 8 7 9 3 2" xfId="58362" xr:uid="{00000000-0005-0000-0000-000026DC0000}"/>
    <cellStyle name="Percent 8 7 9 4" xfId="44704" xr:uid="{00000000-0005-0000-0000-000027DC0000}"/>
    <cellStyle name="Percent 8 8" xfId="15519" xr:uid="{00000000-0005-0000-0000-000028DC0000}"/>
    <cellStyle name="Percent 8 8 2" xfId="15520" xr:uid="{00000000-0005-0000-0000-000029DC0000}"/>
    <cellStyle name="Percent 8 8 2 2" xfId="15521" xr:uid="{00000000-0005-0000-0000-00002ADC0000}"/>
    <cellStyle name="Percent 8 8 2 2 2" xfId="15522" xr:uid="{00000000-0005-0000-0000-00002BDC0000}"/>
    <cellStyle name="Percent 8 8 2 2 2 2" xfId="15523" xr:uid="{00000000-0005-0000-0000-00002CDC0000}"/>
    <cellStyle name="Percent 8 8 2 2 2 2 2" xfId="15524" xr:uid="{00000000-0005-0000-0000-00002DDC0000}"/>
    <cellStyle name="Percent 8 8 2 2 2 2 2 2" xfId="31048" xr:uid="{00000000-0005-0000-0000-00002EDC0000}"/>
    <cellStyle name="Percent 8 8 2 2 2 2 2 2 2" xfId="58369" xr:uid="{00000000-0005-0000-0000-00002FDC0000}"/>
    <cellStyle name="Percent 8 8 2 2 2 2 2 3" xfId="44711" xr:uid="{00000000-0005-0000-0000-000030DC0000}"/>
    <cellStyle name="Percent 8 8 2 2 2 2 3" xfId="31047" xr:uid="{00000000-0005-0000-0000-000031DC0000}"/>
    <cellStyle name="Percent 8 8 2 2 2 2 3 2" xfId="58368" xr:uid="{00000000-0005-0000-0000-000032DC0000}"/>
    <cellStyle name="Percent 8 8 2 2 2 2 4" xfId="44710" xr:uid="{00000000-0005-0000-0000-000033DC0000}"/>
    <cellStyle name="Percent 8 8 2 2 2 3" xfId="15525" xr:uid="{00000000-0005-0000-0000-000034DC0000}"/>
    <cellStyle name="Percent 8 8 2 2 2 3 2" xfId="31049" xr:uid="{00000000-0005-0000-0000-000035DC0000}"/>
    <cellStyle name="Percent 8 8 2 2 2 3 2 2" xfId="58370" xr:uid="{00000000-0005-0000-0000-000036DC0000}"/>
    <cellStyle name="Percent 8 8 2 2 2 3 3" xfId="44712" xr:uid="{00000000-0005-0000-0000-000037DC0000}"/>
    <cellStyle name="Percent 8 8 2 2 2 4" xfId="31046" xr:uid="{00000000-0005-0000-0000-000038DC0000}"/>
    <cellStyle name="Percent 8 8 2 2 2 4 2" xfId="58367" xr:uid="{00000000-0005-0000-0000-000039DC0000}"/>
    <cellStyle name="Percent 8 8 2 2 2 5" xfId="44709" xr:uid="{00000000-0005-0000-0000-00003ADC0000}"/>
    <cellStyle name="Percent 8 8 2 2 3" xfId="15526" xr:uid="{00000000-0005-0000-0000-00003BDC0000}"/>
    <cellStyle name="Percent 8 8 2 2 3 2" xfId="15527" xr:uid="{00000000-0005-0000-0000-00003CDC0000}"/>
    <cellStyle name="Percent 8 8 2 2 3 2 2" xfId="31051" xr:uid="{00000000-0005-0000-0000-00003DDC0000}"/>
    <cellStyle name="Percent 8 8 2 2 3 2 2 2" xfId="58372" xr:uid="{00000000-0005-0000-0000-00003EDC0000}"/>
    <cellStyle name="Percent 8 8 2 2 3 2 3" xfId="44714" xr:uid="{00000000-0005-0000-0000-00003FDC0000}"/>
    <cellStyle name="Percent 8 8 2 2 3 3" xfId="31050" xr:uid="{00000000-0005-0000-0000-000040DC0000}"/>
    <cellStyle name="Percent 8 8 2 2 3 3 2" xfId="58371" xr:uid="{00000000-0005-0000-0000-000041DC0000}"/>
    <cellStyle name="Percent 8 8 2 2 3 4" xfId="44713" xr:uid="{00000000-0005-0000-0000-000042DC0000}"/>
    <cellStyle name="Percent 8 8 2 2 4" xfId="15528" xr:uid="{00000000-0005-0000-0000-000043DC0000}"/>
    <cellStyle name="Percent 8 8 2 2 4 2" xfId="31052" xr:uid="{00000000-0005-0000-0000-000044DC0000}"/>
    <cellStyle name="Percent 8 8 2 2 4 2 2" xfId="58373" xr:uid="{00000000-0005-0000-0000-000045DC0000}"/>
    <cellStyle name="Percent 8 8 2 2 4 3" xfId="44715" xr:uid="{00000000-0005-0000-0000-000046DC0000}"/>
    <cellStyle name="Percent 8 8 2 2 5" xfId="31045" xr:uid="{00000000-0005-0000-0000-000047DC0000}"/>
    <cellStyle name="Percent 8 8 2 2 5 2" xfId="58366" xr:uid="{00000000-0005-0000-0000-000048DC0000}"/>
    <cellStyle name="Percent 8 8 2 2 6" xfId="44708" xr:uid="{00000000-0005-0000-0000-000049DC0000}"/>
    <cellStyle name="Percent 8 8 2 3" xfId="15529" xr:uid="{00000000-0005-0000-0000-00004ADC0000}"/>
    <cellStyle name="Percent 8 8 2 3 2" xfId="15530" xr:uid="{00000000-0005-0000-0000-00004BDC0000}"/>
    <cellStyle name="Percent 8 8 2 3 2 2" xfId="15531" xr:uid="{00000000-0005-0000-0000-00004CDC0000}"/>
    <cellStyle name="Percent 8 8 2 3 2 2 2" xfId="31055" xr:uid="{00000000-0005-0000-0000-00004DDC0000}"/>
    <cellStyle name="Percent 8 8 2 3 2 2 2 2" xfId="58376" xr:uid="{00000000-0005-0000-0000-00004EDC0000}"/>
    <cellStyle name="Percent 8 8 2 3 2 2 3" xfId="44718" xr:uid="{00000000-0005-0000-0000-00004FDC0000}"/>
    <cellStyle name="Percent 8 8 2 3 2 3" xfId="31054" xr:uid="{00000000-0005-0000-0000-000050DC0000}"/>
    <cellStyle name="Percent 8 8 2 3 2 3 2" xfId="58375" xr:uid="{00000000-0005-0000-0000-000051DC0000}"/>
    <cellStyle name="Percent 8 8 2 3 2 4" xfId="44717" xr:uid="{00000000-0005-0000-0000-000052DC0000}"/>
    <cellStyle name="Percent 8 8 2 3 3" xfId="15532" xr:uid="{00000000-0005-0000-0000-000053DC0000}"/>
    <cellStyle name="Percent 8 8 2 3 3 2" xfId="31056" xr:uid="{00000000-0005-0000-0000-000054DC0000}"/>
    <cellStyle name="Percent 8 8 2 3 3 2 2" xfId="58377" xr:uid="{00000000-0005-0000-0000-000055DC0000}"/>
    <cellStyle name="Percent 8 8 2 3 3 3" xfId="44719" xr:uid="{00000000-0005-0000-0000-000056DC0000}"/>
    <cellStyle name="Percent 8 8 2 3 4" xfId="31053" xr:uid="{00000000-0005-0000-0000-000057DC0000}"/>
    <cellStyle name="Percent 8 8 2 3 4 2" xfId="58374" xr:uid="{00000000-0005-0000-0000-000058DC0000}"/>
    <cellStyle name="Percent 8 8 2 3 5" xfId="44716" xr:uid="{00000000-0005-0000-0000-000059DC0000}"/>
    <cellStyle name="Percent 8 8 2 4" xfId="15533" xr:uid="{00000000-0005-0000-0000-00005ADC0000}"/>
    <cellStyle name="Percent 8 8 2 4 2" xfId="15534" xr:uid="{00000000-0005-0000-0000-00005BDC0000}"/>
    <cellStyle name="Percent 8 8 2 4 2 2" xfId="31058" xr:uid="{00000000-0005-0000-0000-00005CDC0000}"/>
    <cellStyle name="Percent 8 8 2 4 2 2 2" xfId="58379" xr:uid="{00000000-0005-0000-0000-00005DDC0000}"/>
    <cellStyle name="Percent 8 8 2 4 2 3" xfId="44721" xr:uid="{00000000-0005-0000-0000-00005EDC0000}"/>
    <cellStyle name="Percent 8 8 2 4 3" xfId="31057" xr:uid="{00000000-0005-0000-0000-00005FDC0000}"/>
    <cellStyle name="Percent 8 8 2 4 3 2" xfId="58378" xr:uid="{00000000-0005-0000-0000-000060DC0000}"/>
    <cellStyle name="Percent 8 8 2 4 4" xfId="44720" xr:uid="{00000000-0005-0000-0000-000061DC0000}"/>
    <cellStyle name="Percent 8 8 2 5" xfId="15535" xr:uid="{00000000-0005-0000-0000-000062DC0000}"/>
    <cellStyle name="Percent 8 8 2 5 2" xfId="31059" xr:uid="{00000000-0005-0000-0000-000063DC0000}"/>
    <cellStyle name="Percent 8 8 2 5 2 2" xfId="58380" xr:uid="{00000000-0005-0000-0000-000064DC0000}"/>
    <cellStyle name="Percent 8 8 2 5 3" xfId="44722" xr:uid="{00000000-0005-0000-0000-000065DC0000}"/>
    <cellStyle name="Percent 8 8 2 6" xfId="31044" xr:uid="{00000000-0005-0000-0000-000066DC0000}"/>
    <cellStyle name="Percent 8 8 2 6 2" xfId="58365" xr:uid="{00000000-0005-0000-0000-000067DC0000}"/>
    <cellStyle name="Percent 8 8 2 7" xfId="44707" xr:uid="{00000000-0005-0000-0000-000068DC0000}"/>
    <cellStyle name="Percent 8 8 3" xfId="15536" xr:uid="{00000000-0005-0000-0000-000069DC0000}"/>
    <cellStyle name="Percent 8 8 3 2" xfId="15537" xr:uid="{00000000-0005-0000-0000-00006ADC0000}"/>
    <cellStyle name="Percent 8 8 3 2 2" xfId="15538" xr:uid="{00000000-0005-0000-0000-00006BDC0000}"/>
    <cellStyle name="Percent 8 8 3 2 2 2" xfId="15539" xr:uid="{00000000-0005-0000-0000-00006CDC0000}"/>
    <cellStyle name="Percent 8 8 3 2 2 2 2" xfId="31063" xr:uid="{00000000-0005-0000-0000-00006DDC0000}"/>
    <cellStyle name="Percent 8 8 3 2 2 2 2 2" xfId="58384" xr:uid="{00000000-0005-0000-0000-00006EDC0000}"/>
    <cellStyle name="Percent 8 8 3 2 2 2 3" xfId="44726" xr:uid="{00000000-0005-0000-0000-00006FDC0000}"/>
    <cellStyle name="Percent 8 8 3 2 2 3" xfId="31062" xr:uid="{00000000-0005-0000-0000-000070DC0000}"/>
    <cellStyle name="Percent 8 8 3 2 2 3 2" xfId="58383" xr:uid="{00000000-0005-0000-0000-000071DC0000}"/>
    <cellStyle name="Percent 8 8 3 2 2 4" xfId="44725" xr:uid="{00000000-0005-0000-0000-000072DC0000}"/>
    <cellStyle name="Percent 8 8 3 2 3" xfId="15540" xr:uid="{00000000-0005-0000-0000-000073DC0000}"/>
    <cellStyle name="Percent 8 8 3 2 3 2" xfId="31064" xr:uid="{00000000-0005-0000-0000-000074DC0000}"/>
    <cellStyle name="Percent 8 8 3 2 3 2 2" xfId="58385" xr:uid="{00000000-0005-0000-0000-000075DC0000}"/>
    <cellStyle name="Percent 8 8 3 2 3 3" xfId="44727" xr:uid="{00000000-0005-0000-0000-000076DC0000}"/>
    <cellStyle name="Percent 8 8 3 2 4" xfId="31061" xr:uid="{00000000-0005-0000-0000-000077DC0000}"/>
    <cellStyle name="Percent 8 8 3 2 4 2" xfId="58382" xr:uid="{00000000-0005-0000-0000-000078DC0000}"/>
    <cellStyle name="Percent 8 8 3 2 5" xfId="44724" xr:uid="{00000000-0005-0000-0000-000079DC0000}"/>
    <cellStyle name="Percent 8 8 3 3" xfId="15541" xr:uid="{00000000-0005-0000-0000-00007ADC0000}"/>
    <cellStyle name="Percent 8 8 3 3 2" xfId="15542" xr:uid="{00000000-0005-0000-0000-00007BDC0000}"/>
    <cellStyle name="Percent 8 8 3 3 2 2" xfId="31066" xr:uid="{00000000-0005-0000-0000-00007CDC0000}"/>
    <cellStyle name="Percent 8 8 3 3 2 2 2" xfId="58387" xr:uid="{00000000-0005-0000-0000-00007DDC0000}"/>
    <cellStyle name="Percent 8 8 3 3 2 3" xfId="44729" xr:uid="{00000000-0005-0000-0000-00007EDC0000}"/>
    <cellStyle name="Percent 8 8 3 3 3" xfId="31065" xr:uid="{00000000-0005-0000-0000-00007FDC0000}"/>
    <cellStyle name="Percent 8 8 3 3 3 2" xfId="58386" xr:uid="{00000000-0005-0000-0000-000080DC0000}"/>
    <cellStyle name="Percent 8 8 3 3 4" xfId="44728" xr:uid="{00000000-0005-0000-0000-000081DC0000}"/>
    <cellStyle name="Percent 8 8 3 4" xfId="15543" xr:uid="{00000000-0005-0000-0000-000082DC0000}"/>
    <cellStyle name="Percent 8 8 3 4 2" xfId="31067" xr:uid="{00000000-0005-0000-0000-000083DC0000}"/>
    <cellStyle name="Percent 8 8 3 4 2 2" xfId="58388" xr:uid="{00000000-0005-0000-0000-000084DC0000}"/>
    <cellStyle name="Percent 8 8 3 4 3" xfId="44730" xr:uid="{00000000-0005-0000-0000-000085DC0000}"/>
    <cellStyle name="Percent 8 8 3 5" xfId="31060" xr:uid="{00000000-0005-0000-0000-000086DC0000}"/>
    <cellStyle name="Percent 8 8 3 5 2" xfId="58381" xr:uid="{00000000-0005-0000-0000-000087DC0000}"/>
    <cellStyle name="Percent 8 8 3 6" xfId="44723" xr:uid="{00000000-0005-0000-0000-000088DC0000}"/>
    <cellStyle name="Percent 8 8 4" xfId="15544" xr:uid="{00000000-0005-0000-0000-000089DC0000}"/>
    <cellStyle name="Percent 8 8 4 2" xfId="15545" xr:uid="{00000000-0005-0000-0000-00008ADC0000}"/>
    <cellStyle name="Percent 8 8 4 2 2" xfId="15546" xr:uid="{00000000-0005-0000-0000-00008BDC0000}"/>
    <cellStyle name="Percent 8 8 4 2 2 2" xfId="31070" xr:uid="{00000000-0005-0000-0000-00008CDC0000}"/>
    <cellStyle name="Percent 8 8 4 2 2 2 2" xfId="58391" xr:uid="{00000000-0005-0000-0000-00008DDC0000}"/>
    <cellStyle name="Percent 8 8 4 2 2 3" xfId="44733" xr:uid="{00000000-0005-0000-0000-00008EDC0000}"/>
    <cellStyle name="Percent 8 8 4 2 3" xfId="31069" xr:uid="{00000000-0005-0000-0000-00008FDC0000}"/>
    <cellStyle name="Percent 8 8 4 2 3 2" xfId="58390" xr:uid="{00000000-0005-0000-0000-000090DC0000}"/>
    <cellStyle name="Percent 8 8 4 2 4" xfId="44732" xr:uid="{00000000-0005-0000-0000-000091DC0000}"/>
    <cellStyle name="Percent 8 8 4 3" xfId="15547" xr:uid="{00000000-0005-0000-0000-000092DC0000}"/>
    <cellStyle name="Percent 8 8 4 3 2" xfId="31071" xr:uid="{00000000-0005-0000-0000-000093DC0000}"/>
    <cellStyle name="Percent 8 8 4 3 2 2" xfId="58392" xr:uid="{00000000-0005-0000-0000-000094DC0000}"/>
    <cellStyle name="Percent 8 8 4 3 3" xfId="44734" xr:uid="{00000000-0005-0000-0000-000095DC0000}"/>
    <cellStyle name="Percent 8 8 4 4" xfId="31068" xr:uid="{00000000-0005-0000-0000-000096DC0000}"/>
    <cellStyle name="Percent 8 8 4 4 2" xfId="58389" xr:uid="{00000000-0005-0000-0000-000097DC0000}"/>
    <cellStyle name="Percent 8 8 4 5" xfId="44731" xr:uid="{00000000-0005-0000-0000-000098DC0000}"/>
    <cellStyle name="Percent 8 8 5" xfId="15548" xr:uid="{00000000-0005-0000-0000-000099DC0000}"/>
    <cellStyle name="Percent 8 8 5 2" xfId="15549" xr:uid="{00000000-0005-0000-0000-00009ADC0000}"/>
    <cellStyle name="Percent 8 8 5 2 2" xfId="31073" xr:uid="{00000000-0005-0000-0000-00009BDC0000}"/>
    <cellStyle name="Percent 8 8 5 2 2 2" xfId="58394" xr:uid="{00000000-0005-0000-0000-00009CDC0000}"/>
    <cellStyle name="Percent 8 8 5 2 3" xfId="44736" xr:uid="{00000000-0005-0000-0000-00009DDC0000}"/>
    <cellStyle name="Percent 8 8 5 3" xfId="31072" xr:uid="{00000000-0005-0000-0000-00009EDC0000}"/>
    <cellStyle name="Percent 8 8 5 3 2" xfId="58393" xr:uid="{00000000-0005-0000-0000-00009FDC0000}"/>
    <cellStyle name="Percent 8 8 5 4" xfId="44735" xr:uid="{00000000-0005-0000-0000-0000A0DC0000}"/>
    <cellStyle name="Percent 8 8 6" xfId="15550" xr:uid="{00000000-0005-0000-0000-0000A1DC0000}"/>
    <cellStyle name="Percent 8 8 6 2" xfId="15551" xr:uid="{00000000-0005-0000-0000-0000A2DC0000}"/>
    <cellStyle name="Percent 8 8 6 2 2" xfId="31075" xr:uid="{00000000-0005-0000-0000-0000A3DC0000}"/>
    <cellStyle name="Percent 8 8 6 2 2 2" xfId="58396" xr:uid="{00000000-0005-0000-0000-0000A4DC0000}"/>
    <cellStyle name="Percent 8 8 6 2 3" xfId="44738" xr:uid="{00000000-0005-0000-0000-0000A5DC0000}"/>
    <cellStyle name="Percent 8 8 6 3" xfId="31074" xr:uid="{00000000-0005-0000-0000-0000A6DC0000}"/>
    <cellStyle name="Percent 8 8 6 3 2" xfId="58395" xr:uid="{00000000-0005-0000-0000-0000A7DC0000}"/>
    <cellStyle name="Percent 8 8 6 4" xfId="44737" xr:uid="{00000000-0005-0000-0000-0000A8DC0000}"/>
    <cellStyle name="Percent 8 8 7" xfId="15552" xr:uid="{00000000-0005-0000-0000-0000A9DC0000}"/>
    <cellStyle name="Percent 8 8 7 2" xfId="31076" xr:uid="{00000000-0005-0000-0000-0000AADC0000}"/>
    <cellStyle name="Percent 8 8 7 2 2" xfId="58397" xr:uid="{00000000-0005-0000-0000-0000ABDC0000}"/>
    <cellStyle name="Percent 8 8 7 3" xfId="44739" xr:uid="{00000000-0005-0000-0000-0000ACDC0000}"/>
    <cellStyle name="Percent 8 8 8" xfId="31043" xr:uid="{00000000-0005-0000-0000-0000ADDC0000}"/>
    <cellStyle name="Percent 8 8 8 2" xfId="58364" xr:uid="{00000000-0005-0000-0000-0000AEDC0000}"/>
    <cellStyle name="Percent 8 8 9" xfId="44706" xr:uid="{00000000-0005-0000-0000-0000AFDC0000}"/>
    <cellStyle name="Percent 8 9" xfId="15553" xr:uid="{00000000-0005-0000-0000-0000B0DC0000}"/>
    <cellStyle name="Percent 8 9 2" xfId="15554" xr:uid="{00000000-0005-0000-0000-0000B1DC0000}"/>
    <cellStyle name="Percent 8 9 2 2" xfId="15555" xr:uid="{00000000-0005-0000-0000-0000B2DC0000}"/>
    <cellStyle name="Percent 8 9 2 2 2" xfId="15556" xr:uid="{00000000-0005-0000-0000-0000B3DC0000}"/>
    <cellStyle name="Percent 8 9 2 2 2 2" xfId="15557" xr:uid="{00000000-0005-0000-0000-0000B4DC0000}"/>
    <cellStyle name="Percent 8 9 2 2 2 2 2" xfId="31081" xr:uid="{00000000-0005-0000-0000-0000B5DC0000}"/>
    <cellStyle name="Percent 8 9 2 2 2 2 2 2" xfId="58402" xr:uid="{00000000-0005-0000-0000-0000B6DC0000}"/>
    <cellStyle name="Percent 8 9 2 2 2 2 3" xfId="44744" xr:uid="{00000000-0005-0000-0000-0000B7DC0000}"/>
    <cellStyle name="Percent 8 9 2 2 2 3" xfId="31080" xr:uid="{00000000-0005-0000-0000-0000B8DC0000}"/>
    <cellStyle name="Percent 8 9 2 2 2 3 2" xfId="58401" xr:uid="{00000000-0005-0000-0000-0000B9DC0000}"/>
    <cellStyle name="Percent 8 9 2 2 2 4" xfId="44743" xr:uid="{00000000-0005-0000-0000-0000BADC0000}"/>
    <cellStyle name="Percent 8 9 2 2 3" xfId="15558" xr:uid="{00000000-0005-0000-0000-0000BBDC0000}"/>
    <cellStyle name="Percent 8 9 2 2 3 2" xfId="31082" xr:uid="{00000000-0005-0000-0000-0000BCDC0000}"/>
    <cellStyle name="Percent 8 9 2 2 3 2 2" xfId="58403" xr:uid="{00000000-0005-0000-0000-0000BDDC0000}"/>
    <cellStyle name="Percent 8 9 2 2 3 3" xfId="44745" xr:uid="{00000000-0005-0000-0000-0000BEDC0000}"/>
    <cellStyle name="Percent 8 9 2 2 4" xfId="31079" xr:uid="{00000000-0005-0000-0000-0000BFDC0000}"/>
    <cellStyle name="Percent 8 9 2 2 4 2" xfId="58400" xr:uid="{00000000-0005-0000-0000-0000C0DC0000}"/>
    <cellStyle name="Percent 8 9 2 2 5" xfId="44742" xr:uid="{00000000-0005-0000-0000-0000C1DC0000}"/>
    <cellStyle name="Percent 8 9 2 3" xfId="15559" xr:uid="{00000000-0005-0000-0000-0000C2DC0000}"/>
    <cellStyle name="Percent 8 9 2 3 2" xfId="15560" xr:uid="{00000000-0005-0000-0000-0000C3DC0000}"/>
    <cellStyle name="Percent 8 9 2 3 2 2" xfId="31084" xr:uid="{00000000-0005-0000-0000-0000C4DC0000}"/>
    <cellStyle name="Percent 8 9 2 3 2 2 2" xfId="58405" xr:uid="{00000000-0005-0000-0000-0000C5DC0000}"/>
    <cellStyle name="Percent 8 9 2 3 2 3" xfId="44747" xr:uid="{00000000-0005-0000-0000-0000C6DC0000}"/>
    <cellStyle name="Percent 8 9 2 3 3" xfId="31083" xr:uid="{00000000-0005-0000-0000-0000C7DC0000}"/>
    <cellStyle name="Percent 8 9 2 3 3 2" xfId="58404" xr:uid="{00000000-0005-0000-0000-0000C8DC0000}"/>
    <cellStyle name="Percent 8 9 2 3 4" xfId="44746" xr:uid="{00000000-0005-0000-0000-0000C9DC0000}"/>
    <cellStyle name="Percent 8 9 2 4" xfId="15561" xr:uid="{00000000-0005-0000-0000-0000CADC0000}"/>
    <cellStyle name="Percent 8 9 2 4 2" xfId="31085" xr:uid="{00000000-0005-0000-0000-0000CBDC0000}"/>
    <cellStyle name="Percent 8 9 2 4 2 2" xfId="58406" xr:uid="{00000000-0005-0000-0000-0000CCDC0000}"/>
    <cellStyle name="Percent 8 9 2 4 3" xfId="44748" xr:uid="{00000000-0005-0000-0000-0000CDDC0000}"/>
    <cellStyle name="Percent 8 9 2 5" xfId="31078" xr:uid="{00000000-0005-0000-0000-0000CEDC0000}"/>
    <cellStyle name="Percent 8 9 2 5 2" xfId="58399" xr:uid="{00000000-0005-0000-0000-0000CFDC0000}"/>
    <cellStyle name="Percent 8 9 2 6" xfId="44741" xr:uid="{00000000-0005-0000-0000-0000D0DC0000}"/>
    <cellStyle name="Percent 8 9 3" xfId="15562" xr:uid="{00000000-0005-0000-0000-0000D1DC0000}"/>
    <cellStyle name="Percent 8 9 3 2" xfId="15563" xr:uid="{00000000-0005-0000-0000-0000D2DC0000}"/>
    <cellStyle name="Percent 8 9 3 2 2" xfId="15564" xr:uid="{00000000-0005-0000-0000-0000D3DC0000}"/>
    <cellStyle name="Percent 8 9 3 2 2 2" xfId="31088" xr:uid="{00000000-0005-0000-0000-0000D4DC0000}"/>
    <cellStyle name="Percent 8 9 3 2 2 2 2" xfId="58409" xr:uid="{00000000-0005-0000-0000-0000D5DC0000}"/>
    <cellStyle name="Percent 8 9 3 2 2 3" xfId="44751" xr:uid="{00000000-0005-0000-0000-0000D6DC0000}"/>
    <cellStyle name="Percent 8 9 3 2 3" xfId="31087" xr:uid="{00000000-0005-0000-0000-0000D7DC0000}"/>
    <cellStyle name="Percent 8 9 3 2 3 2" xfId="58408" xr:uid="{00000000-0005-0000-0000-0000D8DC0000}"/>
    <cellStyle name="Percent 8 9 3 2 4" xfId="44750" xr:uid="{00000000-0005-0000-0000-0000D9DC0000}"/>
    <cellStyle name="Percent 8 9 3 3" xfId="15565" xr:uid="{00000000-0005-0000-0000-0000DADC0000}"/>
    <cellStyle name="Percent 8 9 3 3 2" xfId="31089" xr:uid="{00000000-0005-0000-0000-0000DBDC0000}"/>
    <cellStyle name="Percent 8 9 3 3 2 2" xfId="58410" xr:uid="{00000000-0005-0000-0000-0000DCDC0000}"/>
    <cellStyle name="Percent 8 9 3 3 3" xfId="44752" xr:uid="{00000000-0005-0000-0000-0000DDDC0000}"/>
    <cellStyle name="Percent 8 9 3 4" xfId="31086" xr:uid="{00000000-0005-0000-0000-0000DEDC0000}"/>
    <cellStyle name="Percent 8 9 3 4 2" xfId="58407" xr:uid="{00000000-0005-0000-0000-0000DFDC0000}"/>
    <cellStyle name="Percent 8 9 3 5" xfId="44749" xr:uid="{00000000-0005-0000-0000-0000E0DC0000}"/>
    <cellStyle name="Percent 8 9 4" xfId="15566" xr:uid="{00000000-0005-0000-0000-0000E1DC0000}"/>
    <cellStyle name="Percent 8 9 4 2" xfId="15567" xr:uid="{00000000-0005-0000-0000-0000E2DC0000}"/>
    <cellStyle name="Percent 8 9 4 2 2" xfId="31091" xr:uid="{00000000-0005-0000-0000-0000E3DC0000}"/>
    <cellStyle name="Percent 8 9 4 2 2 2" xfId="58412" xr:uid="{00000000-0005-0000-0000-0000E4DC0000}"/>
    <cellStyle name="Percent 8 9 4 2 3" xfId="44754" xr:uid="{00000000-0005-0000-0000-0000E5DC0000}"/>
    <cellStyle name="Percent 8 9 4 3" xfId="31090" xr:uid="{00000000-0005-0000-0000-0000E6DC0000}"/>
    <cellStyle name="Percent 8 9 4 3 2" xfId="58411" xr:uid="{00000000-0005-0000-0000-0000E7DC0000}"/>
    <cellStyle name="Percent 8 9 4 4" xfId="44753" xr:uid="{00000000-0005-0000-0000-0000E8DC0000}"/>
    <cellStyle name="Percent 8 9 5" xfId="15568" xr:uid="{00000000-0005-0000-0000-0000E9DC0000}"/>
    <cellStyle name="Percent 8 9 5 2" xfId="15569" xr:uid="{00000000-0005-0000-0000-0000EADC0000}"/>
    <cellStyle name="Percent 8 9 5 2 2" xfId="31093" xr:uid="{00000000-0005-0000-0000-0000EBDC0000}"/>
    <cellStyle name="Percent 8 9 5 2 2 2" xfId="58414" xr:uid="{00000000-0005-0000-0000-0000ECDC0000}"/>
    <cellStyle name="Percent 8 9 5 2 3" xfId="44756" xr:uid="{00000000-0005-0000-0000-0000EDDC0000}"/>
    <cellStyle name="Percent 8 9 5 3" xfId="31092" xr:uid="{00000000-0005-0000-0000-0000EEDC0000}"/>
    <cellStyle name="Percent 8 9 5 3 2" xfId="58413" xr:uid="{00000000-0005-0000-0000-0000EFDC0000}"/>
    <cellStyle name="Percent 8 9 5 4" xfId="44755" xr:uid="{00000000-0005-0000-0000-0000F0DC0000}"/>
    <cellStyle name="Percent 8 9 6" xfId="15570" xr:uid="{00000000-0005-0000-0000-0000F1DC0000}"/>
    <cellStyle name="Percent 8 9 6 2" xfId="31094" xr:uid="{00000000-0005-0000-0000-0000F2DC0000}"/>
    <cellStyle name="Percent 8 9 6 2 2" xfId="58415" xr:uid="{00000000-0005-0000-0000-0000F3DC0000}"/>
    <cellStyle name="Percent 8 9 6 3" xfId="44757" xr:uid="{00000000-0005-0000-0000-0000F4DC0000}"/>
    <cellStyle name="Percent 8 9 7" xfId="31077" xr:uid="{00000000-0005-0000-0000-0000F5DC0000}"/>
    <cellStyle name="Percent 8 9 7 2" xfId="58398" xr:uid="{00000000-0005-0000-0000-0000F6DC0000}"/>
    <cellStyle name="Percent 8 9 8" xfId="44740" xr:uid="{00000000-0005-0000-0000-0000F7DC0000}"/>
    <cellStyle name="Percent 80" xfId="15571" xr:uid="{00000000-0005-0000-0000-0000F8DC0000}"/>
    <cellStyle name="Percent 80 2" xfId="15572" xr:uid="{00000000-0005-0000-0000-0000F9DC0000}"/>
    <cellStyle name="Percent 80 2 2" xfId="15573" xr:uid="{00000000-0005-0000-0000-0000FADC0000}"/>
    <cellStyle name="Percent 80 2 2 2" xfId="15574" xr:uid="{00000000-0005-0000-0000-0000FBDC0000}"/>
    <cellStyle name="Percent 80 2 2 2 2" xfId="15575" xr:uid="{00000000-0005-0000-0000-0000FCDC0000}"/>
    <cellStyle name="Percent 80 2 2 2 2 2" xfId="31099" xr:uid="{00000000-0005-0000-0000-0000FDDC0000}"/>
    <cellStyle name="Percent 80 2 2 2 2 2 2" xfId="58420" xr:uid="{00000000-0005-0000-0000-0000FEDC0000}"/>
    <cellStyle name="Percent 80 2 2 2 2 3" xfId="44762" xr:uid="{00000000-0005-0000-0000-0000FFDC0000}"/>
    <cellStyle name="Percent 80 2 2 2 3" xfId="31098" xr:uid="{00000000-0005-0000-0000-000000DD0000}"/>
    <cellStyle name="Percent 80 2 2 2 3 2" xfId="58419" xr:uid="{00000000-0005-0000-0000-000001DD0000}"/>
    <cellStyle name="Percent 80 2 2 2 4" xfId="44761" xr:uid="{00000000-0005-0000-0000-000002DD0000}"/>
    <cellStyle name="Percent 80 2 2 3" xfId="15576" xr:uid="{00000000-0005-0000-0000-000003DD0000}"/>
    <cellStyle name="Percent 80 2 2 3 2" xfId="31100" xr:uid="{00000000-0005-0000-0000-000004DD0000}"/>
    <cellStyle name="Percent 80 2 2 3 2 2" xfId="58421" xr:uid="{00000000-0005-0000-0000-000005DD0000}"/>
    <cellStyle name="Percent 80 2 2 3 3" xfId="44763" xr:uid="{00000000-0005-0000-0000-000006DD0000}"/>
    <cellStyle name="Percent 80 2 2 4" xfId="31097" xr:uid="{00000000-0005-0000-0000-000007DD0000}"/>
    <cellStyle name="Percent 80 2 2 4 2" xfId="58418" xr:uid="{00000000-0005-0000-0000-000008DD0000}"/>
    <cellStyle name="Percent 80 2 2 5" xfId="44760" xr:uid="{00000000-0005-0000-0000-000009DD0000}"/>
    <cellStyle name="Percent 80 2 3" xfId="15577" xr:uid="{00000000-0005-0000-0000-00000ADD0000}"/>
    <cellStyle name="Percent 80 2 3 2" xfId="15578" xr:uid="{00000000-0005-0000-0000-00000BDD0000}"/>
    <cellStyle name="Percent 80 2 3 2 2" xfId="31102" xr:uid="{00000000-0005-0000-0000-00000CDD0000}"/>
    <cellStyle name="Percent 80 2 3 2 2 2" xfId="58423" xr:uid="{00000000-0005-0000-0000-00000DDD0000}"/>
    <cellStyle name="Percent 80 2 3 2 3" xfId="44765" xr:uid="{00000000-0005-0000-0000-00000EDD0000}"/>
    <cellStyle name="Percent 80 2 3 3" xfId="31101" xr:uid="{00000000-0005-0000-0000-00000FDD0000}"/>
    <cellStyle name="Percent 80 2 3 3 2" xfId="58422" xr:uid="{00000000-0005-0000-0000-000010DD0000}"/>
    <cellStyle name="Percent 80 2 3 4" xfId="44764" xr:uid="{00000000-0005-0000-0000-000011DD0000}"/>
    <cellStyle name="Percent 80 2 4" xfId="15579" xr:uid="{00000000-0005-0000-0000-000012DD0000}"/>
    <cellStyle name="Percent 80 2 4 2" xfId="31103" xr:uid="{00000000-0005-0000-0000-000013DD0000}"/>
    <cellStyle name="Percent 80 2 4 2 2" xfId="58424" xr:uid="{00000000-0005-0000-0000-000014DD0000}"/>
    <cellStyle name="Percent 80 2 4 3" xfId="44766" xr:uid="{00000000-0005-0000-0000-000015DD0000}"/>
    <cellStyle name="Percent 80 2 5" xfId="31096" xr:uid="{00000000-0005-0000-0000-000016DD0000}"/>
    <cellStyle name="Percent 80 2 5 2" xfId="58417" xr:uid="{00000000-0005-0000-0000-000017DD0000}"/>
    <cellStyle name="Percent 80 2 6" xfId="44759" xr:uid="{00000000-0005-0000-0000-000018DD0000}"/>
    <cellStyle name="Percent 80 3" xfId="15580" xr:uid="{00000000-0005-0000-0000-000019DD0000}"/>
    <cellStyle name="Percent 80 3 2" xfId="15581" xr:uid="{00000000-0005-0000-0000-00001ADD0000}"/>
    <cellStyle name="Percent 80 3 2 2" xfId="15582" xr:uid="{00000000-0005-0000-0000-00001BDD0000}"/>
    <cellStyle name="Percent 80 3 2 2 2" xfId="15583" xr:uid="{00000000-0005-0000-0000-00001CDD0000}"/>
    <cellStyle name="Percent 80 3 2 2 2 2" xfId="31107" xr:uid="{00000000-0005-0000-0000-00001DDD0000}"/>
    <cellStyle name="Percent 80 3 2 2 2 2 2" xfId="58428" xr:uid="{00000000-0005-0000-0000-00001EDD0000}"/>
    <cellStyle name="Percent 80 3 2 2 2 3" xfId="44770" xr:uid="{00000000-0005-0000-0000-00001FDD0000}"/>
    <cellStyle name="Percent 80 3 2 2 3" xfId="31106" xr:uid="{00000000-0005-0000-0000-000020DD0000}"/>
    <cellStyle name="Percent 80 3 2 2 3 2" xfId="58427" xr:uid="{00000000-0005-0000-0000-000021DD0000}"/>
    <cellStyle name="Percent 80 3 2 2 4" xfId="44769" xr:uid="{00000000-0005-0000-0000-000022DD0000}"/>
    <cellStyle name="Percent 80 3 2 3" xfId="15584" xr:uid="{00000000-0005-0000-0000-000023DD0000}"/>
    <cellStyle name="Percent 80 3 2 3 2" xfId="31108" xr:uid="{00000000-0005-0000-0000-000024DD0000}"/>
    <cellStyle name="Percent 80 3 2 3 2 2" xfId="58429" xr:uid="{00000000-0005-0000-0000-000025DD0000}"/>
    <cellStyle name="Percent 80 3 2 3 3" xfId="44771" xr:uid="{00000000-0005-0000-0000-000026DD0000}"/>
    <cellStyle name="Percent 80 3 2 4" xfId="31105" xr:uid="{00000000-0005-0000-0000-000027DD0000}"/>
    <cellStyle name="Percent 80 3 2 4 2" xfId="58426" xr:uid="{00000000-0005-0000-0000-000028DD0000}"/>
    <cellStyle name="Percent 80 3 2 5" xfId="44768" xr:uid="{00000000-0005-0000-0000-000029DD0000}"/>
    <cellStyle name="Percent 80 3 3" xfId="15585" xr:uid="{00000000-0005-0000-0000-00002ADD0000}"/>
    <cellStyle name="Percent 80 3 3 2" xfId="15586" xr:uid="{00000000-0005-0000-0000-00002BDD0000}"/>
    <cellStyle name="Percent 80 3 3 2 2" xfId="31110" xr:uid="{00000000-0005-0000-0000-00002CDD0000}"/>
    <cellStyle name="Percent 80 3 3 2 2 2" xfId="58431" xr:uid="{00000000-0005-0000-0000-00002DDD0000}"/>
    <cellStyle name="Percent 80 3 3 2 3" xfId="44773" xr:uid="{00000000-0005-0000-0000-00002EDD0000}"/>
    <cellStyle name="Percent 80 3 3 3" xfId="31109" xr:uid="{00000000-0005-0000-0000-00002FDD0000}"/>
    <cellStyle name="Percent 80 3 3 3 2" xfId="58430" xr:uid="{00000000-0005-0000-0000-000030DD0000}"/>
    <cellStyle name="Percent 80 3 3 4" xfId="44772" xr:uid="{00000000-0005-0000-0000-000031DD0000}"/>
    <cellStyle name="Percent 80 3 4" xfId="15587" xr:uid="{00000000-0005-0000-0000-000032DD0000}"/>
    <cellStyle name="Percent 80 3 4 2" xfId="31111" xr:uid="{00000000-0005-0000-0000-000033DD0000}"/>
    <cellStyle name="Percent 80 3 4 2 2" xfId="58432" xr:uid="{00000000-0005-0000-0000-000034DD0000}"/>
    <cellStyle name="Percent 80 3 4 3" xfId="44774" xr:uid="{00000000-0005-0000-0000-000035DD0000}"/>
    <cellStyle name="Percent 80 3 5" xfId="31104" xr:uid="{00000000-0005-0000-0000-000036DD0000}"/>
    <cellStyle name="Percent 80 3 5 2" xfId="58425" xr:uid="{00000000-0005-0000-0000-000037DD0000}"/>
    <cellStyle name="Percent 80 3 6" xfId="44767" xr:uid="{00000000-0005-0000-0000-000038DD0000}"/>
    <cellStyle name="Percent 80 4" xfId="15588" xr:uid="{00000000-0005-0000-0000-000039DD0000}"/>
    <cellStyle name="Percent 80 4 2" xfId="15589" xr:uid="{00000000-0005-0000-0000-00003ADD0000}"/>
    <cellStyle name="Percent 80 4 2 2" xfId="15590" xr:uid="{00000000-0005-0000-0000-00003BDD0000}"/>
    <cellStyle name="Percent 80 4 2 2 2" xfId="31114" xr:uid="{00000000-0005-0000-0000-00003CDD0000}"/>
    <cellStyle name="Percent 80 4 2 2 2 2" xfId="58435" xr:uid="{00000000-0005-0000-0000-00003DDD0000}"/>
    <cellStyle name="Percent 80 4 2 2 3" xfId="44777" xr:uid="{00000000-0005-0000-0000-00003EDD0000}"/>
    <cellStyle name="Percent 80 4 2 3" xfId="31113" xr:uid="{00000000-0005-0000-0000-00003FDD0000}"/>
    <cellStyle name="Percent 80 4 2 3 2" xfId="58434" xr:uid="{00000000-0005-0000-0000-000040DD0000}"/>
    <cellStyle name="Percent 80 4 2 4" xfId="44776" xr:uid="{00000000-0005-0000-0000-000041DD0000}"/>
    <cellStyle name="Percent 80 4 3" xfId="15591" xr:uid="{00000000-0005-0000-0000-000042DD0000}"/>
    <cellStyle name="Percent 80 4 3 2" xfId="31115" xr:uid="{00000000-0005-0000-0000-000043DD0000}"/>
    <cellStyle name="Percent 80 4 3 2 2" xfId="58436" xr:uid="{00000000-0005-0000-0000-000044DD0000}"/>
    <cellStyle name="Percent 80 4 3 3" xfId="44778" xr:uid="{00000000-0005-0000-0000-000045DD0000}"/>
    <cellStyle name="Percent 80 4 4" xfId="31112" xr:uid="{00000000-0005-0000-0000-000046DD0000}"/>
    <cellStyle name="Percent 80 4 4 2" xfId="58433" xr:uid="{00000000-0005-0000-0000-000047DD0000}"/>
    <cellStyle name="Percent 80 4 5" xfId="44775" xr:uid="{00000000-0005-0000-0000-000048DD0000}"/>
    <cellStyle name="Percent 80 5" xfId="15592" xr:uid="{00000000-0005-0000-0000-000049DD0000}"/>
    <cellStyle name="Percent 80 5 2" xfId="15593" xr:uid="{00000000-0005-0000-0000-00004ADD0000}"/>
    <cellStyle name="Percent 80 5 2 2" xfId="31117" xr:uid="{00000000-0005-0000-0000-00004BDD0000}"/>
    <cellStyle name="Percent 80 5 2 2 2" xfId="58438" xr:uid="{00000000-0005-0000-0000-00004CDD0000}"/>
    <cellStyle name="Percent 80 5 2 3" xfId="44780" xr:uid="{00000000-0005-0000-0000-00004DDD0000}"/>
    <cellStyle name="Percent 80 5 3" xfId="31116" xr:uid="{00000000-0005-0000-0000-00004EDD0000}"/>
    <cellStyle name="Percent 80 5 3 2" xfId="58437" xr:uid="{00000000-0005-0000-0000-00004FDD0000}"/>
    <cellStyle name="Percent 80 5 4" xfId="44779" xr:uid="{00000000-0005-0000-0000-000050DD0000}"/>
    <cellStyle name="Percent 80 6" xfId="15594" xr:uid="{00000000-0005-0000-0000-000051DD0000}"/>
    <cellStyle name="Percent 80 6 2" xfId="31118" xr:uid="{00000000-0005-0000-0000-000052DD0000}"/>
    <cellStyle name="Percent 80 6 2 2" xfId="58439" xr:uid="{00000000-0005-0000-0000-000053DD0000}"/>
    <cellStyle name="Percent 80 6 3" xfId="44781" xr:uid="{00000000-0005-0000-0000-000054DD0000}"/>
    <cellStyle name="Percent 80 7" xfId="31095" xr:uid="{00000000-0005-0000-0000-000055DD0000}"/>
    <cellStyle name="Percent 80 7 2" xfId="58416" xr:uid="{00000000-0005-0000-0000-000056DD0000}"/>
    <cellStyle name="Percent 80 8" xfId="44758" xr:uid="{00000000-0005-0000-0000-000057DD0000}"/>
    <cellStyle name="Percent 81" xfId="15595" xr:uid="{00000000-0005-0000-0000-000058DD0000}"/>
    <cellStyle name="Percent 82" xfId="15596" xr:uid="{00000000-0005-0000-0000-000059DD0000}"/>
    <cellStyle name="Percent 83" xfId="15597" xr:uid="{00000000-0005-0000-0000-00005ADD0000}"/>
    <cellStyle name="Percent 84" xfId="15598" xr:uid="{00000000-0005-0000-0000-00005BDD0000}"/>
    <cellStyle name="Percent 85" xfId="15599" xr:uid="{00000000-0005-0000-0000-00005CDD0000}"/>
    <cellStyle name="Percent 86" xfId="15600" xr:uid="{00000000-0005-0000-0000-00005DDD0000}"/>
    <cellStyle name="Percent 87" xfId="15601" xr:uid="{00000000-0005-0000-0000-00005EDD0000}"/>
    <cellStyle name="Percent 88" xfId="15602" xr:uid="{00000000-0005-0000-0000-00005FDD0000}"/>
    <cellStyle name="Percent 89" xfId="15603" xr:uid="{00000000-0005-0000-0000-000060DD0000}"/>
    <cellStyle name="Percent 9" xfId="15604" xr:uid="{00000000-0005-0000-0000-000061DD0000}"/>
    <cellStyle name="Percent 9 2" xfId="15605" xr:uid="{00000000-0005-0000-0000-000062DD0000}"/>
    <cellStyle name="Percent 9 2 2" xfId="15606" xr:uid="{00000000-0005-0000-0000-000063DD0000}"/>
    <cellStyle name="Percent 9 3" xfId="15607" xr:uid="{00000000-0005-0000-0000-000064DD0000}"/>
    <cellStyle name="Percent 90" xfId="15608" xr:uid="{00000000-0005-0000-0000-000065DD0000}"/>
    <cellStyle name="Percent 91" xfId="15609" xr:uid="{00000000-0005-0000-0000-000066DD0000}"/>
    <cellStyle name="Percent 91 2" xfId="15610" xr:uid="{00000000-0005-0000-0000-000067DD0000}"/>
    <cellStyle name="Percent 91 2 2" xfId="31120" xr:uid="{00000000-0005-0000-0000-000068DD0000}"/>
    <cellStyle name="Percent 91 2 2 2" xfId="58441" xr:uid="{00000000-0005-0000-0000-000069DD0000}"/>
    <cellStyle name="Percent 91 2 3" xfId="44783" xr:uid="{00000000-0005-0000-0000-00006ADD0000}"/>
    <cellStyle name="Percent 91 3" xfId="31119" xr:uid="{00000000-0005-0000-0000-00006BDD0000}"/>
    <cellStyle name="Percent 91 3 2" xfId="58440" xr:uid="{00000000-0005-0000-0000-00006CDD0000}"/>
    <cellStyle name="Percent 91 4" xfId="44782" xr:uid="{00000000-0005-0000-0000-00006DDD0000}"/>
    <cellStyle name="Percent 92" xfId="15611" xr:uid="{00000000-0005-0000-0000-00006EDD0000}"/>
    <cellStyle name="Percent 92 2" xfId="15612" xr:uid="{00000000-0005-0000-0000-00006FDD0000}"/>
    <cellStyle name="Percent 92 2 2" xfId="31122" xr:uid="{00000000-0005-0000-0000-000070DD0000}"/>
    <cellStyle name="Percent 92 2 2 2" xfId="58443" xr:uid="{00000000-0005-0000-0000-000071DD0000}"/>
    <cellStyle name="Percent 92 2 3" xfId="44785" xr:uid="{00000000-0005-0000-0000-000072DD0000}"/>
    <cellStyle name="Percent 92 3" xfId="31121" xr:uid="{00000000-0005-0000-0000-000073DD0000}"/>
    <cellStyle name="Percent 92 3 2" xfId="58442" xr:uid="{00000000-0005-0000-0000-000074DD0000}"/>
    <cellStyle name="Percent 92 4" xfId="44784" xr:uid="{00000000-0005-0000-0000-000075DD0000}"/>
    <cellStyle name="Percent 93" xfId="15613" xr:uid="{00000000-0005-0000-0000-000076DD0000}"/>
    <cellStyle name="Percent 93 2" xfId="31123" xr:uid="{00000000-0005-0000-0000-000077DD0000}"/>
    <cellStyle name="Percent 93 2 2" xfId="58444" xr:uid="{00000000-0005-0000-0000-000078DD0000}"/>
    <cellStyle name="Percent 93 3" xfId="44786" xr:uid="{00000000-0005-0000-0000-000079DD0000}"/>
    <cellStyle name="Percent 94" xfId="17432" xr:uid="{00000000-0005-0000-0000-00007ADD0000}"/>
    <cellStyle name="Percent 95" xfId="17434" xr:uid="{00000000-0005-0000-0000-00007BDD0000}"/>
    <cellStyle name="Percent 96" xfId="17436" xr:uid="{00000000-0005-0000-0000-00007CDD0000}"/>
    <cellStyle name="Percent 97" xfId="17437" xr:uid="{00000000-0005-0000-0000-00007DDD0000}"/>
    <cellStyle name="Percent 98" xfId="17441" xr:uid="{00000000-0005-0000-0000-00007EDD0000}"/>
    <cellStyle name="Percent 99" xfId="17439" xr:uid="{00000000-0005-0000-0000-00007FDD0000}"/>
    <cellStyle name="percent2" xfId="15614" xr:uid="{00000000-0005-0000-0000-000080DD0000}"/>
    <cellStyle name="PillarData" xfId="15615" xr:uid="{00000000-0005-0000-0000-000081DD0000}"/>
    <cellStyle name="PillarHeading" xfId="15616" xr:uid="{00000000-0005-0000-0000-000082DD0000}"/>
    <cellStyle name="PillarText" xfId="15617" xr:uid="{00000000-0005-0000-0000-000083DD0000}"/>
    <cellStyle name="PillarTotal" xfId="15618" xr:uid="{00000000-0005-0000-0000-000084DD0000}"/>
    <cellStyle name="PMJ" xfId="15619" xr:uid="{00000000-0005-0000-0000-000085DD0000}"/>
    <cellStyle name="Porcentual 2" xfId="15620" xr:uid="{00000000-0005-0000-0000-000086DD0000}"/>
    <cellStyle name="PSChar" xfId="15621" xr:uid="{00000000-0005-0000-0000-000087DD0000}"/>
    <cellStyle name="PSDate" xfId="15622" xr:uid="{00000000-0005-0000-0000-000088DD0000}"/>
    <cellStyle name="PSDate 2" xfId="15623" xr:uid="{00000000-0005-0000-0000-000089DD0000}"/>
    <cellStyle name="PSDec" xfId="15624" xr:uid="{00000000-0005-0000-0000-00008ADD0000}"/>
    <cellStyle name="PSHeading" xfId="15625" xr:uid="{00000000-0005-0000-0000-00008BDD0000}"/>
    <cellStyle name="PSInt" xfId="15626" xr:uid="{00000000-0005-0000-0000-00008CDD0000}"/>
    <cellStyle name="PSSpacer" xfId="15627" xr:uid="{00000000-0005-0000-0000-00008DDD0000}"/>
    <cellStyle name="Result" xfId="15628" xr:uid="{00000000-0005-0000-0000-00008EDD0000}"/>
    <cellStyle name="RevList" xfId="15629" xr:uid="{00000000-0005-0000-0000-00008FDD0000}"/>
    <cellStyle name="RevList 2" xfId="15630" xr:uid="{00000000-0005-0000-0000-000090DD0000}"/>
    <cellStyle name="RevList 3" xfId="15631" xr:uid="{00000000-0005-0000-0000-000091DD0000}"/>
    <cellStyle name="Rossz" xfId="15632" xr:uid="{00000000-0005-0000-0000-000092DD0000}"/>
    <cellStyle name="Rossz 2" xfId="15633" xr:uid="{00000000-0005-0000-0000-000093DD0000}"/>
    <cellStyle name="s132" xfId="15634" xr:uid="{00000000-0005-0000-0000-000094DD0000}"/>
    <cellStyle name="s139" xfId="15635" xr:uid="{00000000-0005-0000-0000-000095DD0000}"/>
    <cellStyle name="s142" xfId="15636" xr:uid="{00000000-0005-0000-0000-000096DD0000}"/>
    <cellStyle name="s143" xfId="15637" xr:uid="{00000000-0005-0000-0000-000097DD0000}"/>
    <cellStyle name="s144" xfId="15638" xr:uid="{00000000-0005-0000-0000-000098DD0000}"/>
    <cellStyle name="s146" xfId="15639" xr:uid="{00000000-0005-0000-0000-000099DD0000}"/>
    <cellStyle name="s148" xfId="15640" xr:uid="{00000000-0005-0000-0000-00009ADD0000}"/>
    <cellStyle name="s154" xfId="15641" xr:uid="{00000000-0005-0000-0000-00009BDD0000}"/>
    <cellStyle name="s23" xfId="15642" xr:uid="{00000000-0005-0000-0000-00009CDD0000}"/>
    <cellStyle name="Salida" xfId="15643" xr:uid="{00000000-0005-0000-0000-00009DDD0000}"/>
    <cellStyle name="Salida 2" xfId="15644" xr:uid="{00000000-0005-0000-0000-00009EDD0000}"/>
    <cellStyle name="Salida 3" xfId="15645" xr:uid="{00000000-0005-0000-0000-00009FDD0000}"/>
    <cellStyle name="Salida 4" xfId="15646" xr:uid="{00000000-0005-0000-0000-0000A0DD0000}"/>
    <cellStyle name="Salida 5" xfId="15647" xr:uid="{00000000-0005-0000-0000-0000A1DD0000}"/>
    <cellStyle name="Salida 6" xfId="15648" xr:uid="{00000000-0005-0000-0000-0000A2DD0000}"/>
    <cellStyle name="Salida 7" xfId="15649" xr:uid="{00000000-0005-0000-0000-0000A3DD0000}"/>
    <cellStyle name="Salida 8" xfId="15650" xr:uid="{00000000-0005-0000-0000-0000A4DD0000}"/>
    <cellStyle name="SAPBEXaggData" xfId="15651" xr:uid="{00000000-0005-0000-0000-0000A5DD0000}"/>
    <cellStyle name="SAPBEXaggData 2" xfId="15652" xr:uid="{00000000-0005-0000-0000-0000A6DD0000}"/>
    <cellStyle name="SAPBEXaggData 2 10" xfId="15653" xr:uid="{00000000-0005-0000-0000-0000A7DD0000}"/>
    <cellStyle name="SAPBEXaggData 2 2" xfId="15654" xr:uid="{00000000-0005-0000-0000-0000A8DD0000}"/>
    <cellStyle name="SAPBEXaggData 2 3" xfId="15655" xr:uid="{00000000-0005-0000-0000-0000A9DD0000}"/>
    <cellStyle name="SAPBEXaggData 2 4" xfId="15656" xr:uid="{00000000-0005-0000-0000-0000AADD0000}"/>
    <cellStyle name="SAPBEXaggData 2 5" xfId="15657" xr:uid="{00000000-0005-0000-0000-0000ABDD0000}"/>
    <cellStyle name="SAPBEXaggData 2 6" xfId="15658" xr:uid="{00000000-0005-0000-0000-0000ACDD0000}"/>
    <cellStyle name="SAPBEXaggData 2 7" xfId="15659" xr:uid="{00000000-0005-0000-0000-0000ADDD0000}"/>
    <cellStyle name="SAPBEXaggData 2 8" xfId="15660" xr:uid="{00000000-0005-0000-0000-0000AEDD0000}"/>
    <cellStyle name="SAPBEXaggData 2 9" xfId="15661" xr:uid="{00000000-0005-0000-0000-0000AFDD0000}"/>
    <cellStyle name="SAPBEXaggData 3" xfId="15662" xr:uid="{00000000-0005-0000-0000-0000B0DD0000}"/>
    <cellStyle name="SAPBEXaggData 4" xfId="15663" xr:uid="{00000000-0005-0000-0000-0000B1DD0000}"/>
    <cellStyle name="SAPBEXaggDataEmph" xfId="15664" xr:uid="{00000000-0005-0000-0000-0000B2DD0000}"/>
    <cellStyle name="SAPBEXaggDataEmph 2" xfId="15665" xr:uid="{00000000-0005-0000-0000-0000B3DD0000}"/>
    <cellStyle name="SAPBEXaggDataEmph 2 10" xfId="15666" xr:uid="{00000000-0005-0000-0000-0000B4DD0000}"/>
    <cellStyle name="SAPBEXaggDataEmph 2 2" xfId="15667" xr:uid="{00000000-0005-0000-0000-0000B5DD0000}"/>
    <cellStyle name="SAPBEXaggDataEmph 2 3" xfId="15668" xr:uid="{00000000-0005-0000-0000-0000B6DD0000}"/>
    <cellStyle name="SAPBEXaggDataEmph 2 4" xfId="15669" xr:uid="{00000000-0005-0000-0000-0000B7DD0000}"/>
    <cellStyle name="SAPBEXaggDataEmph 2 5" xfId="15670" xr:uid="{00000000-0005-0000-0000-0000B8DD0000}"/>
    <cellStyle name="SAPBEXaggDataEmph 2 6" xfId="15671" xr:uid="{00000000-0005-0000-0000-0000B9DD0000}"/>
    <cellStyle name="SAPBEXaggDataEmph 2 7" xfId="15672" xr:uid="{00000000-0005-0000-0000-0000BADD0000}"/>
    <cellStyle name="SAPBEXaggDataEmph 2 8" xfId="15673" xr:uid="{00000000-0005-0000-0000-0000BBDD0000}"/>
    <cellStyle name="SAPBEXaggDataEmph 2 9" xfId="15674" xr:uid="{00000000-0005-0000-0000-0000BCDD0000}"/>
    <cellStyle name="SAPBEXaggDataEmph 3" xfId="15675" xr:uid="{00000000-0005-0000-0000-0000BDDD0000}"/>
    <cellStyle name="SAPBEXaggDataEmph 4" xfId="15676" xr:uid="{00000000-0005-0000-0000-0000BEDD0000}"/>
    <cellStyle name="SAPBEXaggItem" xfId="15677" xr:uid="{00000000-0005-0000-0000-0000BFDD0000}"/>
    <cellStyle name="SAPBEXaggItem 2" xfId="15678" xr:uid="{00000000-0005-0000-0000-0000C0DD0000}"/>
    <cellStyle name="SAPBEXaggItem 2 10" xfId="15679" xr:uid="{00000000-0005-0000-0000-0000C1DD0000}"/>
    <cellStyle name="SAPBEXaggItem 2 2" xfId="15680" xr:uid="{00000000-0005-0000-0000-0000C2DD0000}"/>
    <cellStyle name="SAPBEXaggItem 2 3" xfId="15681" xr:uid="{00000000-0005-0000-0000-0000C3DD0000}"/>
    <cellStyle name="SAPBEXaggItem 2 4" xfId="15682" xr:uid="{00000000-0005-0000-0000-0000C4DD0000}"/>
    <cellStyle name="SAPBEXaggItem 2 5" xfId="15683" xr:uid="{00000000-0005-0000-0000-0000C5DD0000}"/>
    <cellStyle name="SAPBEXaggItem 2 6" xfId="15684" xr:uid="{00000000-0005-0000-0000-0000C6DD0000}"/>
    <cellStyle name="SAPBEXaggItem 2 7" xfId="15685" xr:uid="{00000000-0005-0000-0000-0000C7DD0000}"/>
    <cellStyle name="SAPBEXaggItem 2 8" xfId="15686" xr:uid="{00000000-0005-0000-0000-0000C8DD0000}"/>
    <cellStyle name="SAPBEXaggItem 2 9" xfId="15687" xr:uid="{00000000-0005-0000-0000-0000C9DD0000}"/>
    <cellStyle name="SAPBEXaggItem 3" xfId="15688" xr:uid="{00000000-0005-0000-0000-0000CADD0000}"/>
    <cellStyle name="SAPBEXaggItem 4" xfId="15689" xr:uid="{00000000-0005-0000-0000-0000CBDD0000}"/>
    <cellStyle name="SAPBEXaggItemX" xfId="15690" xr:uid="{00000000-0005-0000-0000-0000CCDD0000}"/>
    <cellStyle name="SAPBEXaggItemX 2" xfId="15691" xr:uid="{00000000-0005-0000-0000-0000CDDD0000}"/>
    <cellStyle name="SAPBEXaggItemX 2 10" xfId="15692" xr:uid="{00000000-0005-0000-0000-0000CEDD0000}"/>
    <cellStyle name="SAPBEXaggItemX 2 2" xfId="15693" xr:uid="{00000000-0005-0000-0000-0000CFDD0000}"/>
    <cellStyle name="SAPBEXaggItemX 2 3" xfId="15694" xr:uid="{00000000-0005-0000-0000-0000D0DD0000}"/>
    <cellStyle name="SAPBEXaggItemX 2 4" xfId="15695" xr:uid="{00000000-0005-0000-0000-0000D1DD0000}"/>
    <cellStyle name="SAPBEXaggItemX 2 5" xfId="15696" xr:uid="{00000000-0005-0000-0000-0000D2DD0000}"/>
    <cellStyle name="SAPBEXaggItemX 2 6" xfId="15697" xr:uid="{00000000-0005-0000-0000-0000D3DD0000}"/>
    <cellStyle name="SAPBEXaggItemX 2 7" xfId="15698" xr:uid="{00000000-0005-0000-0000-0000D4DD0000}"/>
    <cellStyle name="SAPBEXaggItemX 2 8" xfId="15699" xr:uid="{00000000-0005-0000-0000-0000D5DD0000}"/>
    <cellStyle name="SAPBEXaggItemX 2 9" xfId="15700" xr:uid="{00000000-0005-0000-0000-0000D6DD0000}"/>
    <cellStyle name="SAPBEXaggItemX 3" xfId="15701" xr:uid="{00000000-0005-0000-0000-0000D7DD0000}"/>
    <cellStyle name="SAPBEXaggItemX 4" xfId="15702" xr:uid="{00000000-0005-0000-0000-0000D8DD0000}"/>
    <cellStyle name="SAPBEXchaText" xfId="15703" xr:uid="{00000000-0005-0000-0000-0000D9DD0000}"/>
    <cellStyle name="SAPBEXchaText 10" xfId="15704" xr:uid="{00000000-0005-0000-0000-0000DADD0000}"/>
    <cellStyle name="SAPBEXchaText 11" xfId="15705" xr:uid="{00000000-0005-0000-0000-0000DBDD0000}"/>
    <cellStyle name="SAPBEXchaText 12" xfId="15706" xr:uid="{00000000-0005-0000-0000-0000DCDD0000}"/>
    <cellStyle name="SAPBEXchaText 13" xfId="15707" xr:uid="{00000000-0005-0000-0000-0000DDDD0000}"/>
    <cellStyle name="SAPBEXchaText 14" xfId="15708" xr:uid="{00000000-0005-0000-0000-0000DEDD0000}"/>
    <cellStyle name="SAPBEXchaText 15" xfId="15709" xr:uid="{00000000-0005-0000-0000-0000DFDD0000}"/>
    <cellStyle name="SAPBEXchaText 2" xfId="15710" xr:uid="{00000000-0005-0000-0000-0000E0DD0000}"/>
    <cellStyle name="SAPBEXchaText 2 10" xfId="15711" xr:uid="{00000000-0005-0000-0000-0000E1DD0000}"/>
    <cellStyle name="SAPBEXchaText 2 11" xfId="15712" xr:uid="{00000000-0005-0000-0000-0000E2DD0000}"/>
    <cellStyle name="SAPBEXchaText 2 2" xfId="15713" xr:uid="{00000000-0005-0000-0000-0000E3DD0000}"/>
    <cellStyle name="SAPBEXchaText 2 2 10" xfId="15714" xr:uid="{00000000-0005-0000-0000-0000E4DD0000}"/>
    <cellStyle name="SAPBEXchaText 2 2 2" xfId="15715" xr:uid="{00000000-0005-0000-0000-0000E5DD0000}"/>
    <cellStyle name="SAPBEXchaText 2 2 3" xfId="15716" xr:uid="{00000000-0005-0000-0000-0000E6DD0000}"/>
    <cellStyle name="SAPBEXchaText 2 2 4" xfId="15717" xr:uid="{00000000-0005-0000-0000-0000E7DD0000}"/>
    <cellStyle name="SAPBEXchaText 2 2 5" xfId="15718" xr:uid="{00000000-0005-0000-0000-0000E8DD0000}"/>
    <cellStyle name="SAPBEXchaText 2 2 6" xfId="15719" xr:uid="{00000000-0005-0000-0000-0000E9DD0000}"/>
    <cellStyle name="SAPBEXchaText 2 2 7" xfId="15720" xr:uid="{00000000-0005-0000-0000-0000EADD0000}"/>
    <cellStyle name="SAPBEXchaText 2 2 8" xfId="15721" xr:uid="{00000000-0005-0000-0000-0000EBDD0000}"/>
    <cellStyle name="SAPBEXchaText 2 2 9" xfId="15722" xr:uid="{00000000-0005-0000-0000-0000ECDD0000}"/>
    <cellStyle name="SAPBEXchaText 2 3" xfId="15723" xr:uid="{00000000-0005-0000-0000-0000EDDD0000}"/>
    <cellStyle name="SAPBEXchaText 2 3 2" xfId="15724" xr:uid="{00000000-0005-0000-0000-0000EEDD0000}"/>
    <cellStyle name="SAPBEXchaText 2 3 3" xfId="15725" xr:uid="{00000000-0005-0000-0000-0000EFDD0000}"/>
    <cellStyle name="SAPBEXchaText 2 3 4" xfId="15726" xr:uid="{00000000-0005-0000-0000-0000F0DD0000}"/>
    <cellStyle name="SAPBEXchaText 2 3 5" xfId="15727" xr:uid="{00000000-0005-0000-0000-0000F1DD0000}"/>
    <cellStyle name="SAPBEXchaText 2 3 6" xfId="15728" xr:uid="{00000000-0005-0000-0000-0000F2DD0000}"/>
    <cellStyle name="SAPBEXchaText 2 3 7" xfId="15729" xr:uid="{00000000-0005-0000-0000-0000F3DD0000}"/>
    <cellStyle name="SAPBEXchaText 2 4" xfId="15730" xr:uid="{00000000-0005-0000-0000-0000F4DD0000}"/>
    <cellStyle name="SAPBEXchaText 2 5" xfId="15731" xr:uid="{00000000-0005-0000-0000-0000F5DD0000}"/>
    <cellStyle name="SAPBEXchaText 2 6" xfId="15732" xr:uid="{00000000-0005-0000-0000-0000F6DD0000}"/>
    <cellStyle name="SAPBEXchaText 2 7" xfId="15733" xr:uid="{00000000-0005-0000-0000-0000F7DD0000}"/>
    <cellStyle name="SAPBEXchaText 2 8" xfId="15734" xr:uid="{00000000-0005-0000-0000-0000F8DD0000}"/>
    <cellStyle name="SAPBEXchaText 2 9" xfId="15735" xr:uid="{00000000-0005-0000-0000-0000F9DD0000}"/>
    <cellStyle name="SAPBEXchaText 3" xfId="15736" xr:uid="{00000000-0005-0000-0000-0000FADD0000}"/>
    <cellStyle name="SAPBEXchaText 3 10" xfId="15737" xr:uid="{00000000-0005-0000-0000-0000FBDD0000}"/>
    <cellStyle name="SAPBEXchaText 3 11" xfId="15738" xr:uid="{00000000-0005-0000-0000-0000FCDD0000}"/>
    <cellStyle name="SAPBEXchaText 3 2" xfId="15739" xr:uid="{00000000-0005-0000-0000-0000FDDD0000}"/>
    <cellStyle name="SAPBEXchaText 3 2 2" xfId="15740" xr:uid="{00000000-0005-0000-0000-0000FEDD0000}"/>
    <cellStyle name="SAPBEXchaText 3 2 3" xfId="15741" xr:uid="{00000000-0005-0000-0000-0000FFDD0000}"/>
    <cellStyle name="SAPBEXchaText 3 2 4" xfId="15742" xr:uid="{00000000-0005-0000-0000-000000DE0000}"/>
    <cellStyle name="SAPBEXchaText 3 2 5" xfId="15743" xr:uid="{00000000-0005-0000-0000-000001DE0000}"/>
    <cellStyle name="SAPBEXchaText 3 2 6" xfId="15744" xr:uid="{00000000-0005-0000-0000-000002DE0000}"/>
    <cellStyle name="SAPBEXchaText 3 2 7" xfId="15745" xr:uid="{00000000-0005-0000-0000-000003DE0000}"/>
    <cellStyle name="SAPBEXchaText 3 3" xfId="15746" xr:uid="{00000000-0005-0000-0000-000004DE0000}"/>
    <cellStyle name="SAPBEXchaText 3 4" xfId="15747" xr:uid="{00000000-0005-0000-0000-000005DE0000}"/>
    <cellStyle name="SAPBEXchaText 3 5" xfId="15748" xr:uid="{00000000-0005-0000-0000-000006DE0000}"/>
    <cellStyle name="SAPBEXchaText 3 6" xfId="15749" xr:uid="{00000000-0005-0000-0000-000007DE0000}"/>
    <cellStyle name="SAPBEXchaText 3 7" xfId="15750" xr:uid="{00000000-0005-0000-0000-000008DE0000}"/>
    <cellStyle name="SAPBEXchaText 3 8" xfId="15751" xr:uid="{00000000-0005-0000-0000-000009DE0000}"/>
    <cellStyle name="SAPBEXchaText 3 9" xfId="15752" xr:uid="{00000000-0005-0000-0000-00000ADE0000}"/>
    <cellStyle name="SAPBEXchaText 4" xfId="15753" xr:uid="{00000000-0005-0000-0000-00000BDE0000}"/>
    <cellStyle name="SAPBEXchaText 4 10" xfId="15754" xr:uid="{00000000-0005-0000-0000-00000CDE0000}"/>
    <cellStyle name="SAPBEXchaText 4 11" xfId="15755" xr:uid="{00000000-0005-0000-0000-00000DDE0000}"/>
    <cellStyle name="SAPBEXchaText 4 2" xfId="15756" xr:uid="{00000000-0005-0000-0000-00000EDE0000}"/>
    <cellStyle name="SAPBEXchaText 4 3" xfId="15757" xr:uid="{00000000-0005-0000-0000-00000FDE0000}"/>
    <cellStyle name="SAPBEXchaText 4 4" xfId="15758" xr:uid="{00000000-0005-0000-0000-000010DE0000}"/>
    <cellStyle name="SAPBEXchaText 4 5" xfId="15759" xr:uid="{00000000-0005-0000-0000-000011DE0000}"/>
    <cellStyle name="SAPBEXchaText 4 6" xfId="15760" xr:uid="{00000000-0005-0000-0000-000012DE0000}"/>
    <cellStyle name="SAPBEXchaText 4 7" xfId="15761" xr:uid="{00000000-0005-0000-0000-000013DE0000}"/>
    <cellStyle name="SAPBEXchaText 4 8" xfId="15762" xr:uid="{00000000-0005-0000-0000-000014DE0000}"/>
    <cellStyle name="SAPBEXchaText 4 9" xfId="15763" xr:uid="{00000000-0005-0000-0000-000015DE0000}"/>
    <cellStyle name="SAPBEXchaText 5" xfId="15764" xr:uid="{00000000-0005-0000-0000-000016DE0000}"/>
    <cellStyle name="SAPBEXchaText 5 2" xfId="15765" xr:uid="{00000000-0005-0000-0000-000017DE0000}"/>
    <cellStyle name="SAPBEXchaText 5 3" xfId="15766" xr:uid="{00000000-0005-0000-0000-000018DE0000}"/>
    <cellStyle name="SAPBEXchaText 5 4" xfId="15767" xr:uid="{00000000-0005-0000-0000-000019DE0000}"/>
    <cellStyle name="SAPBEXchaText 5 5" xfId="15768" xr:uid="{00000000-0005-0000-0000-00001ADE0000}"/>
    <cellStyle name="SAPBEXchaText 5 6" xfId="15769" xr:uid="{00000000-0005-0000-0000-00001BDE0000}"/>
    <cellStyle name="SAPBEXchaText 5 7" xfId="15770" xr:uid="{00000000-0005-0000-0000-00001CDE0000}"/>
    <cellStyle name="SAPBEXchaText 6" xfId="15771" xr:uid="{00000000-0005-0000-0000-00001DDE0000}"/>
    <cellStyle name="SAPBEXchaText 7" xfId="15772" xr:uid="{00000000-0005-0000-0000-00001EDE0000}"/>
    <cellStyle name="SAPBEXchaText 8" xfId="15773" xr:uid="{00000000-0005-0000-0000-00001FDE0000}"/>
    <cellStyle name="SAPBEXchaText 9" xfId="15774" xr:uid="{00000000-0005-0000-0000-000020DE0000}"/>
    <cellStyle name="SAPBEXchaText_Balance Sheet" xfId="15775" xr:uid="{00000000-0005-0000-0000-000021DE0000}"/>
    <cellStyle name="SAPBEXexcBad7" xfId="15776" xr:uid="{00000000-0005-0000-0000-000022DE0000}"/>
    <cellStyle name="SAPBEXexcBad7 2" xfId="15777" xr:uid="{00000000-0005-0000-0000-000023DE0000}"/>
    <cellStyle name="SAPBEXexcBad7 2 10" xfId="15778" xr:uid="{00000000-0005-0000-0000-000024DE0000}"/>
    <cellStyle name="SAPBEXexcBad7 2 2" xfId="15779" xr:uid="{00000000-0005-0000-0000-000025DE0000}"/>
    <cellStyle name="SAPBEXexcBad7 2 3" xfId="15780" xr:uid="{00000000-0005-0000-0000-000026DE0000}"/>
    <cellStyle name="SAPBEXexcBad7 2 4" xfId="15781" xr:uid="{00000000-0005-0000-0000-000027DE0000}"/>
    <cellStyle name="SAPBEXexcBad7 2 5" xfId="15782" xr:uid="{00000000-0005-0000-0000-000028DE0000}"/>
    <cellStyle name="SAPBEXexcBad7 2 6" xfId="15783" xr:uid="{00000000-0005-0000-0000-000029DE0000}"/>
    <cellStyle name="SAPBEXexcBad7 2 7" xfId="15784" xr:uid="{00000000-0005-0000-0000-00002ADE0000}"/>
    <cellStyle name="SAPBEXexcBad7 2 8" xfId="15785" xr:uid="{00000000-0005-0000-0000-00002BDE0000}"/>
    <cellStyle name="SAPBEXexcBad7 2 9" xfId="15786" xr:uid="{00000000-0005-0000-0000-00002CDE0000}"/>
    <cellStyle name="SAPBEXexcBad7 3" xfId="15787" xr:uid="{00000000-0005-0000-0000-00002DDE0000}"/>
    <cellStyle name="SAPBEXexcBad7 4" xfId="15788" xr:uid="{00000000-0005-0000-0000-00002EDE0000}"/>
    <cellStyle name="SAPBEXexcBad8" xfId="15789" xr:uid="{00000000-0005-0000-0000-00002FDE0000}"/>
    <cellStyle name="SAPBEXexcBad8 2" xfId="15790" xr:uid="{00000000-0005-0000-0000-000030DE0000}"/>
    <cellStyle name="SAPBEXexcBad8 2 10" xfId="15791" xr:uid="{00000000-0005-0000-0000-000031DE0000}"/>
    <cellStyle name="SAPBEXexcBad8 2 2" xfId="15792" xr:uid="{00000000-0005-0000-0000-000032DE0000}"/>
    <cellStyle name="SAPBEXexcBad8 2 3" xfId="15793" xr:uid="{00000000-0005-0000-0000-000033DE0000}"/>
    <cellStyle name="SAPBEXexcBad8 2 4" xfId="15794" xr:uid="{00000000-0005-0000-0000-000034DE0000}"/>
    <cellStyle name="SAPBEXexcBad8 2 5" xfId="15795" xr:uid="{00000000-0005-0000-0000-000035DE0000}"/>
    <cellStyle name="SAPBEXexcBad8 2 6" xfId="15796" xr:uid="{00000000-0005-0000-0000-000036DE0000}"/>
    <cellStyle name="SAPBEXexcBad8 2 7" xfId="15797" xr:uid="{00000000-0005-0000-0000-000037DE0000}"/>
    <cellStyle name="SAPBEXexcBad8 2 8" xfId="15798" xr:uid="{00000000-0005-0000-0000-000038DE0000}"/>
    <cellStyle name="SAPBEXexcBad8 2 9" xfId="15799" xr:uid="{00000000-0005-0000-0000-000039DE0000}"/>
    <cellStyle name="SAPBEXexcBad8 3" xfId="15800" xr:uid="{00000000-0005-0000-0000-00003ADE0000}"/>
    <cellStyle name="SAPBEXexcBad8 4" xfId="15801" xr:uid="{00000000-0005-0000-0000-00003BDE0000}"/>
    <cellStyle name="SAPBEXexcBad9" xfId="15802" xr:uid="{00000000-0005-0000-0000-00003CDE0000}"/>
    <cellStyle name="SAPBEXexcBad9 2" xfId="15803" xr:uid="{00000000-0005-0000-0000-00003DDE0000}"/>
    <cellStyle name="SAPBEXexcBad9 2 10" xfId="15804" xr:uid="{00000000-0005-0000-0000-00003EDE0000}"/>
    <cellStyle name="SAPBEXexcBad9 2 2" xfId="15805" xr:uid="{00000000-0005-0000-0000-00003FDE0000}"/>
    <cellStyle name="SAPBEXexcBad9 2 3" xfId="15806" xr:uid="{00000000-0005-0000-0000-000040DE0000}"/>
    <cellStyle name="SAPBEXexcBad9 2 4" xfId="15807" xr:uid="{00000000-0005-0000-0000-000041DE0000}"/>
    <cellStyle name="SAPBEXexcBad9 2 5" xfId="15808" xr:uid="{00000000-0005-0000-0000-000042DE0000}"/>
    <cellStyle name="SAPBEXexcBad9 2 6" xfId="15809" xr:uid="{00000000-0005-0000-0000-000043DE0000}"/>
    <cellStyle name="SAPBEXexcBad9 2 7" xfId="15810" xr:uid="{00000000-0005-0000-0000-000044DE0000}"/>
    <cellStyle name="SAPBEXexcBad9 2 8" xfId="15811" xr:uid="{00000000-0005-0000-0000-000045DE0000}"/>
    <cellStyle name="SAPBEXexcBad9 2 9" xfId="15812" xr:uid="{00000000-0005-0000-0000-000046DE0000}"/>
    <cellStyle name="SAPBEXexcBad9 3" xfId="15813" xr:uid="{00000000-0005-0000-0000-000047DE0000}"/>
    <cellStyle name="SAPBEXexcBad9 4" xfId="15814" xr:uid="{00000000-0005-0000-0000-000048DE0000}"/>
    <cellStyle name="SAPBEXexcCritical4" xfId="15815" xr:uid="{00000000-0005-0000-0000-000049DE0000}"/>
    <cellStyle name="SAPBEXexcCritical4 2" xfId="15816" xr:uid="{00000000-0005-0000-0000-00004ADE0000}"/>
    <cellStyle name="SAPBEXexcCritical4 2 10" xfId="15817" xr:uid="{00000000-0005-0000-0000-00004BDE0000}"/>
    <cellStyle name="SAPBEXexcCritical4 2 2" xfId="15818" xr:uid="{00000000-0005-0000-0000-00004CDE0000}"/>
    <cellStyle name="SAPBEXexcCritical4 2 3" xfId="15819" xr:uid="{00000000-0005-0000-0000-00004DDE0000}"/>
    <cellStyle name="SAPBEXexcCritical4 2 4" xfId="15820" xr:uid="{00000000-0005-0000-0000-00004EDE0000}"/>
    <cellStyle name="SAPBEXexcCritical4 2 5" xfId="15821" xr:uid="{00000000-0005-0000-0000-00004FDE0000}"/>
    <cellStyle name="SAPBEXexcCritical4 2 6" xfId="15822" xr:uid="{00000000-0005-0000-0000-000050DE0000}"/>
    <cellStyle name="SAPBEXexcCritical4 2 7" xfId="15823" xr:uid="{00000000-0005-0000-0000-000051DE0000}"/>
    <cellStyle name="SAPBEXexcCritical4 2 8" xfId="15824" xr:uid="{00000000-0005-0000-0000-000052DE0000}"/>
    <cellStyle name="SAPBEXexcCritical4 2 9" xfId="15825" xr:uid="{00000000-0005-0000-0000-000053DE0000}"/>
    <cellStyle name="SAPBEXexcCritical4 3" xfId="15826" xr:uid="{00000000-0005-0000-0000-000054DE0000}"/>
    <cellStyle name="SAPBEXexcCritical4 4" xfId="15827" xr:uid="{00000000-0005-0000-0000-000055DE0000}"/>
    <cellStyle name="SAPBEXexcCritical5" xfId="15828" xr:uid="{00000000-0005-0000-0000-000056DE0000}"/>
    <cellStyle name="SAPBEXexcCritical5 2" xfId="15829" xr:uid="{00000000-0005-0000-0000-000057DE0000}"/>
    <cellStyle name="SAPBEXexcCritical5 2 10" xfId="15830" xr:uid="{00000000-0005-0000-0000-000058DE0000}"/>
    <cellStyle name="SAPBEXexcCritical5 2 2" xfId="15831" xr:uid="{00000000-0005-0000-0000-000059DE0000}"/>
    <cellStyle name="SAPBEXexcCritical5 2 3" xfId="15832" xr:uid="{00000000-0005-0000-0000-00005ADE0000}"/>
    <cellStyle name="SAPBEXexcCritical5 2 4" xfId="15833" xr:uid="{00000000-0005-0000-0000-00005BDE0000}"/>
    <cellStyle name="SAPBEXexcCritical5 2 5" xfId="15834" xr:uid="{00000000-0005-0000-0000-00005CDE0000}"/>
    <cellStyle name="SAPBEXexcCritical5 2 6" xfId="15835" xr:uid="{00000000-0005-0000-0000-00005DDE0000}"/>
    <cellStyle name="SAPBEXexcCritical5 2 7" xfId="15836" xr:uid="{00000000-0005-0000-0000-00005EDE0000}"/>
    <cellStyle name="SAPBEXexcCritical5 2 8" xfId="15837" xr:uid="{00000000-0005-0000-0000-00005FDE0000}"/>
    <cellStyle name="SAPBEXexcCritical5 2 9" xfId="15838" xr:uid="{00000000-0005-0000-0000-000060DE0000}"/>
    <cellStyle name="SAPBEXexcCritical5 3" xfId="15839" xr:uid="{00000000-0005-0000-0000-000061DE0000}"/>
    <cellStyle name="SAPBEXexcCritical5 4" xfId="15840" xr:uid="{00000000-0005-0000-0000-000062DE0000}"/>
    <cellStyle name="SAPBEXexcCritical6" xfId="15841" xr:uid="{00000000-0005-0000-0000-000063DE0000}"/>
    <cellStyle name="SAPBEXexcCritical6 2" xfId="15842" xr:uid="{00000000-0005-0000-0000-000064DE0000}"/>
    <cellStyle name="SAPBEXexcCritical6 2 10" xfId="15843" xr:uid="{00000000-0005-0000-0000-000065DE0000}"/>
    <cellStyle name="SAPBEXexcCritical6 2 2" xfId="15844" xr:uid="{00000000-0005-0000-0000-000066DE0000}"/>
    <cellStyle name="SAPBEXexcCritical6 2 3" xfId="15845" xr:uid="{00000000-0005-0000-0000-000067DE0000}"/>
    <cellStyle name="SAPBEXexcCritical6 2 4" xfId="15846" xr:uid="{00000000-0005-0000-0000-000068DE0000}"/>
    <cellStyle name="SAPBEXexcCritical6 2 5" xfId="15847" xr:uid="{00000000-0005-0000-0000-000069DE0000}"/>
    <cellStyle name="SAPBEXexcCritical6 2 6" xfId="15848" xr:uid="{00000000-0005-0000-0000-00006ADE0000}"/>
    <cellStyle name="SAPBEXexcCritical6 2 7" xfId="15849" xr:uid="{00000000-0005-0000-0000-00006BDE0000}"/>
    <cellStyle name="SAPBEXexcCritical6 2 8" xfId="15850" xr:uid="{00000000-0005-0000-0000-00006CDE0000}"/>
    <cellStyle name="SAPBEXexcCritical6 2 9" xfId="15851" xr:uid="{00000000-0005-0000-0000-00006DDE0000}"/>
    <cellStyle name="SAPBEXexcCritical6 3" xfId="15852" xr:uid="{00000000-0005-0000-0000-00006EDE0000}"/>
    <cellStyle name="SAPBEXexcCritical6 4" xfId="15853" xr:uid="{00000000-0005-0000-0000-00006FDE0000}"/>
    <cellStyle name="SAPBEXexcGood1" xfId="15854" xr:uid="{00000000-0005-0000-0000-000070DE0000}"/>
    <cellStyle name="SAPBEXexcGood1 2" xfId="15855" xr:uid="{00000000-0005-0000-0000-000071DE0000}"/>
    <cellStyle name="SAPBEXexcGood1 2 10" xfId="15856" xr:uid="{00000000-0005-0000-0000-000072DE0000}"/>
    <cellStyle name="SAPBEXexcGood1 2 2" xfId="15857" xr:uid="{00000000-0005-0000-0000-000073DE0000}"/>
    <cellStyle name="SAPBEXexcGood1 2 3" xfId="15858" xr:uid="{00000000-0005-0000-0000-000074DE0000}"/>
    <cellStyle name="SAPBEXexcGood1 2 4" xfId="15859" xr:uid="{00000000-0005-0000-0000-000075DE0000}"/>
    <cellStyle name="SAPBEXexcGood1 2 5" xfId="15860" xr:uid="{00000000-0005-0000-0000-000076DE0000}"/>
    <cellStyle name="SAPBEXexcGood1 2 6" xfId="15861" xr:uid="{00000000-0005-0000-0000-000077DE0000}"/>
    <cellStyle name="SAPBEXexcGood1 2 7" xfId="15862" xr:uid="{00000000-0005-0000-0000-000078DE0000}"/>
    <cellStyle name="SAPBEXexcGood1 2 8" xfId="15863" xr:uid="{00000000-0005-0000-0000-000079DE0000}"/>
    <cellStyle name="SAPBEXexcGood1 2 9" xfId="15864" xr:uid="{00000000-0005-0000-0000-00007ADE0000}"/>
    <cellStyle name="SAPBEXexcGood1 3" xfId="15865" xr:uid="{00000000-0005-0000-0000-00007BDE0000}"/>
    <cellStyle name="SAPBEXexcGood1 4" xfId="15866" xr:uid="{00000000-0005-0000-0000-00007CDE0000}"/>
    <cellStyle name="SAPBEXexcGood2" xfId="15867" xr:uid="{00000000-0005-0000-0000-00007DDE0000}"/>
    <cellStyle name="SAPBEXexcGood2 2" xfId="15868" xr:uid="{00000000-0005-0000-0000-00007EDE0000}"/>
    <cellStyle name="SAPBEXexcGood2 2 10" xfId="15869" xr:uid="{00000000-0005-0000-0000-00007FDE0000}"/>
    <cellStyle name="SAPBEXexcGood2 2 2" xfId="15870" xr:uid="{00000000-0005-0000-0000-000080DE0000}"/>
    <cellStyle name="SAPBEXexcGood2 2 3" xfId="15871" xr:uid="{00000000-0005-0000-0000-000081DE0000}"/>
    <cellStyle name="SAPBEXexcGood2 2 4" xfId="15872" xr:uid="{00000000-0005-0000-0000-000082DE0000}"/>
    <cellStyle name="SAPBEXexcGood2 2 5" xfId="15873" xr:uid="{00000000-0005-0000-0000-000083DE0000}"/>
    <cellStyle name="SAPBEXexcGood2 2 6" xfId="15874" xr:uid="{00000000-0005-0000-0000-000084DE0000}"/>
    <cellStyle name="SAPBEXexcGood2 2 7" xfId="15875" xr:uid="{00000000-0005-0000-0000-000085DE0000}"/>
    <cellStyle name="SAPBEXexcGood2 2 8" xfId="15876" xr:uid="{00000000-0005-0000-0000-000086DE0000}"/>
    <cellStyle name="SAPBEXexcGood2 2 9" xfId="15877" xr:uid="{00000000-0005-0000-0000-000087DE0000}"/>
    <cellStyle name="SAPBEXexcGood2 3" xfId="15878" xr:uid="{00000000-0005-0000-0000-000088DE0000}"/>
    <cellStyle name="SAPBEXexcGood2 4" xfId="15879" xr:uid="{00000000-0005-0000-0000-000089DE0000}"/>
    <cellStyle name="SAPBEXexcGood3" xfId="15880" xr:uid="{00000000-0005-0000-0000-00008ADE0000}"/>
    <cellStyle name="SAPBEXexcGood3 2" xfId="15881" xr:uid="{00000000-0005-0000-0000-00008BDE0000}"/>
    <cellStyle name="SAPBEXexcGood3 2 10" xfId="15882" xr:uid="{00000000-0005-0000-0000-00008CDE0000}"/>
    <cellStyle name="SAPBEXexcGood3 2 2" xfId="15883" xr:uid="{00000000-0005-0000-0000-00008DDE0000}"/>
    <cellStyle name="SAPBEXexcGood3 2 3" xfId="15884" xr:uid="{00000000-0005-0000-0000-00008EDE0000}"/>
    <cellStyle name="SAPBEXexcGood3 2 4" xfId="15885" xr:uid="{00000000-0005-0000-0000-00008FDE0000}"/>
    <cellStyle name="SAPBEXexcGood3 2 5" xfId="15886" xr:uid="{00000000-0005-0000-0000-000090DE0000}"/>
    <cellStyle name="SAPBEXexcGood3 2 6" xfId="15887" xr:uid="{00000000-0005-0000-0000-000091DE0000}"/>
    <cellStyle name="SAPBEXexcGood3 2 7" xfId="15888" xr:uid="{00000000-0005-0000-0000-000092DE0000}"/>
    <cellStyle name="SAPBEXexcGood3 2 8" xfId="15889" xr:uid="{00000000-0005-0000-0000-000093DE0000}"/>
    <cellStyle name="SAPBEXexcGood3 2 9" xfId="15890" xr:uid="{00000000-0005-0000-0000-000094DE0000}"/>
    <cellStyle name="SAPBEXexcGood3 3" xfId="15891" xr:uid="{00000000-0005-0000-0000-000095DE0000}"/>
    <cellStyle name="SAPBEXexcGood3 4" xfId="15892" xr:uid="{00000000-0005-0000-0000-000096DE0000}"/>
    <cellStyle name="SAPBEXfilterDrill" xfId="15893" xr:uid="{00000000-0005-0000-0000-000097DE0000}"/>
    <cellStyle name="SAPBEXfilterDrill 2" xfId="15894" xr:uid="{00000000-0005-0000-0000-000098DE0000}"/>
    <cellStyle name="SAPBEXfilterDrill 2 10" xfId="15895" xr:uid="{00000000-0005-0000-0000-000099DE0000}"/>
    <cellStyle name="SAPBEXfilterDrill 2 2" xfId="15896" xr:uid="{00000000-0005-0000-0000-00009ADE0000}"/>
    <cellStyle name="SAPBEXfilterDrill 2 3" xfId="15897" xr:uid="{00000000-0005-0000-0000-00009BDE0000}"/>
    <cellStyle name="SAPBEXfilterDrill 2 4" xfId="15898" xr:uid="{00000000-0005-0000-0000-00009CDE0000}"/>
    <cellStyle name="SAPBEXfilterDrill 2 5" xfId="15899" xr:uid="{00000000-0005-0000-0000-00009DDE0000}"/>
    <cellStyle name="SAPBEXfilterDrill 2 6" xfId="15900" xr:uid="{00000000-0005-0000-0000-00009EDE0000}"/>
    <cellStyle name="SAPBEXfilterDrill 2 7" xfId="15901" xr:uid="{00000000-0005-0000-0000-00009FDE0000}"/>
    <cellStyle name="SAPBEXfilterDrill 2 8" xfId="15902" xr:uid="{00000000-0005-0000-0000-0000A0DE0000}"/>
    <cellStyle name="SAPBEXfilterDrill 2 9" xfId="15903" xr:uid="{00000000-0005-0000-0000-0000A1DE0000}"/>
    <cellStyle name="SAPBEXfilterDrill 3" xfId="15904" xr:uid="{00000000-0005-0000-0000-0000A2DE0000}"/>
    <cellStyle name="SAPBEXfilterDrill 4" xfId="15905" xr:uid="{00000000-0005-0000-0000-0000A3DE0000}"/>
    <cellStyle name="SAPBEXfilterItem" xfId="15906" xr:uid="{00000000-0005-0000-0000-0000A4DE0000}"/>
    <cellStyle name="SAPBEXfilterItem 2" xfId="15907" xr:uid="{00000000-0005-0000-0000-0000A5DE0000}"/>
    <cellStyle name="SAPBEXfilterItem 2 2" xfId="15908" xr:uid="{00000000-0005-0000-0000-0000A6DE0000}"/>
    <cellStyle name="SAPBEXfilterItem 2 3" xfId="15909" xr:uid="{00000000-0005-0000-0000-0000A7DE0000}"/>
    <cellStyle name="SAPBEXfilterItem 2 4" xfId="15910" xr:uid="{00000000-0005-0000-0000-0000A8DE0000}"/>
    <cellStyle name="SAPBEXfilterItem 2 5" xfId="15911" xr:uid="{00000000-0005-0000-0000-0000A9DE0000}"/>
    <cellStyle name="SAPBEXfilterItem 2 6" xfId="15912" xr:uid="{00000000-0005-0000-0000-0000AADE0000}"/>
    <cellStyle name="SAPBEXfilterItem 2 7" xfId="15913" xr:uid="{00000000-0005-0000-0000-0000ABDE0000}"/>
    <cellStyle name="SAPBEXfilterItem 2 8" xfId="15914" xr:uid="{00000000-0005-0000-0000-0000ACDE0000}"/>
    <cellStyle name="SAPBEXfilterItem 3" xfId="15915" xr:uid="{00000000-0005-0000-0000-0000ADDE0000}"/>
    <cellStyle name="SAPBEXfilterItem 4" xfId="15916" xr:uid="{00000000-0005-0000-0000-0000AEDE0000}"/>
    <cellStyle name="SAPBEXfilterText" xfId="15917" xr:uid="{00000000-0005-0000-0000-0000AFDE0000}"/>
    <cellStyle name="SAPBEXfilterText 2" xfId="15918" xr:uid="{00000000-0005-0000-0000-0000B0DE0000}"/>
    <cellStyle name="SAPBEXfilterText 3" xfId="15919" xr:uid="{00000000-0005-0000-0000-0000B1DE0000}"/>
    <cellStyle name="SAPBEXformats" xfId="15920" xr:uid="{00000000-0005-0000-0000-0000B2DE0000}"/>
    <cellStyle name="SAPBEXformats 10" xfId="15921" xr:uid="{00000000-0005-0000-0000-0000B3DE0000}"/>
    <cellStyle name="SAPBEXformats 11" xfId="15922" xr:uid="{00000000-0005-0000-0000-0000B4DE0000}"/>
    <cellStyle name="SAPBEXformats 12" xfId="15923" xr:uid="{00000000-0005-0000-0000-0000B5DE0000}"/>
    <cellStyle name="SAPBEXformats 13" xfId="15924" xr:uid="{00000000-0005-0000-0000-0000B6DE0000}"/>
    <cellStyle name="SAPBEXformats 14" xfId="15925" xr:uid="{00000000-0005-0000-0000-0000B7DE0000}"/>
    <cellStyle name="SAPBEXformats 15" xfId="15926" xr:uid="{00000000-0005-0000-0000-0000B8DE0000}"/>
    <cellStyle name="SAPBEXformats 2" xfId="15927" xr:uid="{00000000-0005-0000-0000-0000B9DE0000}"/>
    <cellStyle name="SAPBEXformats 2 10" xfId="15928" xr:uid="{00000000-0005-0000-0000-0000BADE0000}"/>
    <cellStyle name="SAPBEXformats 2 11" xfId="15929" xr:uid="{00000000-0005-0000-0000-0000BBDE0000}"/>
    <cellStyle name="SAPBEXformats 2 2" xfId="15930" xr:uid="{00000000-0005-0000-0000-0000BCDE0000}"/>
    <cellStyle name="SAPBEXformats 2 2 10" xfId="15931" xr:uid="{00000000-0005-0000-0000-0000BDDE0000}"/>
    <cellStyle name="SAPBEXformats 2 2 2" xfId="15932" xr:uid="{00000000-0005-0000-0000-0000BEDE0000}"/>
    <cellStyle name="SAPBEXformats 2 2 3" xfId="15933" xr:uid="{00000000-0005-0000-0000-0000BFDE0000}"/>
    <cellStyle name="SAPBEXformats 2 2 4" xfId="15934" xr:uid="{00000000-0005-0000-0000-0000C0DE0000}"/>
    <cellStyle name="SAPBEXformats 2 2 5" xfId="15935" xr:uid="{00000000-0005-0000-0000-0000C1DE0000}"/>
    <cellStyle name="SAPBEXformats 2 2 6" xfId="15936" xr:uid="{00000000-0005-0000-0000-0000C2DE0000}"/>
    <cellStyle name="SAPBEXformats 2 2 7" xfId="15937" xr:uid="{00000000-0005-0000-0000-0000C3DE0000}"/>
    <cellStyle name="SAPBEXformats 2 2 8" xfId="15938" xr:uid="{00000000-0005-0000-0000-0000C4DE0000}"/>
    <cellStyle name="SAPBEXformats 2 2 9" xfId="15939" xr:uid="{00000000-0005-0000-0000-0000C5DE0000}"/>
    <cellStyle name="SAPBEXformats 2 3" xfId="15940" xr:uid="{00000000-0005-0000-0000-0000C6DE0000}"/>
    <cellStyle name="SAPBEXformats 2 3 2" xfId="15941" xr:uid="{00000000-0005-0000-0000-0000C7DE0000}"/>
    <cellStyle name="SAPBEXformats 2 3 3" xfId="15942" xr:uid="{00000000-0005-0000-0000-0000C8DE0000}"/>
    <cellStyle name="SAPBEXformats 2 3 4" xfId="15943" xr:uid="{00000000-0005-0000-0000-0000C9DE0000}"/>
    <cellStyle name="SAPBEXformats 2 3 5" xfId="15944" xr:uid="{00000000-0005-0000-0000-0000CADE0000}"/>
    <cellStyle name="SAPBEXformats 2 3 6" xfId="15945" xr:uid="{00000000-0005-0000-0000-0000CBDE0000}"/>
    <cellStyle name="SAPBEXformats 2 3 7" xfId="15946" xr:uid="{00000000-0005-0000-0000-0000CCDE0000}"/>
    <cellStyle name="SAPBEXformats 2 4" xfId="15947" xr:uid="{00000000-0005-0000-0000-0000CDDE0000}"/>
    <cellStyle name="SAPBEXformats 2 5" xfId="15948" xr:uid="{00000000-0005-0000-0000-0000CEDE0000}"/>
    <cellStyle name="SAPBEXformats 2 6" xfId="15949" xr:uid="{00000000-0005-0000-0000-0000CFDE0000}"/>
    <cellStyle name="SAPBEXformats 2 7" xfId="15950" xr:uid="{00000000-0005-0000-0000-0000D0DE0000}"/>
    <cellStyle name="SAPBEXformats 2 8" xfId="15951" xr:uid="{00000000-0005-0000-0000-0000D1DE0000}"/>
    <cellStyle name="SAPBEXformats 2 9" xfId="15952" xr:uid="{00000000-0005-0000-0000-0000D2DE0000}"/>
    <cellStyle name="SAPBEXformats 3" xfId="15953" xr:uid="{00000000-0005-0000-0000-0000D3DE0000}"/>
    <cellStyle name="SAPBEXformats 3 10" xfId="15954" xr:uid="{00000000-0005-0000-0000-0000D4DE0000}"/>
    <cellStyle name="SAPBEXformats 3 11" xfId="15955" xr:uid="{00000000-0005-0000-0000-0000D5DE0000}"/>
    <cellStyle name="SAPBEXformats 3 2" xfId="15956" xr:uid="{00000000-0005-0000-0000-0000D6DE0000}"/>
    <cellStyle name="SAPBEXformats 3 2 2" xfId="15957" xr:uid="{00000000-0005-0000-0000-0000D7DE0000}"/>
    <cellStyle name="SAPBEXformats 3 2 3" xfId="15958" xr:uid="{00000000-0005-0000-0000-0000D8DE0000}"/>
    <cellStyle name="SAPBEXformats 3 2 4" xfId="15959" xr:uid="{00000000-0005-0000-0000-0000D9DE0000}"/>
    <cellStyle name="SAPBEXformats 3 2 5" xfId="15960" xr:uid="{00000000-0005-0000-0000-0000DADE0000}"/>
    <cellStyle name="SAPBEXformats 3 2 6" xfId="15961" xr:uid="{00000000-0005-0000-0000-0000DBDE0000}"/>
    <cellStyle name="SAPBEXformats 3 2 7" xfId="15962" xr:uid="{00000000-0005-0000-0000-0000DCDE0000}"/>
    <cellStyle name="SAPBEXformats 3 3" xfId="15963" xr:uid="{00000000-0005-0000-0000-0000DDDE0000}"/>
    <cellStyle name="SAPBEXformats 3 4" xfId="15964" xr:uid="{00000000-0005-0000-0000-0000DEDE0000}"/>
    <cellStyle name="SAPBEXformats 3 5" xfId="15965" xr:uid="{00000000-0005-0000-0000-0000DFDE0000}"/>
    <cellStyle name="SAPBEXformats 3 6" xfId="15966" xr:uid="{00000000-0005-0000-0000-0000E0DE0000}"/>
    <cellStyle name="SAPBEXformats 3 7" xfId="15967" xr:uid="{00000000-0005-0000-0000-0000E1DE0000}"/>
    <cellStyle name="SAPBEXformats 3 8" xfId="15968" xr:uid="{00000000-0005-0000-0000-0000E2DE0000}"/>
    <cellStyle name="SAPBEXformats 3 9" xfId="15969" xr:uid="{00000000-0005-0000-0000-0000E3DE0000}"/>
    <cellStyle name="SAPBEXformats 4" xfId="15970" xr:uid="{00000000-0005-0000-0000-0000E4DE0000}"/>
    <cellStyle name="SAPBEXformats 4 10" xfId="15971" xr:uid="{00000000-0005-0000-0000-0000E5DE0000}"/>
    <cellStyle name="SAPBEXformats 4 11" xfId="15972" xr:uid="{00000000-0005-0000-0000-0000E6DE0000}"/>
    <cellStyle name="SAPBEXformats 4 2" xfId="15973" xr:uid="{00000000-0005-0000-0000-0000E7DE0000}"/>
    <cellStyle name="SAPBEXformats 4 3" xfId="15974" xr:uid="{00000000-0005-0000-0000-0000E8DE0000}"/>
    <cellStyle name="SAPBEXformats 4 4" xfId="15975" xr:uid="{00000000-0005-0000-0000-0000E9DE0000}"/>
    <cellStyle name="SAPBEXformats 4 5" xfId="15976" xr:uid="{00000000-0005-0000-0000-0000EADE0000}"/>
    <cellStyle name="SAPBEXformats 4 6" xfId="15977" xr:uid="{00000000-0005-0000-0000-0000EBDE0000}"/>
    <cellStyle name="SAPBEXformats 4 7" xfId="15978" xr:uid="{00000000-0005-0000-0000-0000ECDE0000}"/>
    <cellStyle name="SAPBEXformats 4 8" xfId="15979" xr:uid="{00000000-0005-0000-0000-0000EDDE0000}"/>
    <cellStyle name="SAPBEXformats 4 9" xfId="15980" xr:uid="{00000000-0005-0000-0000-0000EEDE0000}"/>
    <cellStyle name="SAPBEXformats 5" xfId="15981" xr:uid="{00000000-0005-0000-0000-0000EFDE0000}"/>
    <cellStyle name="SAPBEXformats 5 2" xfId="15982" xr:uid="{00000000-0005-0000-0000-0000F0DE0000}"/>
    <cellStyle name="SAPBEXformats 5 3" xfId="15983" xr:uid="{00000000-0005-0000-0000-0000F1DE0000}"/>
    <cellStyle name="SAPBEXformats 5 4" xfId="15984" xr:uid="{00000000-0005-0000-0000-0000F2DE0000}"/>
    <cellStyle name="SAPBEXformats 5 5" xfId="15985" xr:uid="{00000000-0005-0000-0000-0000F3DE0000}"/>
    <cellStyle name="SAPBEXformats 5 6" xfId="15986" xr:uid="{00000000-0005-0000-0000-0000F4DE0000}"/>
    <cellStyle name="SAPBEXformats 5 7" xfId="15987" xr:uid="{00000000-0005-0000-0000-0000F5DE0000}"/>
    <cellStyle name="SAPBEXformats 6" xfId="15988" xr:uid="{00000000-0005-0000-0000-0000F6DE0000}"/>
    <cellStyle name="SAPBEXformats 7" xfId="15989" xr:uid="{00000000-0005-0000-0000-0000F7DE0000}"/>
    <cellStyle name="SAPBEXformats 8" xfId="15990" xr:uid="{00000000-0005-0000-0000-0000F8DE0000}"/>
    <cellStyle name="SAPBEXformats 9" xfId="15991" xr:uid="{00000000-0005-0000-0000-0000F9DE0000}"/>
    <cellStyle name="SAPBEXformats_Balance Sheet" xfId="15992" xr:uid="{00000000-0005-0000-0000-0000FADE0000}"/>
    <cellStyle name="SAPBEXheaderItem" xfId="15993" xr:uid="{00000000-0005-0000-0000-0000FBDE0000}"/>
    <cellStyle name="SAPBEXheaderItem 2" xfId="15994" xr:uid="{00000000-0005-0000-0000-0000FCDE0000}"/>
    <cellStyle name="SAPBEXheaderItem 2 2" xfId="15995" xr:uid="{00000000-0005-0000-0000-0000FDDE0000}"/>
    <cellStyle name="SAPBEXheaderItem 2 2 10" xfId="15996" xr:uid="{00000000-0005-0000-0000-0000FEDE0000}"/>
    <cellStyle name="SAPBEXheaderItem 2 2 2" xfId="15997" xr:uid="{00000000-0005-0000-0000-0000FFDE0000}"/>
    <cellStyle name="SAPBEXheaderItem 2 2 3" xfId="15998" xr:uid="{00000000-0005-0000-0000-000000DF0000}"/>
    <cellStyle name="SAPBEXheaderItem 2 2 4" xfId="15999" xr:uid="{00000000-0005-0000-0000-000001DF0000}"/>
    <cellStyle name="SAPBEXheaderItem 2 2 5" xfId="16000" xr:uid="{00000000-0005-0000-0000-000002DF0000}"/>
    <cellStyle name="SAPBEXheaderItem 2 2 6" xfId="16001" xr:uid="{00000000-0005-0000-0000-000003DF0000}"/>
    <cellStyle name="SAPBEXheaderItem 2 2 7" xfId="16002" xr:uid="{00000000-0005-0000-0000-000004DF0000}"/>
    <cellStyle name="SAPBEXheaderItem 2 2 8" xfId="16003" xr:uid="{00000000-0005-0000-0000-000005DF0000}"/>
    <cellStyle name="SAPBEXheaderItem 2 2 9" xfId="16004" xr:uid="{00000000-0005-0000-0000-000006DF0000}"/>
    <cellStyle name="SAPBEXheaderItem 2 3" xfId="16005" xr:uid="{00000000-0005-0000-0000-000007DF0000}"/>
    <cellStyle name="SAPBEXheaderItem 3" xfId="16006" xr:uid="{00000000-0005-0000-0000-000008DF0000}"/>
    <cellStyle name="SAPBEXheaderItem 3 10" xfId="16007" xr:uid="{00000000-0005-0000-0000-000009DF0000}"/>
    <cellStyle name="SAPBEXheaderItem 3 2" xfId="16008" xr:uid="{00000000-0005-0000-0000-00000ADF0000}"/>
    <cellStyle name="SAPBEXheaderItem 3 3" xfId="16009" xr:uid="{00000000-0005-0000-0000-00000BDF0000}"/>
    <cellStyle name="SAPBEXheaderItem 3 4" xfId="16010" xr:uid="{00000000-0005-0000-0000-00000CDF0000}"/>
    <cellStyle name="SAPBEXheaderItem 3 5" xfId="16011" xr:uid="{00000000-0005-0000-0000-00000DDF0000}"/>
    <cellStyle name="SAPBEXheaderItem 3 6" xfId="16012" xr:uid="{00000000-0005-0000-0000-00000EDF0000}"/>
    <cellStyle name="SAPBEXheaderItem 3 7" xfId="16013" xr:uid="{00000000-0005-0000-0000-00000FDF0000}"/>
    <cellStyle name="SAPBEXheaderItem 3 8" xfId="16014" xr:uid="{00000000-0005-0000-0000-000010DF0000}"/>
    <cellStyle name="SAPBEXheaderItem 3 9" xfId="16015" xr:uid="{00000000-0005-0000-0000-000011DF0000}"/>
    <cellStyle name="SAPBEXheaderItem 4" xfId="16016" xr:uid="{00000000-0005-0000-0000-000012DF0000}"/>
    <cellStyle name="SAPBEXheaderItem 4 2" xfId="16017" xr:uid="{00000000-0005-0000-0000-000013DF0000}"/>
    <cellStyle name="SAPBEXheaderItem 5" xfId="16018" xr:uid="{00000000-0005-0000-0000-000014DF0000}"/>
    <cellStyle name="SAPBEXheaderItem 6" xfId="16019" xr:uid="{00000000-0005-0000-0000-000015DF0000}"/>
    <cellStyle name="SAPBEXheaderItem_Attestation Oct 10" xfId="16020" xr:uid="{00000000-0005-0000-0000-000016DF0000}"/>
    <cellStyle name="SAPBEXheaderText" xfId="16021" xr:uid="{00000000-0005-0000-0000-000017DF0000}"/>
    <cellStyle name="SAPBEXheaderText 2" xfId="16022" xr:uid="{00000000-0005-0000-0000-000018DF0000}"/>
    <cellStyle name="SAPBEXheaderText 2 2" xfId="16023" xr:uid="{00000000-0005-0000-0000-000019DF0000}"/>
    <cellStyle name="SAPBEXheaderText 2 2 10" xfId="16024" xr:uid="{00000000-0005-0000-0000-00001ADF0000}"/>
    <cellStyle name="SAPBEXheaderText 2 2 2" xfId="16025" xr:uid="{00000000-0005-0000-0000-00001BDF0000}"/>
    <cellStyle name="SAPBEXheaderText 2 2 3" xfId="16026" xr:uid="{00000000-0005-0000-0000-00001CDF0000}"/>
    <cellStyle name="SAPBEXheaderText 2 2 4" xfId="16027" xr:uid="{00000000-0005-0000-0000-00001DDF0000}"/>
    <cellStyle name="SAPBEXheaderText 2 2 5" xfId="16028" xr:uid="{00000000-0005-0000-0000-00001EDF0000}"/>
    <cellStyle name="SAPBEXheaderText 2 2 6" xfId="16029" xr:uid="{00000000-0005-0000-0000-00001FDF0000}"/>
    <cellStyle name="SAPBEXheaderText 2 2 7" xfId="16030" xr:uid="{00000000-0005-0000-0000-000020DF0000}"/>
    <cellStyle name="SAPBEXheaderText 2 2 8" xfId="16031" xr:uid="{00000000-0005-0000-0000-000021DF0000}"/>
    <cellStyle name="SAPBEXheaderText 2 2 9" xfId="16032" xr:uid="{00000000-0005-0000-0000-000022DF0000}"/>
    <cellStyle name="SAPBEXheaderText 2 3" xfId="16033" xr:uid="{00000000-0005-0000-0000-000023DF0000}"/>
    <cellStyle name="SAPBEXheaderText 3" xfId="16034" xr:uid="{00000000-0005-0000-0000-000024DF0000}"/>
    <cellStyle name="SAPBEXheaderText 3 10" xfId="16035" xr:uid="{00000000-0005-0000-0000-000025DF0000}"/>
    <cellStyle name="SAPBEXheaderText 3 2" xfId="16036" xr:uid="{00000000-0005-0000-0000-000026DF0000}"/>
    <cellStyle name="SAPBEXheaderText 3 3" xfId="16037" xr:uid="{00000000-0005-0000-0000-000027DF0000}"/>
    <cellStyle name="SAPBEXheaderText 3 4" xfId="16038" xr:uid="{00000000-0005-0000-0000-000028DF0000}"/>
    <cellStyle name="SAPBEXheaderText 3 5" xfId="16039" xr:uid="{00000000-0005-0000-0000-000029DF0000}"/>
    <cellStyle name="SAPBEXheaderText 3 6" xfId="16040" xr:uid="{00000000-0005-0000-0000-00002ADF0000}"/>
    <cellStyle name="SAPBEXheaderText 3 7" xfId="16041" xr:uid="{00000000-0005-0000-0000-00002BDF0000}"/>
    <cellStyle name="SAPBEXheaderText 3 8" xfId="16042" xr:uid="{00000000-0005-0000-0000-00002CDF0000}"/>
    <cellStyle name="SAPBEXheaderText 3 9" xfId="16043" xr:uid="{00000000-0005-0000-0000-00002DDF0000}"/>
    <cellStyle name="SAPBEXheaderText 4" xfId="16044" xr:uid="{00000000-0005-0000-0000-00002EDF0000}"/>
    <cellStyle name="SAPBEXheaderText 4 2" xfId="16045" xr:uid="{00000000-0005-0000-0000-00002FDF0000}"/>
    <cellStyle name="SAPBEXheaderText 5" xfId="16046" xr:uid="{00000000-0005-0000-0000-000030DF0000}"/>
    <cellStyle name="SAPBEXheaderText 6" xfId="16047" xr:uid="{00000000-0005-0000-0000-000031DF0000}"/>
    <cellStyle name="SAPBEXheaderText_Attestation Oct 10" xfId="16048" xr:uid="{00000000-0005-0000-0000-000032DF0000}"/>
    <cellStyle name="SAPBEXHLevel0" xfId="16049" xr:uid="{00000000-0005-0000-0000-000033DF0000}"/>
    <cellStyle name="SAPBEXHLevel0 10" xfId="16050" xr:uid="{00000000-0005-0000-0000-000034DF0000}"/>
    <cellStyle name="SAPBEXHLevel0 11" xfId="16051" xr:uid="{00000000-0005-0000-0000-000035DF0000}"/>
    <cellStyle name="SAPBEXHLevel0 12" xfId="16052" xr:uid="{00000000-0005-0000-0000-000036DF0000}"/>
    <cellStyle name="SAPBEXHLevel0 13" xfId="16053" xr:uid="{00000000-0005-0000-0000-000037DF0000}"/>
    <cellStyle name="SAPBEXHLevel0 14" xfId="16054" xr:uid="{00000000-0005-0000-0000-000038DF0000}"/>
    <cellStyle name="SAPBEXHLevel0 15" xfId="16055" xr:uid="{00000000-0005-0000-0000-000039DF0000}"/>
    <cellStyle name="SAPBEXHLevel0 16" xfId="16056" xr:uid="{00000000-0005-0000-0000-00003ADF0000}"/>
    <cellStyle name="SAPBEXHLevel0 2" xfId="16057" xr:uid="{00000000-0005-0000-0000-00003BDF0000}"/>
    <cellStyle name="SAPBEXHLevel0 2 10" xfId="16058" xr:uid="{00000000-0005-0000-0000-00003CDF0000}"/>
    <cellStyle name="SAPBEXHLevel0 2 11" xfId="16059" xr:uid="{00000000-0005-0000-0000-00003DDF0000}"/>
    <cellStyle name="SAPBEXHLevel0 2 12" xfId="16060" xr:uid="{00000000-0005-0000-0000-00003EDF0000}"/>
    <cellStyle name="SAPBEXHLevel0 2 2" xfId="16061" xr:uid="{00000000-0005-0000-0000-00003FDF0000}"/>
    <cellStyle name="SAPBEXHLevel0 2 2 10" xfId="16062" xr:uid="{00000000-0005-0000-0000-000040DF0000}"/>
    <cellStyle name="SAPBEXHLevel0 2 2 2" xfId="16063" xr:uid="{00000000-0005-0000-0000-000041DF0000}"/>
    <cellStyle name="SAPBEXHLevel0 2 2 3" xfId="16064" xr:uid="{00000000-0005-0000-0000-000042DF0000}"/>
    <cellStyle name="SAPBEXHLevel0 2 2 4" xfId="16065" xr:uid="{00000000-0005-0000-0000-000043DF0000}"/>
    <cellStyle name="SAPBEXHLevel0 2 2 5" xfId="16066" xr:uid="{00000000-0005-0000-0000-000044DF0000}"/>
    <cellStyle name="SAPBEXHLevel0 2 2 6" xfId="16067" xr:uid="{00000000-0005-0000-0000-000045DF0000}"/>
    <cellStyle name="SAPBEXHLevel0 2 2 7" xfId="16068" xr:uid="{00000000-0005-0000-0000-000046DF0000}"/>
    <cellStyle name="SAPBEXHLevel0 2 2 8" xfId="16069" xr:uid="{00000000-0005-0000-0000-000047DF0000}"/>
    <cellStyle name="SAPBEXHLevel0 2 2 9" xfId="16070" xr:uid="{00000000-0005-0000-0000-000048DF0000}"/>
    <cellStyle name="SAPBEXHLevel0 2 3" xfId="16071" xr:uid="{00000000-0005-0000-0000-000049DF0000}"/>
    <cellStyle name="SAPBEXHLevel0 2 3 2" xfId="16072" xr:uid="{00000000-0005-0000-0000-00004ADF0000}"/>
    <cellStyle name="SAPBEXHLevel0 2 3 3" xfId="16073" xr:uid="{00000000-0005-0000-0000-00004BDF0000}"/>
    <cellStyle name="SAPBEXHLevel0 2 3 4" xfId="16074" xr:uid="{00000000-0005-0000-0000-00004CDF0000}"/>
    <cellStyle name="SAPBEXHLevel0 2 3 5" xfId="16075" xr:uid="{00000000-0005-0000-0000-00004DDF0000}"/>
    <cellStyle name="SAPBEXHLevel0 2 3 6" xfId="16076" xr:uid="{00000000-0005-0000-0000-00004EDF0000}"/>
    <cellStyle name="SAPBEXHLevel0 2 3 7" xfId="16077" xr:uid="{00000000-0005-0000-0000-00004FDF0000}"/>
    <cellStyle name="SAPBEXHLevel0 2 4" xfId="16078" xr:uid="{00000000-0005-0000-0000-000050DF0000}"/>
    <cellStyle name="SAPBEXHLevel0 2 5" xfId="16079" xr:uid="{00000000-0005-0000-0000-000051DF0000}"/>
    <cellStyle name="SAPBEXHLevel0 2 6" xfId="16080" xr:uid="{00000000-0005-0000-0000-000052DF0000}"/>
    <cellStyle name="SAPBEXHLevel0 2 7" xfId="16081" xr:uid="{00000000-0005-0000-0000-000053DF0000}"/>
    <cellStyle name="SAPBEXHLevel0 2 8" xfId="16082" xr:uid="{00000000-0005-0000-0000-000054DF0000}"/>
    <cellStyle name="SAPBEXHLevel0 2 9" xfId="16083" xr:uid="{00000000-0005-0000-0000-000055DF0000}"/>
    <cellStyle name="SAPBEXHLevel0 3" xfId="16084" xr:uid="{00000000-0005-0000-0000-000056DF0000}"/>
    <cellStyle name="SAPBEXHLevel0 3 10" xfId="16085" xr:uid="{00000000-0005-0000-0000-000057DF0000}"/>
    <cellStyle name="SAPBEXHLevel0 3 11" xfId="16086" xr:uid="{00000000-0005-0000-0000-000058DF0000}"/>
    <cellStyle name="SAPBEXHLevel0 3 2" xfId="16087" xr:uid="{00000000-0005-0000-0000-000059DF0000}"/>
    <cellStyle name="SAPBEXHLevel0 3 2 2" xfId="16088" xr:uid="{00000000-0005-0000-0000-00005ADF0000}"/>
    <cellStyle name="SAPBEXHLevel0 3 2 3" xfId="16089" xr:uid="{00000000-0005-0000-0000-00005BDF0000}"/>
    <cellStyle name="SAPBEXHLevel0 3 2 4" xfId="16090" xr:uid="{00000000-0005-0000-0000-00005CDF0000}"/>
    <cellStyle name="SAPBEXHLevel0 3 2 5" xfId="16091" xr:uid="{00000000-0005-0000-0000-00005DDF0000}"/>
    <cellStyle name="SAPBEXHLevel0 3 2 6" xfId="16092" xr:uid="{00000000-0005-0000-0000-00005EDF0000}"/>
    <cellStyle name="SAPBEXHLevel0 3 2 7" xfId="16093" xr:uid="{00000000-0005-0000-0000-00005FDF0000}"/>
    <cellStyle name="SAPBEXHLevel0 3 3" xfId="16094" xr:uid="{00000000-0005-0000-0000-000060DF0000}"/>
    <cellStyle name="SAPBEXHLevel0 3 4" xfId="16095" xr:uid="{00000000-0005-0000-0000-000061DF0000}"/>
    <cellStyle name="SAPBEXHLevel0 3 5" xfId="16096" xr:uid="{00000000-0005-0000-0000-000062DF0000}"/>
    <cellStyle name="SAPBEXHLevel0 3 6" xfId="16097" xr:uid="{00000000-0005-0000-0000-000063DF0000}"/>
    <cellStyle name="SAPBEXHLevel0 3 7" xfId="16098" xr:uid="{00000000-0005-0000-0000-000064DF0000}"/>
    <cellStyle name="SAPBEXHLevel0 3 8" xfId="16099" xr:uid="{00000000-0005-0000-0000-000065DF0000}"/>
    <cellStyle name="SAPBEXHLevel0 3 9" xfId="16100" xr:uid="{00000000-0005-0000-0000-000066DF0000}"/>
    <cellStyle name="SAPBEXHLevel0 4" xfId="16101" xr:uid="{00000000-0005-0000-0000-000067DF0000}"/>
    <cellStyle name="SAPBEXHLevel0 4 10" xfId="16102" xr:uid="{00000000-0005-0000-0000-000068DF0000}"/>
    <cellStyle name="SAPBEXHLevel0 4 11" xfId="16103" xr:uid="{00000000-0005-0000-0000-000069DF0000}"/>
    <cellStyle name="SAPBEXHLevel0 4 2" xfId="16104" xr:uid="{00000000-0005-0000-0000-00006ADF0000}"/>
    <cellStyle name="SAPBEXHLevel0 4 3" xfId="16105" xr:uid="{00000000-0005-0000-0000-00006BDF0000}"/>
    <cellStyle name="SAPBEXHLevel0 4 4" xfId="16106" xr:uid="{00000000-0005-0000-0000-00006CDF0000}"/>
    <cellStyle name="SAPBEXHLevel0 4 5" xfId="16107" xr:uid="{00000000-0005-0000-0000-00006DDF0000}"/>
    <cellStyle name="SAPBEXHLevel0 4 6" xfId="16108" xr:uid="{00000000-0005-0000-0000-00006EDF0000}"/>
    <cellStyle name="SAPBEXHLevel0 4 7" xfId="16109" xr:uid="{00000000-0005-0000-0000-00006FDF0000}"/>
    <cellStyle name="SAPBEXHLevel0 4 8" xfId="16110" xr:uid="{00000000-0005-0000-0000-000070DF0000}"/>
    <cellStyle name="SAPBEXHLevel0 4 9" xfId="16111" xr:uid="{00000000-0005-0000-0000-000071DF0000}"/>
    <cellStyle name="SAPBEXHLevel0 5" xfId="16112" xr:uid="{00000000-0005-0000-0000-000072DF0000}"/>
    <cellStyle name="SAPBEXHLevel0 5 2" xfId="16113" xr:uid="{00000000-0005-0000-0000-000073DF0000}"/>
    <cellStyle name="SAPBEXHLevel0 5 3" xfId="16114" xr:uid="{00000000-0005-0000-0000-000074DF0000}"/>
    <cellStyle name="SAPBEXHLevel0 5 4" xfId="16115" xr:uid="{00000000-0005-0000-0000-000075DF0000}"/>
    <cellStyle name="SAPBEXHLevel0 5 5" xfId="16116" xr:uid="{00000000-0005-0000-0000-000076DF0000}"/>
    <cellStyle name="SAPBEXHLevel0 5 6" xfId="16117" xr:uid="{00000000-0005-0000-0000-000077DF0000}"/>
    <cellStyle name="SAPBEXHLevel0 5 7" xfId="16118" xr:uid="{00000000-0005-0000-0000-000078DF0000}"/>
    <cellStyle name="SAPBEXHLevel0 6" xfId="16119" xr:uid="{00000000-0005-0000-0000-000079DF0000}"/>
    <cellStyle name="SAPBEXHLevel0 7" xfId="16120" xr:uid="{00000000-0005-0000-0000-00007ADF0000}"/>
    <cellStyle name="SAPBEXHLevel0 8" xfId="16121" xr:uid="{00000000-0005-0000-0000-00007BDF0000}"/>
    <cellStyle name="SAPBEXHLevel0 9" xfId="16122" xr:uid="{00000000-0005-0000-0000-00007CDF0000}"/>
    <cellStyle name="SAPBEXHLevel0_Balance Sheet" xfId="16123" xr:uid="{00000000-0005-0000-0000-00007DDF0000}"/>
    <cellStyle name="SAPBEXHLevel0X" xfId="16124" xr:uid="{00000000-0005-0000-0000-00007EDF0000}"/>
    <cellStyle name="SAPBEXHLevel0X 10" xfId="16125" xr:uid="{00000000-0005-0000-0000-00007FDF0000}"/>
    <cellStyle name="SAPBEXHLevel0X 11" xfId="16126" xr:uid="{00000000-0005-0000-0000-000080DF0000}"/>
    <cellStyle name="SAPBEXHLevel0X 12" xfId="16127" xr:uid="{00000000-0005-0000-0000-000081DF0000}"/>
    <cellStyle name="SAPBEXHLevel0X 13" xfId="16128" xr:uid="{00000000-0005-0000-0000-000082DF0000}"/>
    <cellStyle name="SAPBEXHLevel0X 14" xfId="16129" xr:uid="{00000000-0005-0000-0000-000083DF0000}"/>
    <cellStyle name="SAPBEXHLevel0X 15" xfId="16130" xr:uid="{00000000-0005-0000-0000-000084DF0000}"/>
    <cellStyle name="SAPBEXHLevel0X 16" xfId="16131" xr:uid="{00000000-0005-0000-0000-000085DF0000}"/>
    <cellStyle name="SAPBEXHLevel0X 2" xfId="16132" xr:uid="{00000000-0005-0000-0000-000086DF0000}"/>
    <cellStyle name="SAPBEXHLevel0X 2 10" xfId="16133" xr:uid="{00000000-0005-0000-0000-000087DF0000}"/>
    <cellStyle name="SAPBEXHLevel0X 2 11" xfId="16134" xr:uid="{00000000-0005-0000-0000-000088DF0000}"/>
    <cellStyle name="SAPBEXHLevel0X 2 12" xfId="16135" xr:uid="{00000000-0005-0000-0000-000089DF0000}"/>
    <cellStyle name="SAPBEXHLevel0X 2 2" xfId="16136" xr:uid="{00000000-0005-0000-0000-00008ADF0000}"/>
    <cellStyle name="SAPBEXHLevel0X 2 2 10" xfId="16137" xr:uid="{00000000-0005-0000-0000-00008BDF0000}"/>
    <cellStyle name="SAPBEXHLevel0X 2 2 2" xfId="16138" xr:uid="{00000000-0005-0000-0000-00008CDF0000}"/>
    <cellStyle name="SAPBEXHLevel0X 2 2 3" xfId="16139" xr:uid="{00000000-0005-0000-0000-00008DDF0000}"/>
    <cellStyle name="SAPBEXHLevel0X 2 2 4" xfId="16140" xr:uid="{00000000-0005-0000-0000-00008EDF0000}"/>
    <cellStyle name="SAPBEXHLevel0X 2 2 5" xfId="16141" xr:uid="{00000000-0005-0000-0000-00008FDF0000}"/>
    <cellStyle name="SAPBEXHLevel0X 2 2 6" xfId="16142" xr:uid="{00000000-0005-0000-0000-000090DF0000}"/>
    <cellStyle name="SAPBEXHLevel0X 2 2 7" xfId="16143" xr:uid="{00000000-0005-0000-0000-000091DF0000}"/>
    <cellStyle name="SAPBEXHLevel0X 2 2 8" xfId="16144" xr:uid="{00000000-0005-0000-0000-000092DF0000}"/>
    <cellStyle name="SAPBEXHLevel0X 2 2 9" xfId="16145" xr:uid="{00000000-0005-0000-0000-000093DF0000}"/>
    <cellStyle name="SAPBEXHLevel0X 2 3" xfId="16146" xr:uid="{00000000-0005-0000-0000-000094DF0000}"/>
    <cellStyle name="SAPBEXHLevel0X 2 3 2" xfId="16147" xr:uid="{00000000-0005-0000-0000-000095DF0000}"/>
    <cellStyle name="SAPBEXHLevel0X 2 3 3" xfId="16148" xr:uid="{00000000-0005-0000-0000-000096DF0000}"/>
    <cellStyle name="SAPBEXHLevel0X 2 3 4" xfId="16149" xr:uid="{00000000-0005-0000-0000-000097DF0000}"/>
    <cellStyle name="SAPBEXHLevel0X 2 3 5" xfId="16150" xr:uid="{00000000-0005-0000-0000-000098DF0000}"/>
    <cellStyle name="SAPBEXHLevel0X 2 3 6" xfId="16151" xr:uid="{00000000-0005-0000-0000-000099DF0000}"/>
    <cellStyle name="SAPBEXHLevel0X 2 3 7" xfId="16152" xr:uid="{00000000-0005-0000-0000-00009ADF0000}"/>
    <cellStyle name="SAPBEXHLevel0X 2 4" xfId="16153" xr:uid="{00000000-0005-0000-0000-00009BDF0000}"/>
    <cellStyle name="SAPBEXHLevel0X 2 5" xfId="16154" xr:uid="{00000000-0005-0000-0000-00009CDF0000}"/>
    <cellStyle name="SAPBEXHLevel0X 2 6" xfId="16155" xr:uid="{00000000-0005-0000-0000-00009DDF0000}"/>
    <cellStyle name="SAPBEXHLevel0X 2 7" xfId="16156" xr:uid="{00000000-0005-0000-0000-00009EDF0000}"/>
    <cellStyle name="SAPBEXHLevel0X 2 8" xfId="16157" xr:uid="{00000000-0005-0000-0000-00009FDF0000}"/>
    <cellStyle name="SAPBEXHLevel0X 2 9" xfId="16158" xr:uid="{00000000-0005-0000-0000-0000A0DF0000}"/>
    <cellStyle name="SAPBEXHLevel0X 3" xfId="16159" xr:uid="{00000000-0005-0000-0000-0000A1DF0000}"/>
    <cellStyle name="SAPBEXHLevel0X 3 10" xfId="16160" xr:uid="{00000000-0005-0000-0000-0000A2DF0000}"/>
    <cellStyle name="SAPBEXHLevel0X 3 11" xfId="16161" xr:uid="{00000000-0005-0000-0000-0000A3DF0000}"/>
    <cellStyle name="SAPBEXHLevel0X 3 2" xfId="16162" xr:uid="{00000000-0005-0000-0000-0000A4DF0000}"/>
    <cellStyle name="SAPBEXHLevel0X 3 2 2" xfId="16163" xr:uid="{00000000-0005-0000-0000-0000A5DF0000}"/>
    <cellStyle name="SAPBEXHLevel0X 3 2 3" xfId="16164" xr:uid="{00000000-0005-0000-0000-0000A6DF0000}"/>
    <cellStyle name="SAPBEXHLevel0X 3 2 4" xfId="16165" xr:uid="{00000000-0005-0000-0000-0000A7DF0000}"/>
    <cellStyle name="SAPBEXHLevel0X 3 2 5" xfId="16166" xr:uid="{00000000-0005-0000-0000-0000A8DF0000}"/>
    <cellStyle name="SAPBEXHLevel0X 3 2 6" xfId="16167" xr:uid="{00000000-0005-0000-0000-0000A9DF0000}"/>
    <cellStyle name="SAPBEXHLevel0X 3 2 7" xfId="16168" xr:uid="{00000000-0005-0000-0000-0000AADF0000}"/>
    <cellStyle name="SAPBEXHLevel0X 3 3" xfId="16169" xr:uid="{00000000-0005-0000-0000-0000ABDF0000}"/>
    <cellStyle name="SAPBEXHLevel0X 3 4" xfId="16170" xr:uid="{00000000-0005-0000-0000-0000ACDF0000}"/>
    <cellStyle name="SAPBEXHLevel0X 3 5" xfId="16171" xr:uid="{00000000-0005-0000-0000-0000ADDF0000}"/>
    <cellStyle name="SAPBEXHLevel0X 3 6" xfId="16172" xr:uid="{00000000-0005-0000-0000-0000AEDF0000}"/>
    <cellStyle name="SAPBEXHLevel0X 3 7" xfId="16173" xr:uid="{00000000-0005-0000-0000-0000AFDF0000}"/>
    <cellStyle name="SAPBEXHLevel0X 3 8" xfId="16174" xr:uid="{00000000-0005-0000-0000-0000B0DF0000}"/>
    <cellStyle name="SAPBEXHLevel0X 3 9" xfId="16175" xr:uid="{00000000-0005-0000-0000-0000B1DF0000}"/>
    <cellStyle name="SAPBEXHLevel0X 4" xfId="16176" xr:uid="{00000000-0005-0000-0000-0000B2DF0000}"/>
    <cellStyle name="SAPBEXHLevel0X 4 10" xfId="16177" xr:uid="{00000000-0005-0000-0000-0000B3DF0000}"/>
    <cellStyle name="SAPBEXHLevel0X 4 11" xfId="16178" xr:uid="{00000000-0005-0000-0000-0000B4DF0000}"/>
    <cellStyle name="SAPBEXHLevel0X 4 2" xfId="16179" xr:uid="{00000000-0005-0000-0000-0000B5DF0000}"/>
    <cellStyle name="SAPBEXHLevel0X 4 3" xfId="16180" xr:uid="{00000000-0005-0000-0000-0000B6DF0000}"/>
    <cellStyle name="SAPBEXHLevel0X 4 4" xfId="16181" xr:uid="{00000000-0005-0000-0000-0000B7DF0000}"/>
    <cellStyle name="SAPBEXHLevel0X 4 5" xfId="16182" xr:uid="{00000000-0005-0000-0000-0000B8DF0000}"/>
    <cellStyle name="SAPBEXHLevel0X 4 6" xfId="16183" xr:uid="{00000000-0005-0000-0000-0000B9DF0000}"/>
    <cellStyle name="SAPBEXHLevel0X 4 7" xfId="16184" xr:uid="{00000000-0005-0000-0000-0000BADF0000}"/>
    <cellStyle name="SAPBEXHLevel0X 4 8" xfId="16185" xr:uid="{00000000-0005-0000-0000-0000BBDF0000}"/>
    <cellStyle name="SAPBEXHLevel0X 4 9" xfId="16186" xr:uid="{00000000-0005-0000-0000-0000BCDF0000}"/>
    <cellStyle name="SAPBEXHLevel0X 5" xfId="16187" xr:uid="{00000000-0005-0000-0000-0000BDDF0000}"/>
    <cellStyle name="SAPBEXHLevel0X 5 2" xfId="16188" xr:uid="{00000000-0005-0000-0000-0000BEDF0000}"/>
    <cellStyle name="SAPBEXHLevel0X 5 3" xfId="16189" xr:uid="{00000000-0005-0000-0000-0000BFDF0000}"/>
    <cellStyle name="SAPBEXHLevel0X 5 4" xfId="16190" xr:uid="{00000000-0005-0000-0000-0000C0DF0000}"/>
    <cellStyle name="SAPBEXHLevel0X 5 5" xfId="16191" xr:uid="{00000000-0005-0000-0000-0000C1DF0000}"/>
    <cellStyle name="SAPBEXHLevel0X 5 6" xfId="16192" xr:uid="{00000000-0005-0000-0000-0000C2DF0000}"/>
    <cellStyle name="SAPBEXHLevel0X 5 7" xfId="16193" xr:uid="{00000000-0005-0000-0000-0000C3DF0000}"/>
    <cellStyle name="SAPBEXHLevel0X 6" xfId="16194" xr:uid="{00000000-0005-0000-0000-0000C4DF0000}"/>
    <cellStyle name="SAPBEXHLevel0X 7" xfId="16195" xr:uid="{00000000-0005-0000-0000-0000C5DF0000}"/>
    <cellStyle name="SAPBEXHLevel0X 8" xfId="16196" xr:uid="{00000000-0005-0000-0000-0000C6DF0000}"/>
    <cellStyle name="SAPBEXHLevel0X 9" xfId="16197" xr:uid="{00000000-0005-0000-0000-0000C7DF0000}"/>
    <cellStyle name="SAPBEXHLevel0X_Balance Sheet" xfId="16198" xr:uid="{00000000-0005-0000-0000-0000C8DF0000}"/>
    <cellStyle name="SAPBEXHLevel1" xfId="16199" xr:uid="{00000000-0005-0000-0000-0000C9DF0000}"/>
    <cellStyle name="SAPBEXHLevel1 10" xfId="16200" xr:uid="{00000000-0005-0000-0000-0000CADF0000}"/>
    <cellStyle name="SAPBEXHLevel1 11" xfId="16201" xr:uid="{00000000-0005-0000-0000-0000CBDF0000}"/>
    <cellStyle name="SAPBEXHLevel1 12" xfId="16202" xr:uid="{00000000-0005-0000-0000-0000CCDF0000}"/>
    <cellStyle name="SAPBEXHLevel1 13" xfId="16203" xr:uid="{00000000-0005-0000-0000-0000CDDF0000}"/>
    <cellStyle name="SAPBEXHLevel1 14" xfId="16204" xr:uid="{00000000-0005-0000-0000-0000CEDF0000}"/>
    <cellStyle name="SAPBEXHLevel1 15" xfId="16205" xr:uid="{00000000-0005-0000-0000-0000CFDF0000}"/>
    <cellStyle name="SAPBEXHLevel1 2" xfId="16206" xr:uid="{00000000-0005-0000-0000-0000D0DF0000}"/>
    <cellStyle name="SAPBEXHLevel1 2 10" xfId="16207" xr:uid="{00000000-0005-0000-0000-0000D1DF0000}"/>
    <cellStyle name="SAPBEXHLevel1 2 11" xfId="16208" xr:uid="{00000000-0005-0000-0000-0000D2DF0000}"/>
    <cellStyle name="SAPBEXHLevel1 2 12" xfId="16209" xr:uid="{00000000-0005-0000-0000-0000D3DF0000}"/>
    <cellStyle name="SAPBEXHLevel1 2 2" xfId="16210" xr:uid="{00000000-0005-0000-0000-0000D4DF0000}"/>
    <cellStyle name="SAPBEXHLevel1 2 2 10" xfId="16211" xr:uid="{00000000-0005-0000-0000-0000D5DF0000}"/>
    <cellStyle name="SAPBEXHLevel1 2 2 2" xfId="16212" xr:uid="{00000000-0005-0000-0000-0000D6DF0000}"/>
    <cellStyle name="SAPBEXHLevel1 2 2 3" xfId="16213" xr:uid="{00000000-0005-0000-0000-0000D7DF0000}"/>
    <cellStyle name="SAPBEXHLevel1 2 2 4" xfId="16214" xr:uid="{00000000-0005-0000-0000-0000D8DF0000}"/>
    <cellStyle name="SAPBEXHLevel1 2 2 5" xfId="16215" xr:uid="{00000000-0005-0000-0000-0000D9DF0000}"/>
    <cellStyle name="SAPBEXHLevel1 2 2 6" xfId="16216" xr:uid="{00000000-0005-0000-0000-0000DADF0000}"/>
    <cellStyle name="SAPBEXHLevel1 2 2 7" xfId="16217" xr:uid="{00000000-0005-0000-0000-0000DBDF0000}"/>
    <cellStyle name="SAPBEXHLevel1 2 2 8" xfId="16218" xr:uid="{00000000-0005-0000-0000-0000DCDF0000}"/>
    <cellStyle name="SAPBEXHLevel1 2 2 9" xfId="16219" xr:uid="{00000000-0005-0000-0000-0000DDDF0000}"/>
    <cellStyle name="SAPBEXHLevel1 2 3" xfId="16220" xr:uid="{00000000-0005-0000-0000-0000DEDF0000}"/>
    <cellStyle name="SAPBEXHLevel1 2 3 2" xfId="16221" xr:uid="{00000000-0005-0000-0000-0000DFDF0000}"/>
    <cellStyle name="SAPBEXHLevel1 2 3 3" xfId="16222" xr:uid="{00000000-0005-0000-0000-0000E0DF0000}"/>
    <cellStyle name="SAPBEXHLevel1 2 3 4" xfId="16223" xr:uid="{00000000-0005-0000-0000-0000E1DF0000}"/>
    <cellStyle name="SAPBEXHLevel1 2 3 5" xfId="16224" xr:uid="{00000000-0005-0000-0000-0000E2DF0000}"/>
    <cellStyle name="SAPBEXHLevel1 2 3 6" xfId="16225" xr:uid="{00000000-0005-0000-0000-0000E3DF0000}"/>
    <cellStyle name="SAPBEXHLevel1 2 3 7" xfId="16226" xr:uid="{00000000-0005-0000-0000-0000E4DF0000}"/>
    <cellStyle name="SAPBEXHLevel1 2 4" xfId="16227" xr:uid="{00000000-0005-0000-0000-0000E5DF0000}"/>
    <cellStyle name="SAPBEXHLevel1 2 5" xfId="16228" xr:uid="{00000000-0005-0000-0000-0000E6DF0000}"/>
    <cellStyle name="SAPBEXHLevel1 2 6" xfId="16229" xr:uid="{00000000-0005-0000-0000-0000E7DF0000}"/>
    <cellStyle name="SAPBEXHLevel1 2 7" xfId="16230" xr:uid="{00000000-0005-0000-0000-0000E8DF0000}"/>
    <cellStyle name="SAPBEXHLevel1 2 8" xfId="16231" xr:uid="{00000000-0005-0000-0000-0000E9DF0000}"/>
    <cellStyle name="SAPBEXHLevel1 2 9" xfId="16232" xr:uid="{00000000-0005-0000-0000-0000EADF0000}"/>
    <cellStyle name="SAPBEXHLevel1 3" xfId="16233" xr:uid="{00000000-0005-0000-0000-0000EBDF0000}"/>
    <cellStyle name="SAPBEXHLevel1 3 10" xfId="16234" xr:uid="{00000000-0005-0000-0000-0000ECDF0000}"/>
    <cellStyle name="SAPBEXHLevel1 3 11" xfId="16235" xr:uid="{00000000-0005-0000-0000-0000EDDF0000}"/>
    <cellStyle name="SAPBEXHLevel1 3 2" xfId="16236" xr:uid="{00000000-0005-0000-0000-0000EEDF0000}"/>
    <cellStyle name="SAPBEXHLevel1 3 2 2" xfId="16237" xr:uid="{00000000-0005-0000-0000-0000EFDF0000}"/>
    <cellStyle name="SAPBEXHLevel1 3 2 3" xfId="16238" xr:uid="{00000000-0005-0000-0000-0000F0DF0000}"/>
    <cellStyle name="SAPBEXHLevel1 3 2 4" xfId="16239" xr:uid="{00000000-0005-0000-0000-0000F1DF0000}"/>
    <cellStyle name="SAPBEXHLevel1 3 2 5" xfId="16240" xr:uid="{00000000-0005-0000-0000-0000F2DF0000}"/>
    <cellStyle name="SAPBEXHLevel1 3 2 6" xfId="16241" xr:uid="{00000000-0005-0000-0000-0000F3DF0000}"/>
    <cellStyle name="SAPBEXHLevel1 3 2 7" xfId="16242" xr:uid="{00000000-0005-0000-0000-0000F4DF0000}"/>
    <cellStyle name="SAPBEXHLevel1 3 3" xfId="16243" xr:uid="{00000000-0005-0000-0000-0000F5DF0000}"/>
    <cellStyle name="SAPBEXHLevel1 3 4" xfId="16244" xr:uid="{00000000-0005-0000-0000-0000F6DF0000}"/>
    <cellStyle name="SAPBEXHLevel1 3 5" xfId="16245" xr:uid="{00000000-0005-0000-0000-0000F7DF0000}"/>
    <cellStyle name="SAPBEXHLevel1 3 6" xfId="16246" xr:uid="{00000000-0005-0000-0000-0000F8DF0000}"/>
    <cellStyle name="SAPBEXHLevel1 3 7" xfId="16247" xr:uid="{00000000-0005-0000-0000-0000F9DF0000}"/>
    <cellStyle name="SAPBEXHLevel1 3 8" xfId="16248" xr:uid="{00000000-0005-0000-0000-0000FADF0000}"/>
    <cellStyle name="SAPBEXHLevel1 3 9" xfId="16249" xr:uid="{00000000-0005-0000-0000-0000FBDF0000}"/>
    <cellStyle name="SAPBEXHLevel1 4" xfId="16250" xr:uid="{00000000-0005-0000-0000-0000FCDF0000}"/>
    <cellStyle name="SAPBEXHLevel1 4 10" xfId="16251" xr:uid="{00000000-0005-0000-0000-0000FDDF0000}"/>
    <cellStyle name="SAPBEXHLevel1 4 11" xfId="16252" xr:uid="{00000000-0005-0000-0000-0000FEDF0000}"/>
    <cellStyle name="SAPBEXHLevel1 4 2" xfId="16253" xr:uid="{00000000-0005-0000-0000-0000FFDF0000}"/>
    <cellStyle name="SAPBEXHLevel1 4 3" xfId="16254" xr:uid="{00000000-0005-0000-0000-000000E00000}"/>
    <cellStyle name="SAPBEXHLevel1 4 4" xfId="16255" xr:uid="{00000000-0005-0000-0000-000001E00000}"/>
    <cellStyle name="SAPBEXHLevel1 4 5" xfId="16256" xr:uid="{00000000-0005-0000-0000-000002E00000}"/>
    <cellStyle name="SAPBEXHLevel1 4 6" xfId="16257" xr:uid="{00000000-0005-0000-0000-000003E00000}"/>
    <cellStyle name="SAPBEXHLevel1 4 7" xfId="16258" xr:uid="{00000000-0005-0000-0000-000004E00000}"/>
    <cellStyle name="SAPBEXHLevel1 4 8" xfId="16259" xr:uid="{00000000-0005-0000-0000-000005E00000}"/>
    <cellStyle name="SAPBEXHLevel1 4 9" xfId="16260" xr:uid="{00000000-0005-0000-0000-000006E00000}"/>
    <cellStyle name="SAPBEXHLevel1 5" xfId="16261" xr:uid="{00000000-0005-0000-0000-000007E00000}"/>
    <cellStyle name="SAPBEXHLevel1 5 2" xfId="16262" xr:uid="{00000000-0005-0000-0000-000008E00000}"/>
    <cellStyle name="SAPBEXHLevel1 5 3" xfId="16263" xr:uid="{00000000-0005-0000-0000-000009E00000}"/>
    <cellStyle name="SAPBEXHLevel1 5 4" xfId="16264" xr:uid="{00000000-0005-0000-0000-00000AE00000}"/>
    <cellStyle name="SAPBEXHLevel1 5 5" xfId="16265" xr:uid="{00000000-0005-0000-0000-00000BE00000}"/>
    <cellStyle name="SAPBEXHLevel1 5 6" xfId="16266" xr:uid="{00000000-0005-0000-0000-00000CE00000}"/>
    <cellStyle name="SAPBEXHLevel1 5 7" xfId="16267" xr:uid="{00000000-0005-0000-0000-00000DE00000}"/>
    <cellStyle name="SAPBEXHLevel1 6" xfId="16268" xr:uid="{00000000-0005-0000-0000-00000EE00000}"/>
    <cellStyle name="SAPBEXHLevel1 7" xfId="16269" xr:uid="{00000000-0005-0000-0000-00000FE00000}"/>
    <cellStyle name="SAPBEXHLevel1 8" xfId="16270" xr:uid="{00000000-0005-0000-0000-000010E00000}"/>
    <cellStyle name="SAPBEXHLevel1 9" xfId="16271" xr:uid="{00000000-0005-0000-0000-000011E00000}"/>
    <cellStyle name="SAPBEXHLevel1_Balance Sheet" xfId="16272" xr:uid="{00000000-0005-0000-0000-000012E00000}"/>
    <cellStyle name="SAPBEXHLevel1X" xfId="16273" xr:uid="{00000000-0005-0000-0000-000013E00000}"/>
    <cellStyle name="SAPBEXHLevel1X 10" xfId="16274" xr:uid="{00000000-0005-0000-0000-000014E00000}"/>
    <cellStyle name="SAPBEXHLevel1X 11" xfId="16275" xr:uid="{00000000-0005-0000-0000-000015E00000}"/>
    <cellStyle name="SAPBEXHLevel1X 12" xfId="16276" xr:uid="{00000000-0005-0000-0000-000016E00000}"/>
    <cellStyle name="SAPBEXHLevel1X 13" xfId="16277" xr:uid="{00000000-0005-0000-0000-000017E00000}"/>
    <cellStyle name="SAPBEXHLevel1X 14" xfId="16278" xr:uid="{00000000-0005-0000-0000-000018E00000}"/>
    <cellStyle name="SAPBEXHLevel1X 15" xfId="16279" xr:uid="{00000000-0005-0000-0000-000019E00000}"/>
    <cellStyle name="SAPBEXHLevel1X 16" xfId="16280" xr:uid="{00000000-0005-0000-0000-00001AE00000}"/>
    <cellStyle name="SAPBEXHLevel1X 2" xfId="16281" xr:uid="{00000000-0005-0000-0000-00001BE00000}"/>
    <cellStyle name="SAPBEXHLevel1X 2 10" xfId="16282" xr:uid="{00000000-0005-0000-0000-00001CE00000}"/>
    <cellStyle name="SAPBEXHLevel1X 2 11" xfId="16283" xr:uid="{00000000-0005-0000-0000-00001DE00000}"/>
    <cellStyle name="SAPBEXHLevel1X 2 12" xfId="16284" xr:uid="{00000000-0005-0000-0000-00001EE00000}"/>
    <cellStyle name="SAPBEXHLevel1X 2 2" xfId="16285" xr:uid="{00000000-0005-0000-0000-00001FE00000}"/>
    <cellStyle name="SAPBEXHLevel1X 2 2 10" xfId="16286" xr:uid="{00000000-0005-0000-0000-000020E00000}"/>
    <cellStyle name="SAPBEXHLevel1X 2 2 2" xfId="16287" xr:uid="{00000000-0005-0000-0000-000021E00000}"/>
    <cellStyle name="SAPBEXHLevel1X 2 2 3" xfId="16288" xr:uid="{00000000-0005-0000-0000-000022E00000}"/>
    <cellStyle name="SAPBEXHLevel1X 2 2 4" xfId="16289" xr:uid="{00000000-0005-0000-0000-000023E00000}"/>
    <cellStyle name="SAPBEXHLevel1X 2 2 5" xfId="16290" xr:uid="{00000000-0005-0000-0000-000024E00000}"/>
    <cellStyle name="SAPBEXHLevel1X 2 2 6" xfId="16291" xr:uid="{00000000-0005-0000-0000-000025E00000}"/>
    <cellStyle name="SAPBEXHLevel1X 2 2 7" xfId="16292" xr:uid="{00000000-0005-0000-0000-000026E00000}"/>
    <cellStyle name="SAPBEXHLevel1X 2 2 8" xfId="16293" xr:uid="{00000000-0005-0000-0000-000027E00000}"/>
    <cellStyle name="SAPBEXHLevel1X 2 2 9" xfId="16294" xr:uid="{00000000-0005-0000-0000-000028E00000}"/>
    <cellStyle name="SAPBEXHLevel1X 2 3" xfId="16295" xr:uid="{00000000-0005-0000-0000-000029E00000}"/>
    <cellStyle name="SAPBEXHLevel1X 2 3 2" xfId="16296" xr:uid="{00000000-0005-0000-0000-00002AE00000}"/>
    <cellStyle name="SAPBEXHLevel1X 2 3 3" xfId="16297" xr:uid="{00000000-0005-0000-0000-00002BE00000}"/>
    <cellStyle name="SAPBEXHLevel1X 2 3 4" xfId="16298" xr:uid="{00000000-0005-0000-0000-00002CE00000}"/>
    <cellStyle name="SAPBEXHLevel1X 2 3 5" xfId="16299" xr:uid="{00000000-0005-0000-0000-00002DE00000}"/>
    <cellStyle name="SAPBEXHLevel1X 2 3 6" xfId="16300" xr:uid="{00000000-0005-0000-0000-00002EE00000}"/>
    <cellStyle name="SAPBEXHLevel1X 2 3 7" xfId="16301" xr:uid="{00000000-0005-0000-0000-00002FE00000}"/>
    <cellStyle name="SAPBEXHLevel1X 2 4" xfId="16302" xr:uid="{00000000-0005-0000-0000-000030E00000}"/>
    <cellStyle name="SAPBEXHLevel1X 2 5" xfId="16303" xr:uid="{00000000-0005-0000-0000-000031E00000}"/>
    <cellStyle name="SAPBEXHLevel1X 2 6" xfId="16304" xr:uid="{00000000-0005-0000-0000-000032E00000}"/>
    <cellStyle name="SAPBEXHLevel1X 2 7" xfId="16305" xr:uid="{00000000-0005-0000-0000-000033E00000}"/>
    <cellStyle name="SAPBEXHLevel1X 2 8" xfId="16306" xr:uid="{00000000-0005-0000-0000-000034E00000}"/>
    <cellStyle name="SAPBEXHLevel1X 2 9" xfId="16307" xr:uid="{00000000-0005-0000-0000-000035E00000}"/>
    <cellStyle name="SAPBEXHLevel1X 3" xfId="16308" xr:uid="{00000000-0005-0000-0000-000036E00000}"/>
    <cellStyle name="SAPBEXHLevel1X 3 10" xfId="16309" xr:uid="{00000000-0005-0000-0000-000037E00000}"/>
    <cellStyle name="SAPBEXHLevel1X 3 11" xfId="16310" xr:uid="{00000000-0005-0000-0000-000038E00000}"/>
    <cellStyle name="SAPBEXHLevel1X 3 2" xfId="16311" xr:uid="{00000000-0005-0000-0000-000039E00000}"/>
    <cellStyle name="SAPBEXHLevel1X 3 2 2" xfId="16312" xr:uid="{00000000-0005-0000-0000-00003AE00000}"/>
    <cellStyle name="SAPBEXHLevel1X 3 2 3" xfId="16313" xr:uid="{00000000-0005-0000-0000-00003BE00000}"/>
    <cellStyle name="SAPBEXHLevel1X 3 2 4" xfId="16314" xr:uid="{00000000-0005-0000-0000-00003CE00000}"/>
    <cellStyle name="SAPBEXHLevel1X 3 2 5" xfId="16315" xr:uid="{00000000-0005-0000-0000-00003DE00000}"/>
    <cellStyle name="SAPBEXHLevel1X 3 2 6" xfId="16316" xr:uid="{00000000-0005-0000-0000-00003EE00000}"/>
    <cellStyle name="SAPBEXHLevel1X 3 2 7" xfId="16317" xr:uid="{00000000-0005-0000-0000-00003FE00000}"/>
    <cellStyle name="SAPBEXHLevel1X 3 3" xfId="16318" xr:uid="{00000000-0005-0000-0000-000040E00000}"/>
    <cellStyle name="SAPBEXHLevel1X 3 4" xfId="16319" xr:uid="{00000000-0005-0000-0000-000041E00000}"/>
    <cellStyle name="SAPBEXHLevel1X 3 5" xfId="16320" xr:uid="{00000000-0005-0000-0000-000042E00000}"/>
    <cellStyle name="SAPBEXHLevel1X 3 6" xfId="16321" xr:uid="{00000000-0005-0000-0000-000043E00000}"/>
    <cellStyle name="SAPBEXHLevel1X 3 7" xfId="16322" xr:uid="{00000000-0005-0000-0000-000044E00000}"/>
    <cellStyle name="SAPBEXHLevel1X 3 8" xfId="16323" xr:uid="{00000000-0005-0000-0000-000045E00000}"/>
    <cellStyle name="SAPBEXHLevel1X 3 9" xfId="16324" xr:uid="{00000000-0005-0000-0000-000046E00000}"/>
    <cellStyle name="SAPBEXHLevel1X 4" xfId="16325" xr:uid="{00000000-0005-0000-0000-000047E00000}"/>
    <cellStyle name="SAPBEXHLevel1X 4 10" xfId="16326" xr:uid="{00000000-0005-0000-0000-000048E00000}"/>
    <cellStyle name="SAPBEXHLevel1X 4 11" xfId="16327" xr:uid="{00000000-0005-0000-0000-000049E00000}"/>
    <cellStyle name="SAPBEXHLevel1X 4 2" xfId="16328" xr:uid="{00000000-0005-0000-0000-00004AE00000}"/>
    <cellStyle name="SAPBEXHLevel1X 4 3" xfId="16329" xr:uid="{00000000-0005-0000-0000-00004BE00000}"/>
    <cellStyle name="SAPBEXHLevel1X 4 4" xfId="16330" xr:uid="{00000000-0005-0000-0000-00004CE00000}"/>
    <cellStyle name="SAPBEXHLevel1X 4 5" xfId="16331" xr:uid="{00000000-0005-0000-0000-00004DE00000}"/>
    <cellStyle name="SAPBEXHLevel1X 4 6" xfId="16332" xr:uid="{00000000-0005-0000-0000-00004EE00000}"/>
    <cellStyle name="SAPBEXHLevel1X 4 7" xfId="16333" xr:uid="{00000000-0005-0000-0000-00004FE00000}"/>
    <cellStyle name="SAPBEXHLevel1X 4 8" xfId="16334" xr:uid="{00000000-0005-0000-0000-000050E00000}"/>
    <cellStyle name="SAPBEXHLevel1X 4 9" xfId="16335" xr:uid="{00000000-0005-0000-0000-000051E00000}"/>
    <cellStyle name="SAPBEXHLevel1X 5" xfId="16336" xr:uid="{00000000-0005-0000-0000-000052E00000}"/>
    <cellStyle name="SAPBEXHLevel1X 5 2" xfId="16337" xr:uid="{00000000-0005-0000-0000-000053E00000}"/>
    <cellStyle name="SAPBEXHLevel1X 5 3" xfId="16338" xr:uid="{00000000-0005-0000-0000-000054E00000}"/>
    <cellStyle name="SAPBEXHLevel1X 5 4" xfId="16339" xr:uid="{00000000-0005-0000-0000-000055E00000}"/>
    <cellStyle name="SAPBEXHLevel1X 5 5" xfId="16340" xr:uid="{00000000-0005-0000-0000-000056E00000}"/>
    <cellStyle name="SAPBEXHLevel1X 5 6" xfId="16341" xr:uid="{00000000-0005-0000-0000-000057E00000}"/>
    <cellStyle name="SAPBEXHLevel1X 5 7" xfId="16342" xr:uid="{00000000-0005-0000-0000-000058E00000}"/>
    <cellStyle name="SAPBEXHLevel1X 6" xfId="16343" xr:uid="{00000000-0005-0000-0000-000059E00000}"/>
    <cellStyle name="SAPBEXHLevel1X 7" xfId="16344" xr:uid="{00000000-0005-0000-0000-00005AE00000}"/>
    <cellStyle name="SAPBEXHLevel1X 8" xfId="16345" xr:uid="{00000000-0005-0000-0000-00005BE00000}"/>
    <cellStyle name="SAPBEXHLevel1X 9" xfId="16346" xr:uid="{00000000-0005-0000-0000-00005CE00000}"/>
    <cellStyle name="SAPBEXHLevel1X_Balance Sheet" xfId="16347" xr:uid="{00000000-0005-0000-0000-00005DE00000}"/>
    <cellStyle name="SAPBEXHLevel2" xfId="16348" xr:uid="{00000000-0005-0000-0000-00005EE00000}"/>
    <cellStyle name="SAPBEXHLevel2 10" xfId="16349" xr:uid="{00000000-0005-0000-0000-00005FE00000}"/>
    <cellStyle name="SAPBEXHLevel2 11" xfId="16350" xr:uid="{00000000-0005-0000-0000-000060E00000}"/>
    <cellStyle name="SAPBEXHLevel2 12" xfId="16351" xr:uid="{00000000-0005-0000-0000-000061E00000}"/>
    <cellStyle name="SAPBEXHLevel2 13" xfId="16352" xr:uid="{00000000-0005-0000-0000-000062E00000}"/>
    <cellStyle name="SAPBEXHLevel2 14" xfId="16353" xr:uid="{00000000-0005-0000-0000-000063E00000}"/>
    <cellStyle name="SAPBEXHLevel2 15" xfId="16354" xr:uid="{00000000-0005-0000-0000-000064E00000}"/>
    <cellStyle name="SAPBEXHLevel2 2" xfId="16355" xr:uid="{00000000-0005-0000-0000-000065E00000}"/>
    <cellStyle name="SAPBEXHLevel2 2 10" xfId="16356" xr:uid="{00000000-0005-0000-0000-000066E00000}"/>
    <cellStyle name="SAPBEXHLevel2 2 11" xfId="16357" xr:uid="{00000000-0005-0000-0000-000067E00000}"/>
    <cellStyle name="SAPBEXHLevel2 2 2" xfId="16358" xr:uid="{00000000-0005-0000-0000-000068E00000}"/>
    <cellStyle name="SAPBEXHLevel2 2 2 10" xfId="16359" xr:uid="{00000000-0005-0000-0000-000069E00000}"/>
    <cellStyle name="SAPBEXHLevel2 2 2 11" xfId="16360" xr:uid="{00000000-0005-0000-0000-00006AE00000}"/>
    <cellStyle name="SAPBEXHLevel2 2 2 2" xfId="16361" xr:uid="{00000000-0005-0000-0000-00006BE00000}"/>
    <cellStyle name="SAPBEXHLevel2 2 2 3" xfId="16362" xr:uid="{00000000-0005-0000-0000-00006CE00000}"/>
    <cellStyle name="SAPBEXHLevel2 2 2 4" xfId="16363" xr:uid="{00000000-0005-0000-0000-00006DE00000}"/>
    <cellStyle name="SAPBEXHLevel2 2 2 5" xfId="16364" xr:uid="{00000000-0005-0000-0000-00006EE00000}"/>
    <cellStyle name="SAPBEXHLevel2 2 2 6" xfId="16365" xr:uid="{00000000-0005-0000-0000-00006FE00000}"/>
    <cellStyle name="SAPBEXHLevel2 2 2 7" xfId="16366" xr:uid="{00000000-0005-0000-0000-000070E00000}"/>
    <cellStyle name="SAPBEXHLevel2 2 2 8" xfId="16367" xr:uid="{00000000-0005-0000-0000-000071E00000}"/>
    <cellStyle name="SAPBEXHLevel2 2 2 9" xfId="16368" xr:uid="{00000000-0005-0000-0000-000072E00000}"/>
    <cellStyle name="SAPBEXHLevel2 2 3" xfId="16369" xr:uid="{00000000-0005-0000-0000-000073E00000}"/>
    <cellStyle name="SAPBEXHLevel2 2 3 2" xfId="16370" xr:uid="{00000000-0005-0000-0000-000074E00000}"/>
    <cellStyle name="SAPBEXHLevel2 2 3 3" xfId="16371" xr:uid="{00000000-0005-0000-0000-000075E00000}"/>
    <cellStyle name="SAPBEXHLevel2 2 3 4" xfId="16372" xr:uid="{00000000-0005-0000-0000-000076E00000}"/>
    <cellStyle name="SAPBEXHLevel2 2 3 5" xfId="16373" xr:uid="{00000000-0005-0000-0000-000077E00000}"/>
    <cellStyle name="SAPBEXHLevel2 2 3 6" xfId="16374" xr:uid="{00000000-0005-0000-0000-000078E00000}"/>
    <cellStyle name="SAPBEXHLevel2 2 3 7" xfId="16375" xr:uid="{00000000-0005-0000-0000-000079E00000}"/>
    <cellStyle name="SAPBEXHLevel2 2 4" xfId="16376" xr:uid="{00000000-0005-0000-0000-00007AE00000}"/>
    <cellStyle name="SAPBEXHLevel2 2 5" xfId="16377" xr:uid="{00000000-0005-0000-0000-00007BE00000}"/>
    <cellStyle name="SAPBEXHLevel2 2 6" xfId="16378" xr:uid="{00000000-0005-0000-0000-00007CE00000}"/>
    <cellStyle name="SAPBEXHLevel2 2 7" xfId="16379" xr:uid="{00000000-0005-0000-0000-00007DE00000}"/>
    <cellStyle name="SAPBEXHLevel2 2 8" xfId="16380" xr:uid="{00000000-0005-0000-0000-00007EE00000}"/>
    <cellStyle name="SAPBEXHLevel2 2 9" xfId="16381" xr:uid="{00000000-0005-0000-0000-00007FE00000}"/>
    <cellStyle name="SAPBEXHLevel2 3" xfId="16382" xr:uid="{00000000-0005-0000-0000-000080E00000}"/>
    <cellStyle name="SAPBEXHLevel2 3 10" xfId="16383" xr:uid="{00000000-0005-0000-0000-000081E00000}"/>
    <cellStyle name="SAPBEXHLevel2 3 11" xfId="16384" xr:uid="{00000000-0005-0000-0000-000082E00000}"/>
    <cellStyle name="SAPBEXHLevel2 3 12" xfId="16385" xr:uid="{00000000-0005-0000-0000-000083E00000}"/>
    <cellStyle name="SAPBEXHLevel2 3 2" xfId="16386" xr:uid="{00000000-0005-0000-0000-000084E00000}"/>
    <cellStyle name="SAPBEXHLevel2 3 2 2" xfId="16387" xr:uid="{00000000-0005-0000-0000-000085E00000}"/>
    <cellStyle name="SAPBEXHLevel2 3 2 3" xfId="16388" xr:uid="{00000000-0005-0000-0000-000086E00000}"/>
    <cellStyle name="SAPBEXHLevel2 3 2 4" xfId="16389" xr:uid="{00000000-0005-0000-0000-000087E00000}"/>
    <cellStyle name="SAPBEXHLevel2 3 2 5" xfId="16390" xr:uid="{00000000-0005-0000-0000-000088E00000}"/>
    <cellStyle name="SAPBEXHLevel2 3 2 6" xfId="16391" xr:uid="{00000000-0005-0000-0000-000089E00000}"/>
    <cellStyle name="SAPBEXHLevel2 3 2 7" xfId="16392" xr:uid="{00000000-0005-0000-0000-00008AE00000}"/>
    <cellStyle name="SAPBEXHLevel2 3 3" xfId="16393" xr:uid="{00000000-0005-0000-0000-00008BE00000}"/>
    <cellStyle name="SAPBEXHLevel2 3 4" xfId="16394" xr:uid="{00000000-0005-0000-0000-00008CE00000}"/>
    <cellStyle name="SAPBEXHLevel2 3 5" xfId="16395" xr:uid="{00000000-0005-0000-0000-00008DE00000}"/>
    <cellStyle name="SAPBEXHLevel2 3 6" xfId="16396" xr:uid="{00000000-0005-0000-0000-00008EE00000}"/>
    <cellStyle name="SAPBEXHLevel2 3 7" xfId="16397" xr:uid="{00000000-0005-0000-0000-00008FE00000}"/>
    <cellStyle name="SAPBEXHLevel2 3 8" xfId="16398" xr:uid="{00000000-0005-0000-0000-000090E00000}"/>
    <cellStyle name="SAPBEXHLevel2 3 9" xfId="16399" xr:uid="{00000000-0005-0000-0000-000091E00000}"/>
    <cellStyle name="SAPBEXHLevel2 4" xfId="16400" xr:uid="{00000000-0005-0000-0000-000092E00000}"/>
    <cellStyle name="SAPBEXHLevel2 4 10" xfId="16401" xr:uid="{00000000-0005-0000-0000-000093E00000}"/>
    <cellStyle name="SAPBEXHLevel2 4 11" xfId="16402" xr:uid="{00000000-0005-0000-0000-000094E00000}"/>
    <cellStyle name="SAPBEXHLevel2 4 2" xfId="16403" xr:uid="{00000000-0005-0000-0000-000095E00000}"/>
    <cellStyle name="SAPBEXHLevel2 4 3" xfId="16404" xr:uid="{00000000-0005-0000-0000-000096E00000}"/>
    <cellStyle name="SAPBEXHLevel2 4 4" xfId="16405" xr:uid="{00000000-0005-0000-0000-000097E00000}"/>
    <cellStyle name="SAPBEXHLevel2 4 5" xfId="16406" xr:uid="{00000000-0005-0000-0000-000098E00000}"/>
    <cellStyle name="SAPBEXHLevel2 4 6" xfId="16407" xr:uid="{00000000-0005-0000-0000-000099E00000}"/>
    <cellStyle name="SAPBEXHLevel2 4 7" xfId="16408" xr:uid="{00000000-0005-0000-0000-00009AE00000}"/>
    <cellStyle name="SAPBEXHLevel2 4 8" xfId="16409" xr:uid="{00000000-0005-0000-0000-00009BE00000}"/>
    <cellStyle name="SAPBEXHLevel2 4 9" xfId="16410" xr:uid="{00000000-0005-0000-0000-00009CE00000}"/>
    <cellStyle name="SAPBEXHLevel2 5" xfId="16411" xr:uid="{00000000-0005-0000-0000-00009DE00000}"/>
    <cellStyle name="SAPBEXHLevel2 5 2" xfId="16412" xr:uid="{00000000-0005-0000-0000-00009EE00000}"/>
    <cellStyle name="SAPBEXHLevel2 5 3" xfId="16413" xr:uid="{00000000-0005-0000-0000-00009FE00000}"/>
    <cellStyle name="SAPBEXHLevel2 5 4" xfId="16414" xr:uid="{00000000-0005-0000-0000-0000A0E00000}"/>
    <cellStyle name="SAPBEXHLevel2 5 5" xfId="16415" xr:uid="{00000000-0005-0000-0000-0000A1E00000}"/>
    <cellStyle name="SAPBEXHLevel2 5 6" xfId="16416" xr:uid="{00000000-0005-0000-0000-0000A2E00000}"/>
    <cellStyle name="SAPBEXHLevel2 5 7" xfId="16417" xr:uid="{00000000-0005-0000-0000-0000A3E00000}"/>
    <cellStyle name="SAPBEXHLevel2 6" xfId="16418" xr:uid="{00000000-0005-0000-0000-0000A4E00000}"/>
    <cellStyle name="SAPBEXHLevel2 7" xfId="16419" xr:uid="{00000000-0005-0000-0000-0000A5E00000}"/>
    <cellStyle name="SAPBEXHLevel2 8" xfId="16420" xr:uid="{00000000-0005-0000-0000-0000A6E00000}"/>
    <cellStyle name="SAPBEXHLevel2 9" xfId="16421" xr:uid="{00000000-0005-0000-0000-0000A7E00000}"/>
    <cellStyle name="SAPBEXHLevel2_Balance Sheet" xfId="16422" xr:uid="{00000000-0005-0000-0000-0000A8E00000}"/>
    <cellStyle name="SAPBEXHLevel2X" xfId="16423" xr:uid="{00000000-0005-0000-0000-0000A9E00000}"/>
    <cellStyle name="SAPBEXHLevel2X 10" xfId="16424" xr:uid="{00000000-0005-0000-0000-0000AAE00000}"/>
    <cellStyle name="SAPBEXHLevel2X 11" xfId="16425" xr:uid="{00000000-0005-0000-0000-0000ABE00000}"/>
    <cellStyle name="SAPBEXHLevel2X 12" xfId="16426" xr:uid="{00000000-0005-0000-0000-0000ACE00000}"/>
    <cellStyle name="SAPBEXHLevel2X 13" xfId="16427" xr:uid="{00000000-0005-0000-0000-0000ADE00000}"/>
    <cellStyle name="SAPBEXHLevel2X 14" xfId="16428" xr:uid="{00000000-0005-0000-0000-0000AEE00000}"/>
    <cellStyle name="SAPBEXHLevel2X 15" xfId="16429" xr:uid="{00000000-0005-0000-0000-0000AFE00000}"/>
    <cellStyle name="SAPBEXHLevel2X 16" xfId="16430" xr:uid="{00000000-0005-0000-0000-0000B0E00000}"/>
    <cellStyle name="SAPBEXHLevel2X 2" xfId="16431" xr:uid="{00000000-0005-0000-0000-0000B1E00000}"/>
    <cellStyle name="SAPBEXHLevel2X 2 10" xfId="16432" xr:uid="{00000000-0005-0000-0000-0000B2E00000}"/>
    <cellStyle name="SAPBEXHLevel2X 2 11" xfId="16433" xr:uid="{00000000-0005-0000-0000-0000B3E00000}"/>
    <cellStyle name="SAPBEXHLevel2X 2 12" xfId="16434" xr:uid="{00000000-0005-0000-0000-0000B4E00000}"/>
    <cellStyle name="SAPBEXHLevel2X 2 2" xfId="16435" xr:uid="{00000000-0005-0000-0000-0000B5E00000}"/>
    <cellStyle name="SAPBEXHLevel2X 2 2 10" xfId="16436" xr:uid="{00000000-0005-0000-0000-0000B6E00000}"/>
    <cellStyle name="SAPBEXHLevel2X 2 2 2" xfId="16437" xr:uid="{00000000-0005-0000-0000-0000B7E00000}"/>
    <cellStyle name="SAPBEXHLevel2X 2 2 3" xfId="16438" xr:uid="{00000000-0005-0000-0000-0000B8E00000}"/>
    <cellStyle name="SAPBEXHLevel2X 2 2 4" xfId="16439" xr:uid="{00000000-0005-0000-0000-0000B9E00000}"/>
    <cellStyle name="SAPBEXHLevel2X 2 2 5" xfId="16440" xr:uid="{00000000-0005-0000-0000-0000BAE00000}"/>
    <cellStyle name="SAPBEXHLevel2X 2 2 6" xfId="16441" xr:uid="{00000000-0005-0000-0000-0000BBE00000}"/>
    <cellStyle name="SAPBEXHLevel2X 2 2 7" xfId="16442" xr:uid="{00000000-0005-0000-0000-0000BCE00000}"/>
    <cellStyle name="SAPBEXHLevel2X 2 2 8" xfId="16443" xr:uid="{00000000-0005-0000-0000-0000BDE00000}"/>
    <cellStyle name="SAPBEXHLevel2X 2 2 9" xfId="16444" xr:uid="{00000000-0005-0000-0000-0000BEE00000}"/>
    <cellStyle name="SAPBEXHLevel2X 2 3" xfId="16445" xr:uid="{00000000-0005-0000-0000-0000BFE00000}"/>
    <cellStyle name="SAPBEXHLevel2X 2 3 2" xfId="16446" xr:uid="{00000000-0005-0000-0000-0000C0E00000}"/>
    <cellStyle name="SAPBEXHLevel2X 2 3 3" xfId="16447" xr:uid="{00000000-0005-0000-0000-0000C1E00000}"/>
    <cellStyle name="SAPBEXHLevel2X 2 3 4" xfId="16448" xr:uid="{00000000-0005-0000-0000-0000C2E00000}"/>
    <cellStyle name="SAPBEXHLevel2X 2 3 5" xfId="16449" xr:uid="{00000000-0005-0000-0000-0000C3E00000}"/>
    <cellStyle name="SAPBEXHLevel2X 2 3 6" xfId="16450" xr:uid="{00000000-0005-0000-0000-0000C4E00000}"/>
    <cellStyle name="SAPBEXHLevel2X 2 3 7" xfId="16451" xr:uid="{00000000-0005-0000-0000-0000C5E00000}"/>
    <cellStyle name="SAPBEXHLevel2X 2 4" xfId="16452" xr:uid="{00000000-0005-0000-0000-0000C6E00000}"/>
    <cellStyle name="SAPBEXHLevel2X 2 5" xfId="16453" xr:uid="{00000000-0005-0000-0000-0000C7E00000}"/>
    <cellStyle name="SAPBEXHLevel2X 2 6" xfId="16454" xr:uid="{00000000-0005-0000-0000-0000C8E00000}"/>
    <cellStyle name="SAPBEXHLevel2X 2 7" xfId="16455" xr:uid="{00000000-0005-0000-0000-0000C9E00000}"/>
    <cellStyle name="SAPBEXHLevel2X 2 8" xfId="16456" xr:uid="{00000000-0005-0000-0000-0000CAE00000}"/>
    <cellStyle name="SAPBEXHLevel2X 2 9" xfId="16457" xr:uid="{00000000-0005-0000-0000-0000CBE00000}"/>
    <cellStyle name="SAPBEXHLevel2X 3" xfId="16458" xr:uid="{00000000-0005-0000-0000-0000CCE00000}"/>
    <cellStyle name="SAPBEXHLevel2X 3 10" xfId="16459" xr:uid="{00000000-0005-0000-0000-0000CDE00000}"/>
    <cellStyle name="SAPBEXHLevel2X 3 11" xfId="16460" xr:uid="{00000000-0005-0000-0000-0000CEE00000}"/>
    <cellStyle name="SAPBEXHLevel2X 3 2" xfId="16461" xr:uid="{00000000-0005-0000-0000-0000CFE00000}"/>
    <cellStyle name="SAPBEXHLevel2X 3 2 2" xfId="16462" xr:uid="{00000000-0005-0000-0000-0000D0E00000}"/>
    <cellStyle name="SAPBEXHLevel2X 3 2 3" xfId="16463" xr:uid="{00000000-0005-0000-0000-0000D1E00000}"/>
    <cellStyle name="SAPBEXHLevel2X 3 2 4" xfId="16464" xr:uid="{00000000-0005-0000-0000-0000D2E00000}"/>
    <cellStyle name="SAPBEXHLevel2X 3 2 5" xfId="16465" xr:uid="{00000000-0005-0000-0000-0000D3E00000}"/>
    <cellStyle name="SAPBEXHLevel2X 3 2 6" xfId="16466" xr:uid="{00000000-0005-0000-0000-0000D4E00000}"/>
    <cellStyle name="SAPBEXHLevel2X 3 2 7" xfId="16467" xr:uid="{00000000-0005-0000-0000-0000D5E00000}"/>
    <cellStyle name="SAPBEXHLevel2X 3 3" xfId="16468" xr:uid="{00000000-0005-0000-0000-0000D6E00000}"/>
    <cellStyle name="SAPBEXHLevel2X 3 4" xfId="16469" xr:uid="{00000000-0005-0000-0000-0000D7E00000}"/>
    <cellStyle name="SAPBEXHLevel2X 3 5" xfId="16470" xr:uid="{00000000-0005-0000-0000-0000D8E00000}"/>
    <cellStyle name="SAPBEXHLevel2X 3 6" xfId="16471" xr:uid="{00000000-0005-0000-0000-0000D9E00000}"/>
    <cellStyle name="SAPBEXHLevel2X 3 7" xfId="16472" xr:uid="{00000000-0005-0000-0000-0000DAE00000}"/>
    <cellStyle name="SAPBEXHLevel2X 3 8" xfId="16473" xr:uid="{00000000-0005-0000-0000-0000DBE00000}"/>
    <cellStyle name="SAPBEXHLevel2X 3 9" xfId="16474" xr:uid="{00000000-0005-0000-0000-0000DCE00000}"/>
    <cellStyle name="SAPBEXHLevel2X 4" xfId="16475" xr:uid="{00000000-0005-0000-0000-0000DDE00000}"/>
    <cellStyle name="SAPBEXHLevel2X 4 10" xfId="16476" xr:uid="{00000000-0005-0000-0000-0000DEE00000}"/>
    <cellStyle name="SAPBEXHLevel2X 4 11" xfId="16477" xr:uid="{00000000-0005-0000-0000-0000DFE00000}"/>
    <cellStyle name="SAPBEXHLevel2X 4 2" xfId="16478" xr:uid="{00000000-0005-0000-0000-0000E0E00000}"/>
    <cellStyle name="SAPBEXHLevel2X 4 3" xfId="16479" xr:uid="{00000000-0005-0000-0000-0000E1E00000}"/>
    <cellStyle name="SAPBEXHLevel2X 4 4" xfId="16480" xr:uid="{00000000-0005-0000-0000-0000E2E00000}"/>
    <cellStyle name="SAPBEXHLevel2X 4 5" xfId="16481" xr:uid="{00000000-0005-0000-0000-0000E3E00000}"/>
    <cellStyle name="SAPBEXHLevel2X 4 6" xfId="16482" xr:uid="{00000000-0005-0000-0000-0000E4E00000}"/>
    <cellStyle name="SAPBEXHLevel2X 4 7" xfId="16483" xr:uid="{00000000-0005-0000-0000-0000E5E00000}"/>
    <cellStyle name="SAPBEXHLevel2X 4 8" xfId="16484" xr:uid="{00000000-0005-0000-0000-0000E6E00000}"/>
    <cellStyle name="SAPBEXHLevel2X 4 9" xfId="16485" xr:uid="{00000000-0005-0000-0000-0000E7E00000}"/>
    <cellStyle name="SAPBEXHLevel2X 5" xfId="16486" xr:uid="{00000000-0005-0000-0000-0000E8E00000}"/>
    <cellStyle name="SAPBEXHLevel2X 5 2" xfId="16487" xr:uid="{00000000-0005-0000-0000-0000E9E00000}"/>
    <cellStyle name="SAPBEXHLevel2X 5 3" xfId="16488" xr:uid="{00000000-0005-0000-0000-0000EAE00000}"/>
    <cellStyle name="SAPBEXHLevel2X 5 4" xfId="16489" xr:uid="{00000000-0005-0000-0000-0000EBE00000}"/>
    <cellStyle name="SAPBEXHLevel2X 5 5" xfId="16490" xr:uid="{00000000-0005-0000-0000-0000ECE00000}"/>
    <cellStyle name="SAPBEXHLevel2X 5 6" xfId="16491" xr:uid="{00000000-0005-0000-0000-0000EDE00000}"/>
    <cellStyle name="SAPBEXHLevel2X 5 7" xfId="16492" xr:uid="{00000000-0005-0000-0000-0000EEE00000}"/>
    <cellStyle name="SAPBEXHLevel2X 6" xfId="16493" xr:uid="{00000000-0005-0000-0000-0000EFE00000}"/>
    <cellStyle name="SAPBEXHLevel2X 7" xfId="16494" xr:uid="{00000000-0005-0000-0000-0000F0E00000}"/>
    <cellStyle name="SAPBEXHLevel2X 8" xfId="16495" xr:uid="{00000000-0005-0000-0000-0000F1E00000}"/>
    <cellStyle name="SAPBEXHLevel2X 9" xfId="16496" xr:uid="{00000000-0005-0000-0000-0000F2E00000}"/>
    <cellStyle name="SAPBEXHLevel2X_Balance Sheet" xfId="16497" xr:uid="{00000000-0005-0000-0000-0000F3E00000}"/>
    <cellStyle name="SAPBEXHLevel3" xfId="16498" xr:uid="{00000000-0005-0000-0000-0000F4E00000}"/>
    <cellStyle name="SAPBEXHLevel3 10" xfId="16499" xr:uid="{00000000-0005-0000-0000-0000F5E00000}"/>
    <cellStyle name="SAPBEXHLevel3 11" xfId="16500" xr:uid="{00000000-0005-0000-0000-0000F6E00000}"/>
    <cellStyle name="SAPBEXHLevel3 12" xfId="16501" xr:uid="{00000000-0005-0000-0000-0000F7E00000}"/>
    <cellStyle name="SAPBEXHLevel3 13" xfId="16502" xr:uid="{00000000-0005-0000-0000-0000F8E00000}"/>
    <cellStyle name="SAPBEXHLevel3 14" xfId="16503" xr:uid="{00000000-0005-0000-0000-0000F9E00000}"/>
    <cellStyle name="SAPBEXHLevel3 15" xfId="16504" xr:uid="{00000000-0005-0000-0000-0000FAE00000}"/>
    <cellStyle name="SAPBEXHLevel3 16" xfId="16505" xr:uid="{00000000-0005-0000-0000-0000FBE00000}"/>
    <cellStyle name="SAPBEXHLevel3 2" xfId="16506" xr:uid="{00000000-0005-0000-0000-0000FCE00000}"/>
    <cellStyle name="SAPBEXHLevel3 2 10" xfId="16507" xr:uid="{00000000-0005-0000-0000-0000FDE00000}"/>
    <cellStyle name="SAPBEXHLevel3 2 11" xfId="16508" xr:uid="{00000000-0005-0000-0000-0000FEE00000}"/>
    <cellStyle name="SAPBEXHLevel3 2 12" xfId="16509" xr:uid="{00000000-0005-0000-0000-0000FFE00000}"/>
    <cellStyle name="SAPBEXHLevel3 2 2" xfId="16510" xr:uid="{00000000-0005-0000-0000-000000E10000}"/>
    <cellStyle name="SAPBEXHLevel3 2 2 10" xfId="16511" xr:uid="{00000000-0005-0000-0000-000001E10000}"/>
    <cellStyle name="SAPBEXHLevel3 2 2 2" xfId="16512" xr:uid="{00000000-0005-0000-0000-000002E10000}"/>
    <cellStyle name="SAPBEXHLevel3 2 2 3" xfId="16513" xr:uid="{00000000-0005-0000-0000-000003E10000}"/>
    <cellStyle name="SAPBEXHLevel3 2 2 4" xfId="16514" xr:uid="{00000000-0005-0000-0000-000004E10000}"/>
    <cellStyle name="SAPBEXHLevel3 2 2 5" xfId="16515" xr:uid="{00000000-0005-0000-0000-000005E10000}"/>
    <cellStyle name="SAPBEXHLevel3 2 2 6" xfId="16516" xr:uid="{00000000-0005-0000-0000-000006E10000}"/>
    <cellStyle name="SAPBEXHLevel3 2 2 7" xfId="16517" xr:uid="{00000000-0005-0000-0000-000007E10000}"/>
    <cellStyle name="SAPBEXHLevel3 2 2 8" xfId="16518" xr:uid="{00000000-0005-0000-0000-000008E10000}"/>
    <cellStyle name="SAPBEXHLevel3 2 2 9" xfId="16519" xr:uid="{00000000-0005-0000-0000-000009E10000}"/>
    <cellStyle name="SAPBEXHLevel3 2 3" xfId="16520" xr:uid="{00000000-0005-0000-0000-00000AE10000}"/>
    <cellStyle name="SAPBEXHLevel3 2 3 2" xfId="16521" xr:uid="{00000000-0005-0000-0000-00000BE10000}"/>
    <cellStyle name="SAPBEXHLevel3 2 3 3" xfId="16522" xr:uid="{00000000-0005-0000-0000-00000CE10000}"/>
    <cellStyle name="SAPBEXHLevel3 2 3 4" xfId="16523" xr:uid="{00000000-0005-0000-0000-00000DE10000}"/>
    <cellStyle name="SAPBEXHLevel3 2 3 5" xfId="16524" xr:uid="{00000000-0005-0000-0000-00000EE10000}"/>
    <cellStyle name="SAPBEXHLevel3 2 3 6" xfId="16525" xr:uid="{00000000-0005-0000-0000-00000FE10000}"/>
    <cellStyle name="SAPBEXHLevel3 2 3 7" xfId="16526" xr:uid="{00000000-0005-0000-0000-000010E10000}"/>
    <cellStyle name="SAPBEXHLevel3 2 4" xfId="16527" xr:uid="{00000000-0005-0000-0000-000011E10000}"/>
    <cellStyle name="SAPBEXHLevel3 2 5" xfId="16528" xr:uid="{00000000-0005-0000-0000-000012E10000}"/>
    <cellStyle name="SAPBEXHLevel3 2 6" xfId="16529" xr:uid="{00000000-0005-0000-0000-000013E10000}"/>
    <cellStyle name="SAPBEXHLevel3 2 7" xfId="16530" xr:uid="{00000000-0005-0000-0000-000014E10000}"/>
    <cellStyle name="SAPBEXHLevel3 2 8" xfId="16531" xr:uid="{00000000-0005-0000-0000-000015E10000}"/>
    <cellStyle name="SAPBEXHLevel3 2 9" xfId="16532" xr:uid="{00000000-0005-0000-0000-000016E10000}"/>
    <cellStyle name="SAPBEXHLevel3 3" xfId="16533" xr:uid="{00000000-0005-0000-0000-000017E10000}"/>
    <cellStyle name="SAPBEXHLevel3 3 10" xfId="16534" xr:uid="{00000000-0005-0000-0000-000018E10000}"/>
    <cellStyle name="SAPBEXHLevel3 3 11" xfId="16535" xr:uid="{00000000-0005-0000-0000-000019E10000}"/>
    <cellStyle name="SAPBEXHLevel3 3 2" xfId="16536" xr:uid="{00000000-0005-0000-0000-00001AE10000}"/>
    <cellStyle name="SAPBEXHLevel3 3 2 2" xfId="16537" xr:uid="{00000000-0005-0000-0000-00001BE10000}"/>
    <cellStyle name="SAPBEXHLevel3 3 2 3" xfId="16538" xr:uid="{00000000-0005-0000-0000-00001CE10000}"/>
    <cellStyle name="SAPBEXHLevel3 3 2 4" xfId="16539" xr:uid="{00000000-0005-0000-0000-00001DE10000}"/>
    <cellStyle name="SAPBEXHLevel3 3 2 5" xfId="16540" xr:uid="{00000000-0005-0000-0000-00001EE10000}"/>
    <cellStyle name="SAPBEXHLevel3 3 2 6" xfId="16541" xr:uid="{00000000-0005-0000-0000-00001FE10000}"/>
    <cellStyle name="SAPBEXHLevel3 3 2 7" xfId="16542" xr:uid="{00000000-0005-0000-0000-000020E10000}"/>
    <cellStyle name="SAPBEXHLevel3 3 3" xfId="16543" xr:uid="{00000000-0005-0000-0000-000021E10000}"/>
    <cellStyle name="SAPBEXHLevel3 3 4" xfId="16544" xr:uid="{00000000-0005-0000-0000-000022E10000}"/>
    <cellStyle name="SAPBEXHLevel3 3 5" xfId="16545" xr:uid="{00000000-0005-0000-0000-000023E10000}"/>
    <cellStyle name="SAPBEXHLevel3 3 6" xfId="16546" xr:uid="{00000000-0005-0000-0000-000024E10000}"/>
    <cellStyle name="SAPBEXHLevel3 3 7" xfId="16547" xr:uid="{00000000-0005-0000-0000-000025E10000}"/>
    <cellStyle name="SAPBEXHLevel3 3 8" xfId="16548" xr:uid="{00000000-0005-0000-0000-000026E10000}"/>
    <cellStyle name="SAPBEXHLevel3 3 9" xfId="16549" xr:uid="{00000000-0005-0000-0000-000027E10000}"/>
    <cellStyle name="SAPBEXHLevel3 4" xfId="16550" xr:uid="{00000000-0005-0000-0000-000028E10000}"/>
    <cellStyle name="SAPBEXHLevel3 4 10" xfId="16551" xr:uid="{00000000-0005-0000-0000-000029E10000}"/>
    <cellStyle name="SAPBEXHLevel3 4 11" xfId="16552" xr:uid="{00000000-0005-0000-0000-00002AE10000}"/>
    <cellStyle name="SAPBEXHLevel3 4 2" xfId="16553" xr:uid="{00000000-0005-0000-0000-00002BE10000}"/>
    <cellStyle name="SAPBEXHLevel3 4 3" xfId="16554" xr:uid="{00000000-0005-0000-0000-00002CE10000}"/>
    <cellStyle name="SAPBEXHLevel3 4 4" xfId="16555" xr:uid="{00000000-0005-0000-0000-00002DE10000}"/>
    <cellStyle name="SAPBEXHLevel3 4 5" xfId="16556" xr:uid="{00000000-0005-0000-0000-00002EE10000}"/>
    <cellStyle name="SAPBEXHLevel3 4 6" xfId="16557" xr:uid="{00000000-0005-0000-0000-00002FE10000}"/>
    <cellStyle name="SAPBEXHLevel3 4 7" xfId="16558" xr:uid="{00000000-0005-0000-0000-000030E10000}"/>
    <cellStyle name="SAPBEXHLevel3 4 8" xfId="16559" xr:uid="{00000000-0005-0000-0000-000031E10000}"/>
    <cellStyle name="SAPBEXHLevel3 4 9" xfId="16560" xr:uid="{00000000-0005-0000-0000-000032E10000}"/>
    <cellStyle name="SAPBEXHLevel3 5" xfId="16561" xr:uid="{00000000-0005-0000-0000-000033E10000}"/>
    <cellStyle name="SAPBEXHLevel3 5 2" xfId="16562" xr:uid="{00000000-0005-0000-0000-000034E10000}"/>
    <cellStyle name="SAPBEXHLevel3 5 3" xfId="16563" xr:uid="{00000000-0005-0000-0000-000035E10000}"/>
    <cellStyle name="SAPBEXHLevel3 5 4" xfId="16564" xr:uid="{00000000-0005-0000-0000-000036E10000}"/>
    <cellStyle name="SAPBEXHLevel3 5 5" xfId="16565" xr:uid="{00000000-0005-0000-0000-000037E10000}"/>
    <cellStyle name="SAPBEXHLevel3 5 6" xfId="16566" xr:uid="{00000000-0005-0000-0000-000038E10000}"/>
    <cellStyle name="SAPBEXHLevel3 5 7" xfId="16567" xr:uid="{00000000-0005-0000-0000-000039E10000}"/>
    <cellStyle name="SAPBEXHLevel3 6" xfId="16568" xr:uid="{00000000-0005-0000-0000-00003AE10000}"/>
    <cellStyle name="SAPBEXHLevel3 7" xfId="16569" xr:uid="{00000000-0005-0000-0000-00003BE10000}"/>
    <cellStyle name="SAPBEXHLevel3 8" xfId="16570" xr:uid="{00000000-0005-0000-0000-00003CE10000}"/>
    <cellStyle name="SAPBEXHLevel3 9" xfId="16571" xr:uid="{00000000-0005-0000-0000-00003DE10000}"/>
    <cellStyle name="SAPBEXHLevel3_Balance Sheet" xfId="16572" xr:uid="{00000000-0005-0000-0000-00003EE10000}"/>
    <cellStyle name="SAPBEXHLevel3X" xfId="16573" xr:uid="{00000000-0005-0000-0000-00003FE10000}"/>
    <cellStyle name="SAPBEXHLevel3X 10" xfId="16574" xr:uid="{00000000-0005-0000-0000-000040E10000}"/>
    <cellStyle name="SAPBEXHLevel3X 11" xfId="16575" xr:uid="{00000000-0005-0000-0000-000041E10000}"/>
    <cellStyle name="SAPBEXHLevel3X 12" xfId="16576" xr:uid="{00000000-0005-0000-0000-000042E10000}"/>
    <cellStyle name="SAPBEXHLevel3X 13" xfId="16577" xr:uid="{00000000-0005-0000-0000-000043E10000}"/>
    <cellStyle name="SAPBEXHLevel3X 14" xfId="16578" xr:uid="{00000000-0005-0000-0000-000044E10000}"/>
    <cellStyle name="SAPBEXHLevel3X 15" xfId="16579" xr:uid="{00000000-0005-0000-0000-000045E10000}"/>
    <cellStyle name="SAPBEXHLevel3X 16" xfId="16580" xr:uid="{00000000-0005-0000-0000-000046E10000}"/>
    <cellStyle name="SAPBEXHLevel3X 2" xfId="16581" xr:uid="{00000000-0005-0000-0000-000047E10000}"/>
    <cellStyle name="SAPBEXHLevel3X 2 10" xfId="16582" xr:uid="{00000000-0005-0000-0000-000048E10000}"/>
    <cellStyle name="SAPBEXHLevel3X 2 11" xfId="16583" xr:uid="{00000000-0005-0000-0000-000049E10000}"/>
    <cellStyle name="SAPBEXHLevel3X 2 12" xfId="16584" xr:uid="{00000000-0005-0000-0000-00004AE10000}"/>
    <cellStyle name="SAPBEXHLevel3X 2 2" xfId="16585" xr:uid="{00000000-0005-0000-0000-00004BE10000}"/>
    <cellStyle name="SAPBEXHLevel3X 2 2 10" xfId="16586" xr:uid="{00000000-0005-0000-0000-00004CE10000}"/>
    <cellStyle name="SAPBEXHLevel3X 2 2 2" xfId="16587" xr:uid="{00000000-0005-0000-0000-00004DE10000}"/>
    <cellStyle name="SAPBEXHLevel3X 2 2 3" xfId="16588" xr:uid="{00000000-0005-0000-0000-00004EE10000}"/>
    <cellStyle name="SAPBEXHLevel3X 2 2 4" xfId="16589" xr:uid="{00000000-0005-0000-0000-00004FE10000}"/>
    <cellStyle name="SAPBEXHLevel3X 2 2 5" xfId="16590" xr:uid="{00000000-0005-0000-0000-000050E10000}"/>
    <cellStyle name="SAPBEXHLevel3X 2 2 6" xfId="16591" xr:uid="{00000000-0005-0000-0000-000051E10000}"/>
    <cellStyle name="SAPBEXHLevel3X 2 2 7" xfId="16592" xr:uid="{00000000-0005-0000-0000-000052E10000}"/>
    <cellStyle name="SAPBEXHLevel3X 2 2 8" xfId="16593" xr:uid="{00000000-0005-0000-0000-000053E10000}"/>
    <cellStyle name="SAPBEXHLevel3X 2 2 9" xfId="16594" xr:uid="{00000000-0005-0000-0000-000054E10000}"/>
    <cellStyle name="SAPBEXHLevel3X 2 3" xfId="16595" xr:uid="{00000000-0005-0000-0000-000055E10000}"/>
    <cellStyle name="SAPBEXHLevel3X 2 3 2" xfId="16596" xr:uid="{00000000-0005-0000-0000-000056E10000}"/>
    <cellStyle name="SAPBEXHLevel3X 2 3 3" xfId="16597" xr:uid="{00000000-0005-0000-0000-000057E10000}"/>
    <cellStyle name="SAPBEXHLevel3X 2 3 4" xfId="16598" xr:uid="{00000000-0005-0000-0000-000058E10000}"/>
    <cellStyle name="SAPBEXHLevel3X 2 3 5" xfId="16599" xr:uid="{00000000-0005-0000-0000-000059E10000}"/>
    <cellStyle name="SAPBEXHLevel3X 2 3 6" xfId="16600" xr:uid="{00000000-0005-0000-0000-00005AE10000}"/>
    <cellStyle name="SAPBEXHLevel3X 2 3 7" xfId="16601" xr:uid="{00000000-0005-0000-0000-00005BE10000}"/>
    <cellStyle name="SAPBEXHLevel3X 2 4" xfId="16602" xr:uid="{00000000-0005-0000-0000-00005CE10000}"/>
    <cellStyle name="SAPBEXHLevel3X 2 5" xfId="16603" xr:uid="{00000000-0005-0000-0000-00005DE10000}"/>
    <cellStyle name="SAPBEXHLevel3X 2 6" xfId="16604" xr:uid="{00000000-0005-0000-0000-00005EE10000}"/>
    <cellStyle name="SAPBEXHLevel3X 2 7" xfId="16605" xr:uid="{00000000-0005-0000-0000-00005FE10000}"/>
    <cellStyle name="SAPBEXHLevel3X 2 8" xfId="16606" xr:uid="{00000000-0005-0000-0000-000060E10000}"/>
    <cellStyle name="SAPBEXHLevel3X 2 9" xfId="16607" xr:uid="{00000000-0005-0000-0000-000061E10000}"/>
    <cellStyle name="SAPBEXHLevel3X 3" xfId="16608" xr:uid="{00000000-0005-0000-0000-000062E10000}"/>
    <cellStyle name="SAPBEXHLevel3X 3 10" xfId="16609" xr:uid="{00000000-0005-0000-0000-000063E10000}"/>
    <cellStyle name="SAPBEXHLevel3X 3 11" xfId="16610" xr:uid="{00000000-0005-0000-0000-000064E10000}"/>
    <cellStyle name="SAPBEXHLevel3X 3 2" xfId="16611" xr:uid="{00000000-0005-0000-0000-000065E10000}"/>
    <cellStyle name="SAPBEXHLevel3X 3 2 2" xfId="16612" xr:uid="{00000000-0005-0000-0000-000066E10000}"/>
    <cellStyle name="SAPBEXHLevel3X 3 2 3" xfId="16613" xr:uid="{00000000-0005-0000-0000-000067E10000}"/>
    <cellStyle name="SAPBEXHLevel3X 3 2 4" xfId="16614" xr:uid="{00000000-0005-0000-0000-000068E10000}"/>
    <cellStyle name="SAPBEXHLevel3X 3 2 5" xfId="16615" xr:uid="{00000000-0005-0000-0000-000069E10000}"/>
    <cellStyle name="SAPBEXHLevel3X 3 2 6" xfId="16616" xr:uid="{00000000-0005-0000-0000-00006AE10000}"/>
    <cellStyle name="SAPBEXHLevel3X 3 2 7" xfId="16617" xr:uid="{00000000-0005-0000-0000-00006BE10000}"/>
    <cellStyle name="SAPBEXHLevel3X 3 3" xfId="16618" xr:uid="{00000000-0005-0000-0000-00006CE10000}"/>
    <cellStyle name="SAPBEXHLevel3X 3 4" xfId="16619" xr:uid="{00000000-0005-0000-0000-00006DE10000}"/>
    <cellStyle name="SAPBEXHLevel3X 3 5" xfId="16620" xr:uid="{00000000-0005-0000-0000-00006EE10000}"/>
    <cellStyle name="SAPBEXHLevel3X 3 6" xfId="16621" xr:uid="{00000000-0005-0000-0000-00006FE10000}"/>
    <cellStyle name="SAPBEXHLevel3X 3 7" xfId="16622" xr:uid="{00000000-0005-0000-0000-000070E10000}"/>
    <cellStyle name="SAPBEXHLevel3X 3 8" xfId="16623" xr:uid="{00000000-0005-0000-0000-000071E10000}"/>
    <cellStyle name="SAPBEXHLevel3X 3 9" xfId="16624" xr:uid="{00000000-0005-0000-0000-000072E10000}"/>
    <cellStyle name="SAPBEXHLevel3X 4" xfId="16625" xr:uid="{00000000-0005-0000-0000-000073E10000}"/>
    <cellStyle name="SAPBEXHLevel3X 4 10" xfId="16626" xr:uid="{00000000-0005-0000-0000-000074E10000}"/>
    <cellStyle name="SAPBEXHLevel3X 4 11" xfId="16627" xr:uid="{00000000-0005-0000-0000-000075E10000}"/>
    <cellStyle name="SAPBEXHLevel3X 4 2" xfId="16628" xr:uid="{00000000-0005-0000-0000-000076E10000}"/>
    <cellStyle name="SAPBEXHLevel3X 4 3" xfId="16629" xr:uid="{00000000-0005-0000-0000-000077E10000}"/>
    <cellStyle name="SAPBEXHLevel3X 4 4" xfId="16630" xr:uid="{00000000-0005-0000-0000-000078E10000}"/>
    <cellStyle name="SAPBEXHLevel3X 4 5" xfId="16631" xr:uid="{00000000-0005-0000-0000-000079E10000}"/>
    <cellStyle name="SAPBEXHLevel3X 4 6" xfId="16632" xr:uid="{00000000-0005-0000-0000-00007AE10000}"/>
    <cellStyle name="SAPBEXHLevel3X 4 7" xfId="16633" xr:uid="{00000000-0005-0000-0000-00007BE10000}"/>
    <cellStyle name="SAPBEXHLevel3X 4 8" xfId="16634" xr:uid="{00000000-0005-0000-0000-00007CE10000}"/>
    <cellStyle name="SAPBEXHLevel3X 4 9" xfId="16635" xr:uid="{00000000-0005-0000-0000-00007DE10000}"/>
    <cellStyle name="SAPBEXHLevel3X 5" xfId="16636" xr:uid="{00000000-0005-0000-0000-00007EE10000}"/>
    <cellStyle name="SAPBEXHLevel3X 5 2" xfId="16637" xr:uid="{00000000-0005-0000-0000-00007FE10000}"/>
    <cellStyle name="SAPBEXHLevel3X 5 3" xfId="16638" xr:uid="{00000000-0005-0000-0000-000080E10000}"/>
    <cellStyle name="SAPBEXHLevel3X 5 4" xfId="16639" xr:uid="{00000000-0005-0000-0000-000081E10000}"/>
    <cellStyle name="SAPBEXHLevel3X 5 5" xfId="16640" xr:uid="{00000000-0005-0000-0000-000082E10000}"/>
    <cellStyle name="SAPBEXHLevel3X 5 6" xfId="16641" xr:uid="{00000000-0005-0000-0000-000083E10000}"/>
    <cellStyle name="SAPBEXHLevel3X 5 7" xfId="16642" xr:uid="{00000000-0005-0000-0000-000084E10000}"/>
    <cellStyle name="SAPBEXHLevel3X 6" xfId="16643" xr:uid="{00000000-0005-0000-0000-000085E10000}"/>
    <cellStyle name="SAPBEXHLevel3X 7" xfId="16644" xr:uid="{00000000-0005-0000-0000-000086E10000}"/>
    <cellStyle name="SAPBEXHLevel3X 8" xfId="16645" xr:uid="{00000000-0005-0000-0000-000087E10000}"/>
    <cellStyle name="SAPBEXHLevel3X 9" xfId="16646" xr:uid="{00000000-0005-0000-0000-000088E10000}"/>
    <cellStyle name="SAPBEXHLevel3X_Balance Sheet" xfId="16647" xr:uid="{00000000-0005-0000-0000-000089E10000}"/>
    <cellStyle name="SAPBEXresData" xfId="16648" xr:uid="{00000000-0005-0000-0000-00008AE10000}"/>
    <cellStyle name="SAPBEXresData 2" xfId="16649" xr:uid="{00000000-0005-0000-0000-00008BE10000}"/>
    <cellStyle name="SAPBEXresData 2 10" xfId="16650" xr:uid="{00000000-0005-0000-0000-00008CE10000}"/>
    <cellStyle name="SAPBEXresData 2 2" xfId="16651" xr:uid="{00000000-0005-0000-0000-00008DE10000}"/>
    <cellStyle name="SAPBEXresData 2 3" xfId="16652" xr:uid="{00000000-0005-0000-0000-00008EE10000}"/>
    <cellStyle name="SAPBEXresData 2 4" xfId="16653" xr:uid="{00000000-0005-0000-0000-00008FE10000}"/>
    <cellStyle name="SAPBEXresData 2 5" xfId="16654" xr:uid="{00000000-0005-0000-0000-000090E10000}"/>
    <cellStyle name="SAPBEXresData 2 6" xfId="16655" xr:uid="{00000000-0005-0000-0000-000091E10000}"/>
    <cellStyle name="SAPBEXresData 2 7" xfId="16656" xr:uid="{00000000-0005-0000-0000-000092E10000}"/>
    <cellStyle name="SAPBEXresData 2 8" xfId="16657" xr:uid="{00000000-0005-0000-0000-000093E10000}"/>
    <cellStyle name="SAPBEXresData 2 9" xfId="16658" xr:uid="{00000000-0005-0000-0000-000094E10000}"/>
    <cellStyle name="SAPBEXresData 3" xfId="16659" xr:uid="{00000000-0005-0000-0000-000095E10000}"/>
    <cellStyle name="SAPBEXresData 4" xfId="16660" xr:uid="{00000000-0005-0000-0000-000096E10000}"/>
    <cellStyle name="SAPBEXresDataEmph" xfId="16661" xr:uid="{00000000-0005-0000-0000-000097E10000}"/>
    <cellStyle name="SAPBEXresDataEmph 2" xfId="16662" xr:uid="{00000000-0005-0000-0000-000098E10000}"/>
    <cellStyle name="SAPBEXresDataEmph 2 10" xfId="16663" xr:uid="{00000000-0005-0000-0000-000099E10000}"/>
    <cellStyle name="SAPBEXresDataEmph 2 2" xfId="16664" xr:uid="{00000000-0005-0000-0000-00009AE10000}"/>
    <cellStyle name="SAPBEXresDataEmph 2 3" xfId="16665" xr:uid="{00000000-0005-0000-0000-00009BE10000}"/>
    <cellStyle name="SAPBEXresDataEmph 2 4" xfId="16666" xr:uid="{00000000-0005-0000-0000-00009CE10000}"/>
    <cellStyle name="SAPBEXresDataEmph 2 5" xfId="16667" xr:uid="{00000000-0005-0000-0000-00009DE10000}"/>
    <cellStyle name="SAPBEXresDataEmph 2 6" xfId="16668" xr:uid="{00000000-0005-0000-0000-00009EE10000}"/>
    <cellStyle name="SAPBEXresDataEmph 2 7" xfId="16669" xr:uid="{00000000-0005-0000-0000-00009FE10000}"/>
    <cellStyle name="SAPBEXresDataEmph 2 8" xfId="16670" xr:uid="{00000000-0005-0000-0000-0000A0E10000}"/>
    <cellStyle name="SAPBEXresDataEmph 2 9" xfId="16671" xr:uid="{00000000-0005-0000-0000-0000A1E10000}"/>
    <cellStyle name="SAPBEXresDataEmph 3" xfId="16672" xr:uid="{00000000-0005-0000-0000-0000A2E10000}"/>
    <cellStyle name="SAPBEXresDataEmph 4" xfId="16673" xr:uid="{00000000-0005-0000-0000-0000A3E10000}"/>
    <cellStyle name="SAPBEXresItem" xfId="16674" xr:uid="{00000000-0005-0000-0000-0000A4E10000}"/>
    <cellStyle name="SAPBEXresItem 2" xfId="16675" xr:uid="{00000000-0005-0000-0000-0000A5E10000}"/>
    <cellStyle name="SAPBEXresItem 2 10" xfId="16676" xr:uid="{00000000-0005-0000-0000-0000A6E10000}"/>
    <cellStyle name="SAPBEXresItem 2 2" xfId="16677" xr:uid="{00000000-0005-0000-0000-0000A7E10000}"/>
    <cellStyle name="SAPBEXresItem 2 3" xfId="16678" xr:uid="{00000000-0005-0000-0000-0000A8E10000}"/>
    <cellStyle name="SAPBEXresItem 2 4" xfId="16679" xr:uid="{00000000-0005-0000-0000-0000A9E10000}"/>
    <cellStyle name="SAPBEXresItem 2 5" xfId="16680" xr:uid="{00000000-0005-0000-0000-0000AAE10000}"/>
    <cellStyle name="SAPBEXresItem 2 6" xfId="16681" xr:uid="{00000000-0005-0000-0000-0000ABE10000}"/>
    <cellStyle name="SAPBEXresItem 2 7" xfId="16682" xr:uid="{00000000-0005-0000-0000-0000ACE10000}"/>
    <cellStyle name="SAPBEXresItem 2 8" xfId="16683" xr:uid="{00000000-0005-0000-0000-0000ADE10000}"/>
    <cellStyle name="SAPBEXresItem 2 9" xfId="16684" xr:uid="{00000000-0005-0000-0000-0000AEE10000}"/>
    <cellStyle name="SAPBEXresItem 3" xfId="16685" xr:uid="{00000000-0005-0000-0000-0000AFE10000}"/>
    <cellStyle name="SAPBEXresItem 4" xfId="16686" xr:uid="{00000000-0005-0000-0000-0000B0E10000}"/>
    <cellStyle name="SAPBEXresItemX" xfId="16687" xr:uid="{00000000-0005-0000-0000-0000B1E10000}"/>
    <cellStyle name="SAPBEXresItemX 2" xfId="16688" xr:uid="{00000000-0005-0000-0000-0000B2E10000}"/>
    <cellStyle name="SAPBEXresItemX 2 10" xfId="16689" xr:uid="{00000000-0005-0000-0000-0000B3E10000}"/>
    <cellStyle name="SAPBEXresItemX 2 2" xfId="16690" xr:uid="{00000000-0005-0000-0000-0000B4E10000}"/>
    <cellStyle name="SAPBEXresItemX 2 3" xfId="16691" xr:uid="{00000000-0005-0000-0000-0000B5E10000}"/>
    <cellStyle name="SAPBEXresItemX 2 4" xfId="16692" xr:uid="{00000000-0005-0000-0000-0000B6E10000}"/>
    <cellStyle name="SAPBEXresItemX 2 5" xfId="16693" xr:uid="{00000000-0005-0000-0000-0000B7E10000}"/>
    <cellStyle name="SAPBEXresItemX 2 6" xfId="16694" xr:uid="{00000000-0005-0000-0000-0000B8E10000}"/>
    <cellStyle name="SAPBEXresItemX 2 7" xfId="16695" xr:uid="{00000000-0005-0000-0000-0000B9E10000}"/>
    <cellStyle name="SAPBEXresItemX 2 8" xfId="16696" xr:uid="{00000000-0005-0000-0000-0000BAE10000}"/>
    <cellStyle name="SAPBEXresItemX 2 9" xfId="16697" xr:uid="{00000000-0005-0000-0000-0000BBE10000}"/>
    <cellStyle name="SAPBEXresItemX 3" xfId="16698" xr:uid="{00000000-0005-0000-0000-0000BCE10000}"/>
    <cellStyle name="SAPBEXresItemX 4" xfId="16699" xr:uid="{00000000-0005-0000-0000-0000BDE10000}"/>
    <cellStyle name="SAPBEXstdData" xfId="16700" xr:uid="{00000000-0005-0000-0000-0000BEE10000}"/>
    <cellStyle name="SAPBEXstdData 2" xfId="16701" xr:uid="{00000000-0005-0000-0000-0000BFE10000}"/>
    <cellStyle name="SAPBEXstdData 2 2" xfId="16702" xr:uid="{00000000-0005-0000-0000-0000C0E10000}"/>
    <cellStyle name="SAPBEXstdData 2 2 2" xfId="16703" xr:uid="{00000000-0005-0000-0000-0000C1E10000}"/>
    <cellStyle name="SAPBEXstdData 2 2 3" xfId="16704" xr:uid="{00000000-0005-0000-0000-0000C2E10000}"/>
    <cellStyle name="SAPBEXstdData 2 2 4" xfId="16705" xr:uid="{00000000-0005-0000-0000-0000C3E10000}"/>
    <cellStyle name="SAPBEXstdData 2 2 5" xfId="16706" xr:uid="{00000000-0005-0000-0000-0000C4E10000}"/>
    <cellStyle name="SAPBEXstdData 2 2 6" xfId="16707" xr:uid="{00000000-0005-0000-0000-0000C5E10000}"/>
    <cellStyle name="SAPBEXstdData 2 2 7" xfId="16708" xr:uid="{00000000-0005-0000-0000-0000C6E10000}"/>
    <cellStyle name="SAPBEXstdData 2 3" xfId="16709" xr:uid="{00000000-0005-0000-0000-0000C7E10000}"/>
    <cellStyle name="SAPBEXstdData 2 4" xfId="16710" xr:uid="{00000000-0005-0000-0000-0000C8E10000}"/>
    <cellStyle name="SAPBEXstdData 2 5" xfId="16711" xr:uid="{00000000-0005-0000-0000-0000C9E10000}"/>
    <cellStyle name="SAPBEXstdData 2 6" xfId="16712" xr:uid="{00000000-0005-0000-0000-0000CAE10000}"/>
    <cellStyle name="SAPBEXstdData 2 7" xfId="16713" xr:uid="{00000000-0005-0000-0000-0000CBE10000}"/>
    <cellStyle name="SAPBEXstdData 2 8" xfId="16714" xr:uid="{00000000-0005-0000-0000-0000CCE10000}"/>
    <cellStyle name="SAPBEXstdData 2 9" xfId="16715" xr:uid="{00000000-0005-0000-0000-0000CDE10000}"/>
    <cellStyle name="SAPBEXstdData 3" xfId="16716" xr:uid="{00000000-0005-0000-0000-0000CEE10000}"/>
    <cellStyle name="SAPBEXstdData 3 10" xfId="16717" xr:uid="{00000000-0005-0000-0000-0000CFE10000}"/>
    <cellStyle name="SAPBEXstdData 3 11" xfId="16718" xr:uid="{00000000-0005-0000-0000-0000D0E10000}"/>
    <cellStyle name="SAPBEXstdData 3 2" xfId="16719" xr:uid="{00000000-0005-0000-0000-0000D1E10000}"/>
    <cellStyle name="SAPBEXstdData 3 3" xfId="16720" xr:uid="{00000000-0005-0000-0000-0000D2E10000}"/>
    <cellStyle name="SAPBEXstdData 3 4" xfId="16721" xr:uid="{00000000-0005-0000-0000-0000D3E10000}"/>
    <cellStyle name="SAPBEXstdData 3 5" xfId="16722" xr:uid="{00000000-0005-0000-0000-0000D4E10000}"/>
    <cellStyle name="SAPBEXstdData 3 6" xfId="16723" xr:uid="{00000000-0005-0000-0000-0000D5E10000}"/>
    <cellStyle name="SAPBEXstdData 3 7" xfId="16724" xr:uid="{00000000-0005-0000-0000-0000D6E10000}"/>
    <cellStyle name="SAPBEXstdData 3 8" xfId="16725" xr:uid="{00000000-0005-0000-0000-0000D7E10000}"/>
    <cellStyle name="SAPBEXstdData 3 9" xfId="16726" xr:uid="{00000000-0005-0000-0000-0000D8E10000}"/>
    <cellStyle name="SAPBEXstdDataEmph" xfId="16727" xr:uid="{00000000-0005-0000-0000-0000D9E10000}"/>
    <cellStyle name="SAPBEXstdDataEmph 2" xfId="16728" xr:uid="{00000000-0005-0000-0000-0000DAE10000}"/>
    <cellStyle name="SAPBEXstdDataEmph 2 10" xfId="16729" xr:uid="{00000000-0005-0000-0000-0000DBE10000}"/>
    <cellStyle name="SAPBEXstdDataEmph 2 2" xfId="16730" xr:uid="{00000000-0005-0000-0000-0000DCE10000}"/>
    <cellStyle name="SAPBEXstdDataEmph 2 3" xfId="16731" xr:uid="{00000000-0005-0000-0000-0000DDE10000}"/>
    <cellStyle name="SAPBEXstdDataEmph 2 4" xfId="16732" xr:uid="{00000000-0005-0000-0000-0000DEE10000}"/>
    <cellStyle name="SAPBEXstdDataEmph 2 5" xfId="16733" xr:uid="{00000000-0005-0000-0000-0000DFE10000}"/>
    <cellStyle name="SAPBEXstdDataEmph 2 6" xfId="16734" xr:uid="{00000000-0005-0000-0000-0000E0E10000}"/>
    <cellStyle name="SAPBEXstdDataEmph 2 7" xfId="16735" xr:uid="{00000000-0005-0000-0000-0000E1E10000}"/>
    <cellStyle name="SAPBEXstdDataEmph 2 8" xfId="16736" xr:uid="{00000000-0005-0000-0000-0000E2E10000}"/>
    <cellStyle name="SAPBEXstdDataEmph 2 9" xfId="16737" xr:uid="{00000000-0005-0000-0000-0000E3E10000}"/>
    <cellStyle name="SAPBEXstdDataEmph 3" xfId="16738" xr:uid="{00000000-0005-0000-0000-0000E4E10000}"/>
    <cellStyle name="SAPBEXstdDataEmph 4" xfId="16739" xr:uid="{00000000-0005-0000-0000-0000E5E10000}"/>
    <cellStyle name="SAPBEXstdItem" xfId="16740" xr:uid="{00000000-0005-0000-0000-0000E6E10000}"/>
    <cellStyle name="SAPBEXstdItem 10" xfId="16741" xr:uid="{00000000-0005-0000-0000-0000E7E10000}"/>
    <cellStyle name="SAPBEXstdItem 11" xfId="16742" xr:uid="{00000000-0005-0000-0000-0000E8E10000}"/>
    <cellStyle name="SAPBEXstdItem 12" xfId="16743" xr:uid="{00000000-0005-0000-0000-0000E9E10000}"/>
    <cellStyle name="SAPBEXstdItem 13" xfId="16744" xr:uid="{00000000-0005-0000-0000-0000EAE10000}"/>
    <cellStyle name="SAPBEXstdItem 14" xfId="16745" xr:uid="{00000000-0005-0000-0000-0000EBE10000}"/>
    <cellStyle name="SAPBEXstdItem 15" xfId="16746" xr:uid="{00000000-0005-0000-0000-0000ECE10000}"/>
    <cellStyle name="SAPBEXstdItem 2" xfId="16747" xr:uid="{00000000-0005-0000-0000-0000EDE10000}"/>
    <cellStyle name="SAPBEXstdItem 2 10" xfId="16748" xr:uid="{00000000-0005-0000-0000-0000EEE10000}"/>
    <cellStyle name="SAPBEXstdItem 2 11" xfId="16749" xr:uid="{00000000-0005-0000-0000-0000EFE10000}"/>
    <cellStyle name="SAPBEXstdItem 2 2" xfId="16750" xr:uid="{00000000-0005-0000-0000-0000F0E10000}"/>
    <cellStyle name="SAPBEXstdItem 2 2 10" xfId="16751" xr:uid="{00000000-0005-0000-0000-0000F1E10000}"/>
    <cellStyle name="SAPBEXstdItem 2 2 2" xfId="16752" xr:uid="{00000000-0005-0000-0000-0000F2E10000}"/>
    <cellStyle name="SAPBEXstdItem 2 2 3" xfId="16753" xr:uid="{00000000-0005-0000-0000-0000F3E10000}"/>
    <cellStyle name="SAPBEXstdItem 2 2 4" xfId="16754" xr:uid="{00000000-0005-0000-0000-0000F4E10000}"/>
    <cellStyle name="SAPBEXstdItem 2 2 5" xfId="16755" xr:uid="{00000000-0005-0000-0000-0000F5E10000}"/>
    <cellStyle name="SAPBEXstdItem 2 2 6" xfId="16756" xr:uid="{00000000-0005-0000-0000-0000F6E10000}"/>
    <cellStyle name="SAPBEXstdItem 2 2 7" xfId="16757" xr:uid="{00000000-0005-0000-0000-0000F7E10000}"/>
    <cellStyle name="SAPBEXstdItem 2 2 8" xfId="16758" xr:uid="{00000000-0005-0000-0000-0000F8E10000}"/>
    <cellStyle name="SAPBEXstdItem 2 2 9" xfId="16759" xr:uid="{00000000-0005-0000-0000-0000F9E10000}"/>
    <cellStyle name="SAPBEXstdItem 2 3" xfId="16760" xr:uid="{00000000-0005-0000-0000-0000FAE10000}"/>
    <cellStyle name="SAPBEXstdItem 2 3 2" xfId="16761" xr:uid="{00000000-0005-0000-0000-0000FBE10000}"/>
    <cellStyle name="SAPBEXstdItem 2 3 3" xfId="16762" xr:uid="{00000000-0005-0000-0000-0000FCE10000}"/>
    <cellStyle name="SAPBEXstdItem 2 3 4" xfId="16763" xr:uid="{00000000-0005-0000-0000-0000FDE10000}"/>
    <cellStyle name="SAPBEXstdItem 2 3 5" xfId="16764" xr:uid="{00000000-0005-0000-0000-0000FEE10000}"/>
    <cellStyle name="SAPBEXstdItem 2 3 6" xfId="16765" xr:uid="{00000000-0005-0000-0000-0000FFE10000}"/>
    <cellStyle name="SAPBEXstdItem 2 3 7" xfId="16766" xr:uid="{00000000-0005-0000-0000-000000E20000}"/>
    <cellStyle name="SAPBEXstdItem 2 4" xfId="16767" xr:uid="{00000000-0005-0000-0000-000001E20000}"/>
    <cellStyle name="SAPBEXstdItem 2 5" xfId="16768" xr:uid="{00000000-0005-0000-0000-000002E20000}"/>
    <cellStyle name="SAPBEXstdItem 2 6" xfId="16769" xr:uid="{00000000-0005-0000-0000-000003E20000}"/>
    <cellStyle name="SAPBEXstdItem 2 7" xfId="16770" xr:uid="{00000000-0005-0000-0000-000004E20000}"/>
    <cellStyle name="SAPBEXstdItem 2 8" xfId="16771" xr:uid="{00000000-0005-0000-0000-000005E20000}"/>
    <cellStyle name="SAPBEXstdItem 2 9" xfId="16772" xr:uid="{00000000-0005-0000-0000-000006E20000}"/>
    <cellStyle name="SAPBEXstdItem 3" xfId="16773" xr:uid="{00000000-0005-0000-0000-000007E20000}"/>
    <cellStyle name="SAPBEXstdItem 3 10" xfId="16774" xr:uid="{00000000-0005-0000-0000-000008E20000}"/>
    <cellStyle name="SAPBEXstdItem 3 11" xfId="16775" xr:uid="{00000000-0005-0000-0000-000009E20000}"/>
    <cellStyle name="SAPBEXstdItem 3 2" xfId="16776" xr:uid="{00000000-0005-0000-0000-00000AE20000}"/>
    <cellStyle name="SAPBEXstdItem 3 2 2" xfId="16777" xr:uid="{00000000-0005-0000-0000-00000BE20000}"/>
    <cellStyle name="SAPBEXstdItem 3 2 3" xfId="16778" xr:uid="{00000000-0005-0000-0000-00000CE20000}"/>
    <cellStyle name="SAPBEXstdItem 3 2 4" xfId="16779" xr:uid="{00000000-0005-0000-0000-00000DE20000}"/>
    <cellStyle name="SAPBEXstdItem 3 2 5" xfId="16780" xr:uid="{00000000-0005-0000-0000-00000EE20000}"/>
    <cellStyle name="SAPBEXstdItem 3 2 6" xfId="16781" xr:uid="{00000000-0005-0000-0000-00000FE20000}"/>
    <cellStyle name="SAPBEXstdItem 3 2 7" xfId="16782" xr:uid="{00000000-0005-0000-0000-000010E20000}"/>
    <cellStyle name="SAPBEXstdItem 3 3" xfId="16783" xr:uid="{00000000-0005-0000-0000-000011E20000}"/>
    <cellStyle name="SAPBEXstdItem 3 4" xfId="16784" xr:uid="{00000000-0005-0000-0000-000012E20000}"/>
    <cellStyle name="SAPBEXstdItem 3 5" xfId="16785" xr:uid="{00000000-0005-0000-0000-000013E20000}"/>
    <cellStyle name="SAPBEXstdItem 3 6" xfId="16786" xr:uid="{00000000-0005-0000-0000-000014E20000}"/>
    <cellStyle name="SAPBEXstdItem 3 7" xfId="16787" xr:uid="{00000000-0005-0000-0000-000015E20000}"/>
    <cellStyle name="SAPBEXstdItem 3 8" xfId="16788" xr:uid="{00000000-0005-0000-0000-000016E20000}"/>
    <cellStyle name="SAPBEXstdItem 3 9" xfId="16789" xr:uid="{00000000-0005-0000-0000-000017E20000}"/>
    <cellStyle name="SAPBEXstdItem 4" xfId="16790" xr:uid="{00000000-0005-0000-0000-000018E20000}"/>
    <cellStyle name="SAPBEXstdItem 4 10" xfId="16791" xr:uid="{00000000-0005-0000-0000-000019E20000}"/>
    <cellStyle name="SAPBEXstdItem 4 2" xfId="16792" xr:uid="{00000000-0005-0000-0000-00001AE20000}"/>
    <cellStyle name="SAPBEXstdItem 4 3" xfId="16793" xr:uid="{00000000-0005-0000-0000-00001BE20000}"/>
    <cellStyle name="SAPBEXstdItem 4 4" xfId="16794" xr:uid="{00000000-0005-0000-0000-00001CE20000}"/>
    <cellStyle name="SAPBEXstdItem 4 5" xfId="16795" xr:uid="{00000000-0005-0000-0000-00001DE20000}"/>
    <cellStyle name="SAPBEXstdItem 4 6" xfId="16796" xr:uid="{00000000-0005-0000-0000-00001EE20000}"/>
    <cellStyle name="SAPBEXstdItem 4 7" xfId="16797" xr:uid="{00000000-0005-0000-0000-00001FE20000}"/>
    <cellStyle name="SAPBEXstdItem 4 8" xfId="16798" xr:uid="{00000000-0005-0000-0000-000020E20000}"/>
    <cellStyle name="SAPBEXstdItem 4 9" xfId="16799" xr:uid="{00000000-0005-0000-0000-000021E20000}"/>
    <cellStyle name="SAPBEXstdItem 5" xfId="16800" xr:uid="{00000000-0005-0000-0000-000022E20000}"/>
    <cellStyle name="SAPBEXstdItem 5 2" xfId="16801" xr:uid="{00000000-0005-0000-0000-000023E20000}"/>
    <cellStyle name="SAPBEXstdItem 5 3" xfId="16802" xr:uid="{00000000-0005-0000-0000-000024E20000}"/>
    <cellStyle name="SAPBEXstdItem 5 4" xfId="16803" xr:uid="{00000000-0005-0000-0000-000025E20000}"/>
    <cellStyle name="SAPBEXstdItem 5 5" xfId="16804" xr:uid="{00000000-0005-0000-0000-000026E20000}"/>
    <cellStyle name="SAPBEXstdItem 5 6" xfId="16805" xr:uid="{00000000-0005-0000-0000-000027E20000}"/>
    <cellStyle name="SAPBEXstdItem 5 7" xfId="16806" xr:uid="{00000000-0005-0000-0000-000028E20000}"/>
    <cellStyle name="SAPBEXstdItem 5 8" xfId="16807" xr:uid="{00000000-0005-0000-0000-000029E20000}"/>
    <cellStyle name="SAPBEXstdItem 6" xfId="16808" xr:uid="{00000000-0005-0000-0000-00002AE20000}"/>
    <cellStyle name="SAPBEXstdItem 7" xfId="16809" xr:uid="{00000000-0005-0000-0000-00002BE20000}"/>
    <cellStyle name="SAPBEXstdItem 8" xfId="16810" xr:uid="{00000000-0005-0000-0000-00002CE20000}"/>
    <cellStyle name="SAPBEXstdItem 9" xfId="16811" xr:uid="{00000000-0005-0000-0000-00002DE20000}"/>
    <cellStyle name="SAPBEXstdItem_Balance Sheet" xfId="16812" xr:uid="{00000000-0005-0000-0000-00002EE20000}"/>
    <cellStyle name="SAPBEXstdItemX" xfId="16813" xr:uid="{00000000-0005-0000-0000-00002FE20000}"/>
    <cellStyle name="SAPBEXstdItemX 10" xfId="16814" xr:uid="{00000000-0005-0000-0000-000030E20000}"/>
    <cellStyle name="SAPBEXstdItemX 11" xfId="16815" xr:uid="{00000000-0005-0000-0000-000031E20000}"/>
    <cellStyle name="SAPBEXstdItemX 12" xfId="16816" xr:uid="{00000000-0005-0000-0000-000032E20000}"/>
    <cellStyle name="SAPBEXstdItemX 13" xfId="16817" xr:uid="{00000000-0005-0000-0000-000033E20000}"/>
    <cellStyle name="SAPBEXstdItemX 14" xfId="16818" xr:uid="{00000000-0005-0000-0000-000034E20000}"/>
    <cellStyle name="SAPBEXstdItemX 15" xfId="16819" xr:uid="{00000000-0005-0000-0000-000035E20000}"/>
    <cellStyle name="SAPBEXstdItemX 2" xfId="16820" xr:uid="{00000000-0005-0000-0000-000036E20000}"/>
    <cellStyle name="SAPBEXstdItemX 2 10" xfId="16821" xr:uid="{00000000-0005-0000-0000-000037E20000}"/>
    <cellStyle name="SAPBEXstdItemX 2 11" xfId="16822" xr:uid="{00000000-0005-0000-0000-000038E20000}"/>
    <cellStyle name="SAPBEXstdItemX 2 2" xfId="16823" xr:uid="{00000000-0005-0000-0000-000039E20000}"/>
    <cellStyle name="SAPBEXstdItemX 2 2 10" xfId="16824" xr:uid="{00000000-0005-0000-0000-00003AE20000}"/>
    <cellStyle name="SAPBEXstdItemX 2 2 2" xfId="16825" xr:uid="{00000000-0005-0000-0000-00003BE20000}"/>
    <cellStyle name="SAPBEXstdItemX 2 2 3" xfId="16826" xr:uid="{00000000-0005-0000-0000-00003CE20000}"/>
    <cellStyle name="SAPBEXstdItemX 2 2 4" xfId="16827" xr:uid="{00000000-0005-0000-0000-00003DE20000}"/>
    <cellStyle name="SAPBEXstdItemX 2 2 5" xfId="16828" xr:uid="{00000000-0005-0000-0000-00003EE20000}"/>
    <cellStyle name="SAPBEXstdItemX 2 2 6" xfId="16829" xr:uid="{00000000-0005-0000-0000-00003FE20000}"/>
    <cellStyle name="SAPBEXstdItemX 2 2 7" xfId="16830" xr:uid="{00000000-0005-0000-0000-000040E20000}"/>
    <cellStyle name="SAPBEXstdItemX 2 2 8" xfId="16831" xr:uid="{00000000-0005-0000-0000-000041E20000}"/>
    <cellStyle name="SAPBEXstdItemX 2 2 9" xfId="16832" xr:uid="{00000000-0005-0000-0000-000042E20000}"/>
    <cellStyle name="SAPBEXstdItemX 2 3" xfId="16833" xr:uid="{00000000-0005-0000-0000-000043E20000}"/>
    <cellStyle name="SAPBEXstdItemX 2 3 2" xfId="16834" xr:uid="{00000000-0005-0000-0000-000044E20000}"/>
    <cellStyle name="SAPBEXstdItemX 2 3 3" xfId="16835" xr:uid="{00000000-0005-0000-0000-000045E20000}"/>
    <cellStyle name="SAPBEXstdItemX 2 3 4" xfId="16836" xr:uid="{00000000-0005-0000-0000-000046E20000}"/>
    <cellStyle name="SAPBEXstdItemX 2 3 5" xfId="16837" xr:uid="{00000000-0005-0000-0000-000047E20000}"/>
    <cellStyle name="SAPBEXstdItemX 2 3 6" xfId="16838" xr:uid="{00000000-0005-0000-0000-000048E20000}"/>
    <cellStyle name="SAPBEXstdItemX 2 3 7" xfId="16839" xr:uid="{00000000-0005-0000-0000-000049E20000}"/>
    <cellStyle name="SAPBEXstdItemX 2 4" xfId="16840" xr:uid="{00000000-0005-0000-0000-00004AE20000}"/>
    <cellStyle name="SAPBEXstdItemX 2 5" xfId="16841" xr:uid="{00000000-0005-0000-0000-00004BE20000}"/>
    <cellStyle name="SAPBEXstdItemX 2 6" xfId="16842" xr:uid="{00000000-0005-0000-0000-00004CE20000}"/>
    <cellStyle name="SAPBEXstdItemX 2 7" xfId="16843" xr:uid="{00000000-0005-0000-0000-00004DE20000}"/>
    <cellStyle name="SAPBEXstdItemX 2 8" xfId="16844" xr:uid="{00000000-0005-0000-0000-00004EE20000}"/>
    <cellStyle name="SAPBEXstdItemX 2 9" xfId="16845" xr:uid="{00000000-0005-0000-0000-00004FE20000}"/>
    <cellStyle name="SAPBEXstdItemX 3" xfId="16846" xr:uid="{00000000-0005-0000-0000-000050E20000}"/>
    <cellStyle name="SAPBEXstdItemX 3 10" xfId="16847" xr:uid="{00000000-0005-0000-0000-000051E20000}"/>
    <cellStyle name="SAPBEXstdItemX 3 11" xfId="16848" xr:uid="{00000000-0005-0000-0000-000052E20000}"/>
    <cellStyle name="SAPBEXstdItemX 3 2" xfId="16849" xr:uid="{00000000-0005-0000-0000-000053E20000}"/>
    <cellStyle name="SAPBEXstdItemX 3 2 2" xfId="16850" xr:uid="{00000000-0005-0000-0000-000054E20000}"/>
    <cellStyle name="SAPBEXstdItemX 3 2 3" xfId="16851" xr:uid="{00000000-0005-0000-0000-000055E20000}"/>
    <cellStyle name="SAPBEXstdItemX 3 2 4" xfId="16852" xr:uid="{00000000-0005-0000-0000-000056E20000}"/>
    <cellStyle name="SAPBEXstdItemX 3 2 5" xfId="16853" xr:uid="{00000000-0005-0000-0000-000057E20000}"/>
    <cellStyle name="SAPBEXstdItemX 3 2 6" xfId="16854" xr:uid="{00000000-0005-0000-0000-000058E20000}"/>
    <cellStyle name="SAPBEXstdItemX 3 2 7" xfId="16855" xr:uid="{00000000-0005-0000-0000-000059E20000}"/>
    <cellStyle name="SAPBEXstdItemX 3 3" xfId="16856" xr:uid="{00000000-0005-0000-0000-00005AE20000}"/>
    <cellStyle name="SAPBEXstdItemX 3 4" xfId="16857" xr:uid="{00000000-0005-0000-0000-00005BE20000}"/>
    <cellStyle name="SAPBEXstdItemX 3 5" xfId="16858" xr:uid="{00000000-0005-0000-0000-00005CE20000}"/>
    <cellStyle name="SAPBEXstdItemX 3 6" xfId="16859" xr:uid="{00000000-0005-0000-0000-00005DE20000}"/>
    <cellStyle name="SAPBEXstdItemX 3 7" xfId="16860" xr:uid="{00000000-0005-0000-0000-00005EE20000}"/>
    <cellStyle name="SAPBEXstdItemX 3 8" xfId="16861" xr:uid="{00000000-0005-0000-0000-00005FE20000}"/>
    <cellStyle name="SAPBEXstdItemX 3 9" xfId="16862" xr:uid="{00000000-0005-0000-0000-000060E20000}"/>
    <cellStyle name="SAPBEXstdItemX 4" xfId="16863" xr:uid="{00000000-0005-0000-0000-000061E20000}"/>
    <cellStyle name="SAPBEXstdItemX 4 10" xfId="16864" xr:uid="{00000000-0005-0000-0000-000062E20000}"/>
    <cellStyle name="SAPBEXstdItemX 4 11" xfId="16865" xr:uid="{00000000-0005-0000-0000-000063E20000}"/>
    <cellStyle name="SAPBEXstdItemX 4 2" xfId="16866" xr:uid="{00000000-0005-0000-0000-000064E20000}"/>
    <cellStyle name="SAPBEXstdItemX 4 3" xfId="16867" xr:uid="{00000000-0005-0000-0000-000065E20000}"/>
    <cellStyle name="SAPBEXstdItemX 4 4" xfId="16868" xr:uid="{00000000-0005-0000-0000-000066E20000}"/>
    <cellStyle name="SAPBEXstdItemX 4 5" xfId="16869" xr:uid="{00000000-0005-0000-0000-000067E20000}"/>
    <cellStyle name="SAPBEXstdItemX 4 6" xfId="16870" xr:uid="{00000000-0005-0000-0000-000068E20000}"/>
    <cellStyle name="SAPBEXstdItemX 4 7" xfId="16871" xr:uid="{00000000-0005-0000-0000-000069E20000}"/>
    <cellStyle name="SAPBEXstdItemX 4 8" xfId="16872" xr:uid="{00000000-0005-0000-0000-00006AE20000}"/>
    <cellStyle name="SAPBEXstdItemX 4 9" xfId="16873" xr:uid="{00000000-0005-0000-0000-00006BE20000}"/>
    <cellStyle name="SAPBEXstdItemX 5" xfId="16874" xr:uid="{00000000-0005-0000-0000-00006CE20000}"/>
    <cellStyle name="SAPBEXstdItemX 5 2" xfId="16875" xr:uid="{00000000-0005-0000-0000-00006DE20000}"/>
    <cellStyle name="SAPBEXstdItemX 5 3" xfId="16876" xr:uid="{00000000-0005-0000-0000-00006EE20000}"/>
    <cellStyle name="SAPBEXstdItemX 5 4" xfId="16877" xr:uid="{00000000-0005-0000-0000-00006FE20000}"/>
    <cellStyle name="SAPBEXstdItemX 5 5" xfId="16878" xr:uid="{00000000-0005-0000-0000-000070E20000}"/>
    <cellStyle name="SAPBEXstdItemX 5 6" xfId="16879" xr:uid="{00000000-0005-0000-0000-000071E20000}"/>
    <cellStyle name="SAPBEXstdItemX 5 7" xfId="16880" xr:uid="{00000000-0005-0000-0000-000072E20000}"/>
    <cellStyle name="SAPBEXstdItemX 6" xfId="16881" xr:uid="{00000000-0005-0000-0000-000073E20000}"/>
    <cellStyle name="SAPBEXstdItemX 7" xfId="16882" xr:uid="{00000000-0005-0000-0000-000074E20000}"/>
    <cellStyle name="SAPBEXstdItemX 8" xfId="16883" xr:uid="{00000000-0005-0000-0000-000075E20000}"/>
    <cellStyle name="SAPBEXstdItemX 9" xfId="16884" xr:uid="{00000000-0005-0000-0000-000076E20000}"/>
    <cellStyle name="SAPBEXstdItemX_Balance Sheet" xfId="16885" xr:uid="{00000000-0005-0000-0000-000077E20000}"/>
    <cellStyle name="SAPBEXtitle" xfId="16886" xr:uid="{00000000-0005-0000-0000-000078E20000}"/>
    <cellStyle name="SAPBEXtitle 2" xfId="16887" xr:uid="{00000000-0005-0000-0000-000079E20000}"/>
    <cellStyle name="SAPBEXtitle 2 2" xfId="16888" xr:uid="{00000000-0005-0000-0000-00007AE20000}"/>
    <cellStyle name="SAPBEXtitle 3" xfId="16889" xr:uid="{00000000-0005-0000-0000-00007BE20000}"/>
    <cellStyle name="SAPBEXtitle 3 2" xfId="16890" xr:uid="{00000000-0005-0000-0000-00007CE20000}"/>
    <cellStyle name="SAPBEXtitle 4" xfId="16891" xr:uid="{00000000-0005-0000-0000-00007DE20000}"/>
    <cellStyle name="SAPBEXtitle 5" xfId="16892" xr:uid="{00000000-0005-0000-0000-00007EE20000}"/>
    <cellStyle name="SAPBEXundefined" xfId="16893" xr:uid="{00000000-0005-0000-0000-00007FE20000}"/>
    <cellStyle name="SAPBEXundefined 2" xfId="16894" xr:uid="{00000000-0005-0000-0000-000080E20000}"/>
    <cellStyle name="SAPBEXundefined 2 10" xfId="16895" xr:uid="{00000000-0005-0000-0000-000081E20000}"/>
    <cellStyle name="SAPBEXundefined 2 11" xfId="16896" xr:uid="{00000000-0005-0000-0000-000082E20000}"/>
    <cellStyle name="SAPBEXundefined 2 2" xfId="16897" xr:uid="{00000000-0005-0000-0000-000083E20000}"/>
    <cellStyle name="SAPBEXundefined 2 2 2" xfId="16898" xr:uid="{00000000-0005-0000-0000-000084E20000}"/>
    <cellStyle name="SAPBEXundefined 2 2 3" xfId="16899" xr:uid="{00000000-0005-0000-0000-000085E20000}"/>
    <cellStyle name="SAPBEXundefined 2 2 4" xfId="16900" xr:uid="{00000000-0005-0000-0000-000086E20000}"/>
    <cellStyle name="SAPBEXundefined 2 2 5" xfId="16901" xr:uid="{00000000-0005-0000-0000-000087E20000}"/>
    <cellStyle name="SAPBEXundefined 2 2 6" xfId="16902" xr:uid="{00000000-0005-0000-0000-000088E20000}"/>
    <cellStyle name="SAPBEXundefined 2 2 7" xfId="16903" xr:uid="{00000000-0005-0000-0000-000089E20000}"/>
    <cellStyle name="SAPBEXundefined 2 3" xfId="16904" xr:uid="{00000000-0005-0000-0000-00008AE20000}"/>
    <cellStyle name="SAPBEXundefined 2 4" xfId="16905" xr:uid="{00000000-0005-0000-0000-00008BE20000}"/>
    <cellStyle name="SAPBEXundefined 2 5" xfId="16906" xr:uid="{00000000-0005-0000-0000-00008CE20000}"/>
    <cellStyle name="SAPBEXundefined 2 6" xfId="16907" xr:uid="{00000000-0005-0000-0000-00008DE20000}"/>
    <cellStyle name="SAPBEXundefined 2 7" xfId="16908" xr:uid="{00000000-0005-0000-0000-00008EE20000}"/>
    <cellStyle name="SAPBEXundefined 2 8" xfId="16909" xr:uid="{00000000-0005-0000-0000-00008FE20000}"/>
    <cellStyle name="SAPBEXundefined 2 9" xfId="16910" xr:uid="{00000000-0005-0000-0000-000090E20000}"/>
    <cellStyle name="SAPBEXundefined 3" xfId="16911" xr:uid="{00000000-0005-0000-0000-000091E20000}"/>
    <cellStyle name="SAPBEXundefined 3 10" xfId="16912" xr:uid="{00000000-0005-0000-0000-000092E20000}"/>
    <cellStyle name="SAPBEXundefined 3 11" xfId="16913" xr:uid="{00000000-0005-0000-0000-000093E20000}"/>
    <cellStyle name="SAPBEXundefined 3 2" xfId="16914" xr:uid="{00000000-0005-0000-0000-000094E20000}"/>
    <cellStyle name="SAPBEXundefined 3 3" xfId="16915" xr:uid="{00000000-0005-0000-0000-000095E20000}"/>
    <cellStyle name="SAPBEXundefined 3 4" xfId="16916" xr:uid="{00000000-0005-0000-0000-000096E20000}"/>
    <cellStyle name="SAPBEXundefined 3 5" xfId="16917" xr:uid="{00000000-0005-0000-0000-000097E20000}"/>
    <cellStyle name="SAPBEXundefined 3 6" xfId="16918" xr:uid="{00000000-0005-0000-0000-000098E20000}"/>
    <cellStyle name="SAPBEXundefined 3 7" xfId="16919" xr:uid="{00000000-0005-0000-0000-000099E20000}"/>
    <cellStyle name="SAPBEXundefined 3 8" xfId="16920" xr:uid="{00000000-0005-0000-0000-00009AE20000}"/>
    <cellStyle name="SAPBEXundefined 3 9" xfId="16921" xr:uid="{00000000-0005-0000-0000-00009BE20000}"/>
    <cellStyle name="SAPBEXundefined 4" xfId="16922" xr:uid="{00000000-0005-0000-0000-00009CE20000}"/>
    <cellStyle name="SAPBEXundefined 5" xfId="16923" xr:uid="{00000000-0005-0000-0000-00009DE20000}"/>
    <cellStyle name="SAPBWCustom0" xfId="16924" xr:uid="{00000000-0005-0000-0000-00009EE20000}"/>
    <cellStyle name="SAPBWCustom0 2" xfId="16925" xr:uid="{00000000-0005-0000-0000-00009FE20000}"/>
    <cellStyle name="SAPBWCustom0 2 2" xfId="16926" xr:uid="{00000000-0005-0000-0000-0000A0E20000}"/>
    <cellStyle name="SAPBWCustom0 3" xfId="16927" xr:uid="{00000000-0005-0000-0000-0000A1E20000}"/>
    <cellStyle name="SAPBWCustom1" xfId="16928" xr:uid="{00000000-0005-0000-0000-0000A2E20000}"/>
    <cellStyle name="SAPBWCustom1 10" xfId="16929" xr:uid="{00000000-0005-0000-0000-0000A3E20000}"/>
    <cellStyle name="SAPBWCustom1 11" xfId="16930" xr:uid="{00000000-0005-0000-0000-0000A4E20000}"/>
    <cellStyle name="SAPBWCustom1 12" xfId="16931" xr:uid="{00000000-0005-0000-0000-0000A5E20000}"/>
    <cellStyle name="SAPBWCustom1 13" xfId="16932" xr:uid="{00000000-0005-0000-0000-0000A6E20000}"/>
    <cellStyle name="SAPBWCustom1 2" xfId="16933" xr:uid="{00000000-0005-0000-0000-0000A7E20000}"/>
    <cellStyle name="SAPBWCustom1 2 2" xfId="16934" xr:uid="{00000000-0005-0000-0000-0000A8E20000}"/>
    <cellStyle name="SAPBWCustom1 2 3" xfId="16935" xr:uid="{00000000-0005-0000-0000-0000A9E20000}"/>
    <cellStyle name="SAPBWCustom1 2 4" xfId="16936" xr:uid="{00000000-0005-0000-0000-0000AAE20000}"/>
    <cellStyle name="SAPBWCustom1 2 5" xfId="16937" xr:uid="{00000000-0005-0000-0000-0000ABE20000}"/>
    <cellStyle name="SAPBWCustom1 2 6" xfId="16938" xr:uid="{00000000-0005-0000-0000-0000ACE20000}"/>
    <cellStyle name="SAPBWCustom1 2 7" xfId="16939" xr:uid="{00000000-0005-0000-0000-0000ADE20000}"/>
    <cellStyle name="SAPBWCustom1 2 8" xfId="16940" xr:uid="{00000000-0005-0000-0000-0000AEE20000}"/>
    <cellStyle name="SAPBWCustom1 2 9" xfId="16941" xr:uid="{00000000-0005-0000-0000-0000AFE20000}"/>
    <cellStyle name="SAPBWCustom1 3" xfId="16942" xr:uid="{00000000-0005-0000-0000-0000B0E20000}"/>
    <cellStyle name="SAPBWCustom1 4" xfId="16943" xr:uid="{00000000-0005-0000-0000-0000B1E20000}"/>
    <cellStyle name="SAPBWCustom1 5" xfId="16944" xr:uid="{00000000-0005-0000-0000-0000B2E20000}"/>
    <cellStyle name="SAPBWCustom1 6" xfId="16945" xr:uid="{00000000-0005-0000-0000-0000B3E20000}"/>
    <cellStyle name="SAPBWCustom1 7" xfId="16946" xr:uid="{00000000-0005-0000-0000-0000B4E20000}"/>
    <cellStyle name="SAPBWCustom1 8" xfId="16947" xr:uid="{00000000-0005-0000-0000-0000B5E20000}"/>
    <cellStyle name="SAPBWCustom1 9" xfId="16948" xr:uid="{00000000-0005-0000-0000-0000B6E20000}"/>
    <cellStyle name="SAPBWCustom2" xfId="16949" xr:uid="{00000000-0005-0000-0000-0000B7E20000}"/>
    <cellStyle name="SAPBWCustom2 2" xfId="16950" xr:uid="{00000000-0005-0000-0000-0000B8E20000}"/>
    <cellStyle name="SAPBWCustom3" xfId="16951" xr:uid="{00000000-0005-0000-0000-0000B9E20000}"/>
    <cellStyle name="SAPBWCustom3 10" xfId="16952" xr:uid="{00000000-0005-0000-0000-0000BAE20000}"/>
    <cellStyle name="SAPBWCustom3 11" xfId="16953" xr:uid="{00000000-0005-0000-0000-0000BBE20000}"/>
    <cellStyle name="SAPBWCustom3 12" xfId="16954" xr:uid="{00000000-0005-0000-0000-0000BCE20000}"/>
    <cellStyle name="SAPBWCustom3 2" xfId="16955" xr:uid="{00000000-0005-0000-0000-0000BDE20000}"/>
    <cellStyle name="SAPBWCustom3 2 2" xfId="16956" xr:uid="{00000000-0005-0000-0000-0000BEE20000}"/>
    <cellStyle name="SAPBWCustom3 2 3" xfId="16957" xr:uid="{00000000-0005-0000-0000-0000BFE20000}"/>
    <cellStyle name="SAPBWCustom3 2 4" xfId="16958" xr:uid="{00000000-0005-0000-0000-0000C0E20000}"/>
    <cellStyle name="SAPBWCustom3 2 5" xfId="16959" xr:uid="{00000000-0005-0000-0000-0000C1E20000}"/>
    <cellStyle name="SAPBWCustom3 2 6" xfId="16960" xr:uid="{00000000-0005-0000-0000-0000C2E20000}"/>
    <cellStyle name="SAPBWCustom3 2 7" xfId="16961" xr:uid="{00000000-0005-0000-0000-0000C3E20000}"/>
    <cellStyle name="SAPBWCustom3 3" xfId="16962" xr:uid="{00000000-0005-0000-0000-0000C4E20000}"/>
    <cellStyle name="SAPBWCustom3 4" xfId="16963" xr:uid="{00000000-0005-0000-0000-0000C5E20000}"/>
    <cellStyle name="SAPBWCustom3 5" xfId="16964" xr:uid="{00000000-0005-0000-0000-0000C6E20000}"/>
    <cellStyle name="SAPBWCustom3 6" xfId="16965" xr:uid="{00000000-0005-0000-0000-0000C7E20000}"/>
    <cellStyle name="SAPBWCustom3 7" xfId="16966" xr:uid="{00000000-0005-0000-0000-0000C8E20000}"/>
    <cellStyle name="SAPBWCustom3 8" xfId="16967" xr:uid="{00000000-0005-0000-0000-0000C9E20000}"/>
    <cellStyle name="SAPBWCustom3 9" xfId="16968" xr:uid="{00000000-0005-0000-0000-0000CAE20000}"/>
    <cellStyle name="SAPBWCustom4" xfId="16969" xr:uid="{00000000-0005-0000-0000-0000CBE20000}"/>
    <cellStyle name="SAPBWCustom4 2" xfId="16970" xr:uid="{00000000-0005-0000-0000-0000CCE20000}"/>
    <cellStyle name="SAPBWCustom5" xfId="16971" xr:uid="{00000000-0005-0000-0000-0000CDE20000}"/>
    <cellStyle name="SAPBWCustom5 10" xfId="16972" xr:uid="{00000000-0005-0000-0000-0000CEE20000}"/>
    <cellStyle name="SAPBWCustom5 11" xfId="16973" xr:uid="{00000000-0005-0000-0000-0000CFE20000}"/>
    <cellStyle name="SAPBWCustom5 12" xfId="16974" xr:uid="{00000000-0005-0000-0000-0000D0E20000}"/>
    <cellStyle name="SAPBWCustom5 2" xfId="16975" xr:uid="{00000000-0005-0000-0000-0000D1E20000}"/>
    <cellStyle name="SAPBWCustom5 2 2" xfId="16976" xr:uid="{00000000-0005-0000-0000-0000D2E20000}"/>
    <cellStyle name="SAPBWCustom5 2 3" xfId="16977" xr:uid="{00000000-0005-0000-0000-0000D3E20000}"/>
    <cellStyle name="SAPBWCustom5 2 4" xfId="16978" xr:uid="{00000000-0005-0000-0000-0000D4E20000}"/>
    <cellStyle name="SAPBWCustom5 2 5" xfId="16979" xr:uid="{00000000-0005-0000-0000-0000D5E20000}"/>
    <cellStyle name="SAPBWCustom5 2 6" xfId="16980" xr:uid="{00000000-0005-0000-0000-0000D6E20000}"/>
    <cellStyle name="SAPBWCustom5 2 7" xfId="16981" xr:uid="{00000000-0005-0000-0000-0000D7E20000}"/>
    <cellStyle name="SAPBWCustom5 3" xfId="16982" xr:uid="{00000000-0005-0000-0000-0000D8E20000}"/>
    <cellStyle name="SAPBWCustom5 4" xfId="16983" xr:uid="{00000000-0005-0000-0000-0000D9E20000}"/>
    <cellStyle name="SAPBWCustom5 5" xfId="16984" xr:uid="{00000000-0005-0000-0000-0000DAE20000}"/>
    <cellStyle name="SAPBWCustom5 6" xfId="16985" xr:uid="{00000000-0005-0000-0000-0000DBE20000}"/>
    <cellStyle name="SAPBWCustom5 7" xfId="16986" xr:uid="{00000000-0005-0000-0000-0000DCE20000}"/>
    <cellStyle name="SAPBWCustom5 8" xfId="16987" xr:uid="{00000000-0005-0000-0000-0000DDE20000}"/>
    <cellStyle name="SAPBWCustom5 9" xfId="16988" xr:uid="{00000000-0005-0000-0000-0000DEE20000}"/>
    <cellStyle name="SAPBWCustom6" xfId="16989" xr:uid="{00000000-0005-0000-0000-0000DFE20000}"/>
    <cellStyle name="SAPBWCustom6 2" xfId="16990" xr:uid="{00000000-0005-0000-0000-0000E0E20000}"/>
    <cellStyle name="SAR heading" xfId="16991" xr:uid="{00000000-0005-0000-0000-0000E1E20000}"/>
    <cellStyle name="Semleges" xfId="16992" xr:uid="{00000000-0005-0000-0000-0000E2E20000}"/>
    <cellStyle name="Semleges 2" xfId="16993" xr:uid="{00000000-0005-0000-0000-0000E3E20000}"/>
    <cellStyle name="showCheck" xfId="16994" xr:uid="{00000000-0005-0000-0000-0000E4E20000}"/>
    <cellStyle name="showCheck 2" xfId="16995" xr:uid="{00000000-0005-0000-0000-0000E5E20000}"/>
    <cellStyle name="showCheck 2 10" xfId="16996" xr:uid="{00000000-0005-0000-0000-0000E6E20000}"/>
    <cellStyle name="showCheck 2 2" xfId="16997" xr:uid="{00000000-0005-0000-0000-0000E7E20000}"/>
    <cellStyle name="showCheck 2 3" xfId="16998" xr:uid="{00000000-0005-0000-0000-0000E8E20000}"/>
    <cellStyle name="showCheck 2 4" xfId="16999" xr:uid="{00000000-0005-0000-0000-0000E9E20000}"/>
    <cellStyle name="showCheck 2 5" xfId="17000" xr:uid="{00000000-0005-0000-0000-0000EAE20000}"/>
    <cellStyle name="showCheck 2 6" xfId="17001" xr:uid="{00000000-0005-0000-0000-0000EBE20000}"/>
    <cellStyle name="showCheck 2 7" xfId="17002" xr:uid="{00000000-0005-0000-0000-0000ECE20000}"/>
    <cellStyle name="showCheck 2 8" xfId="17003" xr:uid="{00000000-0005-0000-0000-0000EDE20000}"/>
    <cellStyle name="showCheck 2 9" xfId="17004" xr:uid="{00000000-0005-0000-0000-0000EEE20000}"/>
    <cellStyle name="showExposure" xfId="17005" xr:uid="{00000000-0005-0000-0000-0000EFE20000}"/>
    <cellStyle name="showExposure 2" xfId="17006" xr:uid="{00000000-0005-0000-0000-0000F0E20000}"/>
    <cellStyle name="showExposure 2 10" xfId="17007" xr:uid="{00000000-0005-0000-0000-0000F1E20000}"/>
    <cellStyle name="showExposure 2 2" xfId="17008" xr:uid="{00000000-0005-0000-0000-0000F2E20000}"/>
    <cellStyle name="showExposure 2 3" xfId="17009" xr:uid="{00000000-0005-0000-0000-0000F3E20000}"/>
    <cellStyle name="showExposure 2 4" xfId="17010" xr:uid="{00000000-0005-0000-0000-0000F4E20000}"/>
    <cellStyle name="showExposure 2 5" xfId="17011" xr:uid="{00000000-0005-0000-0000-0000F5E20000}"/>
    <cellStyle name="showExposure 2 6" xfId="17012" xr:uid="{00000000-0005-0000-0000-0000F6E20000}"/>
    <cellStyle name="showExposure 2 7" xfId="17013" xr:uid="{00000000-0005-0000-0000-0000F7E20000}"/>
    <cellStyle name="showExposure 2 8" xfId="17014" xr:uid="{00000000-0005-0000-0000-0000F8E20000}"/>
    <cellStyle name="showExposure 2 9" xfId="17015" xr:uid="{00000000-0005-0000-0000-0000F9E20000}"/>
    <cellStyle name="showParameterE" xfId="17016" xr:uid="{00000000-0005-0000-0000-0000FAE20000}"/>
    <cellStyle name="showParameterE 2" xfId="17017" xr:uid="{00000000-0005-0000-0000-0000FBE20000}"/>
    <cellStyle name="showParameterE 2 10" xfId="17018" xr:uid="{00000000-0005-0000-0000-0000FCE20000}"/>
    <cellStyle name="showParameterE 2 2" xfId="17019" xr:uid="{00000000-0005-0000-0000-0000FDE20000}"/>
    <cellStyle name="showParameterE 2 3" xfId="17020" xr:uid="{00000000-0005-0000-0000-0000FEE20000}"/>
    <cellStyle name="showParameterE 2 4" xfId="17021" xr:uid="{00000000-0005-0000-0000-0000FFE20000}"/>
    <cellStyle name="showParameterE 2 5" xfId="17022" xr:uid="{00000000-0005-0000-0000-000000E30000}"/>
    <cellStyle name="showParameterE 2 6" xfId="17023" xr:uid="{00000000-0005-0000-0000-000001E30000}"/>
    <cellStyle name="showParameterE 2 7" xfId="17024" xr:uid="{00000000-0005-0000-0000-000002E30000}"/>
    <cellStyle name="showParameterE 2 8" xfId="17025" xr:uid="{00000000-0005-0000-0000-000003E30000}"/>
    <cellStyle name="showParameterE 2 9" xfId="17026" xr:uid="{00000000-0005-0000-0000-000004E30000}"/>
    <cellStyle name="showParameterS" xfId="17027" xr:uid="{00000000-0005-0000-0000-000005E30000}"/>
    <cellStyle name="showParameterS 2" xfId="17028" xr:uid="{00000000-0005-0000-0000-000006E30000}"/>
    <cellStyle name="showParameterS 2 10" xfId="17029" xr:uid="{00000000-0005-0000-0000-000007E30000}"/>
    <cellStyle name="showParameterS 2 2" xfId="17030" xr:uid="{00000000-0005-0000-0000-000008E30000}"/>
    <cellStyle name="showParameterS 2 3" xfId="17031" xr:uid="{00000000-0005-0000-0000-000009E30000}"/>
    <cellStyle name="showParameterS 2 4" xfId="17032" xr:uid="{00000000-0005-0000-0000-00000AE30000}"/>
    <cellStyle name="showParameterS 2 5" xfId="17033" xr:uid="{00000000-0005-0000-0000-00000BE30000}"/>
    <cellStyle name="showParameterS 2 6" xfId="17034" xr:uid="{00000000-0005-0000-0000-00000CE30000}"/>
    <cellStyle name="showParameterS 2 7" xfId="17035" xr:uid="{00000000-0005-0000-0000-00000DE30000}"/>
    <cellStyle name="showParameterS 2 8" xfId="17036" xr:uid="{00000000-0005-0000-0000-00000EE30000}"/>
    <cellStyle name="showParameterS 2 9" xfId="17037" xr:uid="{00000000-0005-0000-0000-00000FE30000}"/>
    <cellStyle name="showPD" xfId="17038" xr:uid="{00000000-0005-0000-0000-000010E30000}"/>
    <cellStyle name="showPD 2" xfId="17039" xr:uid="{00000000-0005-0000-0000-000011E30000}"/>
    <cellStyle name="showPD 2 10" xfId="17040" xr:uid="{00000000-0005-0000-0000-000012E30000}"/>
    <cellStyle name="showPD 2 2" xfId="17041" xr:uid="{00000000-0005-0000-0000-000013E30000}"/>
    <cellStyle name="showPD 2 3" xfId="17042" xr:uid="{00000000-0005-0000-0000-000014E30000}"/>
    <cellStyle name="showPD 2 4" xfId="17043" xr:uid="{00000000-0005-0000-0000-000015E30000}"/>
    <cellStyle name="showPD 2 5" xfId="17044" xr:uid="{00000000-0005-0000-0000-000016E30000}"/>
    <cellStyle name="showPD 2 6" xfId="17045" xr:uid="{00000000-0005-0000-0000-000017E30000}"/>
    <cellStyle name="showPD 2 7" xfId="17046" xr:uid="{00000000-0005-0000-0000-000018E30000}"/>
    <cellStyle name="showPD 2 8" xfId="17047" xr:uid="{00000000-0005-0000-0000-000019E30000}"/>
    <cellStyle name="showPD 2 9" xfId="17048" xr:uid="{00000000-0005-0000-0000-00001AE30000}"/>
    <cellStyle name="showPercentage" xfId="17049" xr:uid="{00000000-0005-0000-0000-00001BE30000}"/>
    <cellStyle name="showPercentage 2" xfId="17050" xr:uid="{00000000-0005-0000-0000-00001CE30000}"/>
    <cellStyle name="showPercentage 2 10" xfId="17051" xr:uid="{00000000-0005-0000-0000-00001DE30000}"/>
    <cellStyle name="showPercentage 2 2" xfId="17052" xr:uid="{00000000-0005-0000-0000-00001EE30000}"/>
    <cellStyle name="showPercentage 2 3" xfId="17053" xr:uid="{00000000-0005-0000-0000-00001FE30000}"/>
    <cellStyle name="showPercentage 2 4" xfId="17054" xr:uid="{00000000-0005-0000-0000-000020E30000}"/>
    <cellStyle name="showPercentage 2 5" xfId="17055" xr:uid="{00000000-0005-0000-0000-000021E30000}"/>
    <cellStyle name="showPercentage 2 6" xfId="17056" xr:uid="{00000000-0005-0000-0000-000022E30000}"/>
    <cellStyle name="showPercentage 2 7" xfId="17057" xr:uid="{00000000-0005-0000-0000-000023E30000}"/>
    <cellStyle name="showPercentage 2 8" xfId="17058" xr:uid="{00000000-0005-0000-0000-000024E30000}"/>
    <cellStyle name="showPercentage 2 9" xfId="17059" xr:uid="{00000000-0005-0000-0000-000025E30000}"/>
    <cellStyle name="showSelection" xfId="17060" xr:uid="{00000000-0005-0000-0000-000026E30000}"/>
    <cellStyle name="showSelection 2" xfId="17061" xr:uid="{00000000-0005-0000-0000-000027E30000}"/>
    <cellStyle name="showSelection 2 10" xfId="17062" xr:uid="{00000000-0005-0000-0000-000028E30000}"/>
    <cellStyle name="showSelection 2 2" xfId="17063" xr:uid="{00000000-0005-0000-0000-000029E30000}"/>
    <cellStyle name="showSelection 2 3" xfId="17064" xr:uid="{00000000-0005-0000-0000-00002AE30000}"/>
    <cellStyle name="showSelection 2 4" xfId="17065" xr:uid="{00000000-0005-0000-0000-00002BE30000}"/>
    <cellStyle name="showSelection 2 5" xfId="17066" xr:uid="{00000000-0005-0000-0000-00002CE30000}"/>
    <cellStyle name="showSelection 2 6" xfId="17067" xr:uid="{00000000-0005-0000-0000-00002DE30000}"/>
    <cellStyle name="showSelection 2 7" xfId="17068" xr:uid="{00000000-0005-0000-0000-00002EE30000}"/>
    <cellStyle name="showSelection 2 8" xfId="17069" xr:uid="{00000000-0005-0000-0000-00002FE30000}"/>
    <cellStyle name="showSelection 2 9" xfId="17070" xr:uid="{00000000-0005-0000-0000-000030E30000}"/>
    <cellStyle name="Standard 2" xfId="17071" xr:uid="{00000000-0005-0000-0000-000031E30000}"/>
    <cellStyle name="Standard 2 2" xfId="17072" xr:uid="{00000000-0005-0000-0000-000032E30000}"/>
    <cellStyle name="Standard 3" xfId="17073" xr:uid="{00000000-0005-0000-0000-000033E30000}"/>
    <cellStyle name="Standard 3 2" xfId="17074" xr:uid="{00000000-0005-0000-0000-000034E30000}"/>
    <cellStyle name="Standard 3 2 2" xfId="17075" xr:uid="{00000000-0005-0000-0000-000035E30000}"/>
    <cellStyle name="Standard 3 3" xfId="17076" xr:uid="{00000000-0005-0000-0000-000036E30000}"/>
    <cellStyle name="Standard 4" xfId="17077" xr:uid="{00000000-0005-0000-0000-000037E30000}"/>
    <cellStyle name="Standard 4 2" xfId="17078" xr:uid="{00000000-0005-0000-0000-000038E30000}"/>
    <cellStyle name="Standard_11. HBOS Intern Analysis (€)" xfId="17079" xr:uid="{00000000-0005-0000-0000-000039E30000}"/>
    <cellStyle name="Status" xfId="58518" xr:uid="{00000000-0005-0000-0000-00003AE30000}"/>
    <cellStyle name="Stevie" xfId="17080" xr:uid="{00000000-0005-0000-0000-00003BE30000}"/>
    <cellStyle name="Style 1" xfId="17081" xr:uid="{00000000-0005-0000-0000-00003CE30000}"/>
    <cellStyle name="Style 1 2" xfId="17082" xr:uid="{00000000-0005-0000-0000-00003DE30000}"/>
    <cellStyle name="Style 1 2 2" xfId="17083" xr:uid="{00000000-0005-0000-0000-00003EE30000}"/>
    <cellStyle name="Style 1 3" xfId="17084" xr:uid="{00000000-0005-0000-0000-00003FE30000}"/>
    <cellStyle name="Style 1 4" xfId="17085" xr:uid="{00000000-0005-0000-0000-000040E30000}"/>
    <cellStyle name="Style 1 4 2" xfId="17086" xr:uid="{00000000-0005-0000-0000-000041E30000}"/>
    <cellStyle name="Style 1 5" xfId="17087" xr:uid="{00000000-0005-0000-0000-000042E30000}"/>
    <cellStyle name="Style 1 6" xfId="17088" xr:uid="{00000000-0005-0000-0000-000043E30000}"/>
    <cellStyle name="Subtotal" xfId="17089" xr:uid="{00000000-0005-0000-0000-000044E30000}"/>
    <cellStyle name="Subtotal 2" xfId="17090" xr:uid="{00000000-0005-0000-0000-000045E30000}"/>
    <cellStyle name="Subtotal 3" xfId="17091" xr:uid="{00000000-0005-0000-0000-000046E30000}"/>
    <cellStyle name="sup2Int" xfId="17092" xr:uid="{00000000-0005-0000-0000-000047E30000}"/>
    <cellStyle name="sup2Int 2" xfId="17093" xr:uid="{00000000-0005-0000-0000-000048E30000}"/>
    <cellStyle name="sup2Int 2 10" xfId="17094" xr:uid="{00000000-0005-0000-0000-000049E30000}"/>
    <cellStyle name="sup2Int 2 2" xfId="17095" xr:uid="{00000000-0005-0000-0000-00004AE30000}"/>
    <cellStyle name="sup2Int 2 3" xfId="17096" xr:uid="{00000000-0005-0000-0000-00004BE30000}"/>
    <cellStyle name="sup2Int 2 4" xfId="17097" xr:uid="{00000000-0005-0000-0000-00004CE30000}"/>
    <cellStyle name="sup2Int 2 5" xfId="17098" xr:uid="{00000000-0005-0000-0000-00004DE30000}"/>
    <cellStyle name="sup2Int 2 6" xfId="17099" xr:uid="{00000000-0005-0000-0000-00004EE30000}"/>
    <cellStyle name="sup2Int 2 7" xfId="17100" xr:uid="{00000000-0005-0000-0000-00004FE30000}"/>
    <cellStyle name="sup2Int 2 8" xfId="17101" xr:uid="{00000000-0005-0000-0000-000050E30000}"/>
    <cellStyle name="sup2Int 2 9" xfId="17102" xr:uid="{00000000-0005-0000-0000-000051E30000}"/>
    <cellStyle name="sup2ParameterE" xfId="17103" xr:uid="{00000000-0005-0000-0000-000052E30000}"/>
    <cellStyle name="sup2ParameterE 2" xfId="17104" xr:uid="{00000000-0005-0000-0000-000053E30000}"/>
    <cellStyle name="sup2ParameterE 2 10" xfId="17105" xr:uid="{00000000-0005-0000-0000-000054E30000}"/>
    <cellStyle name="sup2ParameterE 2 2" xfId="17106" xr:uid="{00000000-0005-0000-0000-000055E30000}"/>
    <cellStyle name="sup2ParameterE 2 3" xfId="17107" xr:uid="{00000000-0005-0000-0000-000056E30000}"/>
    <cellStyle name="sup2ParameterE 2 4" xfId="17108" xr:uid="{00000000-0005-0000-0000-000057E30000}"/>
    <cellStyle name="sup2ParameterE 2 5" xfId="17109" xr:uid="{00000000-0005-0000-0000-000058E30000}"/>
    <cellStyle name="sup2ParameterE 2 6" xfId="17110" xr:uid="{00000000-0005-0000-0000-000059E30000}"/>
    <cellStyle name="sup2ParameterE 2 7" xfId="17111" xr:uid="{00000000-0005-0000-0000-00005AE30000}"/>
    <cellStyle name="sup2ParameterE 2 8" xfId="17112" xr:uid="{00000000-0005-0000-0000-00005BE30000}"/>
    <cellStyle name="sup2ParameterE 2 9" xfId="17113" xr:uid="{00000000-0005-0000-0000-00005CE30000}"/>
    <cellStyle name="sup2Percentage" xfId="17114" xr:uid="{00000000-0005-0000-0000-00005DE30000}"/>
    <cellStyle name="sup2Percentage 2" xfId="17115" xr:uid="{00000000-0005-0000-0000-00005EE30000}"/>
    <cellStyle name="sup2Percentage 2 10" xfId="17116" xr:uid="{00000000-0005-0000-0000-00005FE30000}"/>
    <cellStyle name="sup2Percentage 2 2" xfId="17117" xr:uid="{00000000-0005-0000-0000-000060E30000}"/>
    <cellStyle name="sup2Percentage 2 3" xfId="17118" xr:uid="{00000000-0005-0000-0000-000061E30000}"/>
    <cellStyle name="sup2Percentage 2 4" xfId="17119" xr:uid="{00000000-0005-0000-0000-000062E30000}"/>
    <cellStyle name="sup2Percentage 2 5" xfId="17120" xr:uid="{00000000-0005-0000-0000-000063E30000}"/>
    <cellStyle name="sup2Percentage 2 6" xfId="17121" xr:uid="{00000000-0005-0000-0000-000064E30000}"/>
    <cellStyle name="sup2Percentage 2 7" xfId="17122" xr:uid="{00000000-0005-0000-0000-000065E30000}"/>
    <cellStyle name="sup2Percentage 2 8" xfId="17123" xr:uid="{00000000-0005-0000-0000-000066E30000}"/>
    <cellStyle name="sup2Percentage 2 9" xfId="17124" xr:uid="{00000000-0005-0000-0000-000067E30000}"/>
    <cellStyle name="sup2PercentageL" xfId="17125" xr:uid="{00000000-0005-0000-0000-000068E30000}"/>
    <cellStyle name="sup2PercentageL 2" xfId="17126" xr:uid="{00000000-0005-0000-0000-000069E30000}"/>
    <cellStyle name="sup2PercentageL 2 10" xfId="17127" xr:uid="{00000000-0005-0000-0000-00006AE30000}"/>
    <cellStyle name="sup2PercentageL 2 2" xfId="17128" xr:uid="{00000000-0005-0000-0000-00006BE30000}"/>
    <cellStyle name="sup2PercentageL 2 3" xfId="17129" xr:uid="{00000000-0005-0000-0000-00006CE30000}"/>
    <cellStyle name="sup2PercentageL 2 4" xfId="17130" xr:uid="{00000000-0005-0000-0000-00006DE30000}"/>
    <cellStyle name="sup2PercentageL 2 5" xfId="17131" xr:uid="{00000000-0005-0000-0000-00006EE30000}"/>
    <cellStyle name="sup2PercentageL 2 6" xfId="17132" xr:uid="{00000000-0005-0000-0000-00006FE30000}"/>
    <cellStyle name="sup2PercentageL 2 7" xfId="17133" xr:uid="{00000000-0005-0000-0000-000070E30000}"/>
    <cellStyle name="sup2PercentageL 2 8" xfId="17134" xr:uid="{00000000-0005-0000-0000-000071E30000}"/>
    <cellStyle name="sup2PercentageL 2 9" xfId="17135" xr:uid="{00000000-0005-0000-0000-000072E30000}"/>
    <cellStyle name="sup2PercentageM" xfId="17136" xr:uid="{00000000-0005-0000-0000-000073E30000}"/>
    <cellStyle name="sup2PercentageM 2" xfId="17137" xr:uid="{00000000-0005-0000-0000-000074E30000}"/>
    <cellStyle name="sup2PercentageM 2 10" xfId="17138" xr:uid="{00000000-0005-0000-0000-000075E30000}"/>
    <cellStyle name="sup2PercentageM 2 2" xfId="17139" xr:uid="{00000000-0005-0000-0000-000076E30000}"/>
    <cellStyle name="sup2PercentageM 2 3" xfId="17140" xr:uid="{00000000-0005-0000-0000-000077E30000}"/>
    <cellStyle name="sup2PercentageM 2 4" xfId="17141" xr:uid="{00000000-0005-0000-0000-000078E30000}"/>
    <cellStyle name="sup2PercentageM 2 5" xfId="17142" xr:uid="{00000000-0005-0000-0000-000079E30000}"/>
    <cellStyle name="sup2PercentageM 2 6" xfId="17143" xr:uid="{00000000-0005-0000-0000-00007AE30000}"/>
    <cellStyle name="sup2PercentageM 2 7" xfId="17144" xr:uid="{00000000-0005-0000-0000-00007BE30000}"/>
    <cellStyle name="sup2PercentageM 2 8" xfId="17145" xr:uid="{00000000-0005-0000-0000-00007CE30000}"/>
    <cellStyle name="sup2PercentageM 2 9" xfId="17146" xr:uid="{00000000-0005-0000-0000-00007DE30000}"/>
    <cellStyle name="sup2Selection" xfId="17147" xr:uid="{00000000-0005-0000-0000-00007EE30000}"/>
    <cellStyle name="sup2Selection 10" xfId="17148" xr:uid="{00000000-0005-0000-0000-00007FE30000}"/>
    <cellStyle name="sup2Selection 11" xfId="17149" xr:uid="{00000000-0005-0000-0000-000080E30000}"/>
    <cellStyle name="sup2Selection 12" xfId="17150" xr:uid="{00000000-0005-0000-0000-000081E30000}"/>
    <cellStyle name="sup2Selection 13" xfId="17151" xr:uid="{00000000-0005-0000-0000-000082E30000}"/>
    <cellStyle name="sup2Selection 2" xfId="17152" xr:uid="{00000000-0005-0000-0000-000083E30000}"/>
    <cellStyle name="sup2Selection 2 10" xfId="17153" xr:uid="{00000000-0005-0000-0000-000084E30000}"/>
    <cellStyle name="sup2Selection 2 2" xfId="17154" xr:uid="{00000000-0005-0000-0000-000085E30000}"/>
    <cellStyle name="sup2Selection 2 3" xfId="17155" xr:uid="{00000000-0005-0000-0000-000086E30000}"/>
    <cellStyle name="sup2Selection 2 4" xfId="17156" xr:uid="{00000000-0005-0000-0000-000087E30000}"/>
    <cellStyle name="sup2Selection 2 5" xfId="17157" xr:uid="{00000000-0005-0000-0000-000088E30000}"/>
    <cellStyle name="sup2Selection 2 6" xfId="17158" xr:uid="{00000000-0005-0000-0000-000089E30000}"/>
    <cellStyle name="sup2Selection 2 7" xfId="17159" xr:uid="{00000000-0005-0000-0000-00008AE30000}"/>
    <cellStyle name="sup2Selection 2 8" xfId="17160" xr:uid="{00000000-0005-0000-0000-00008BE30000}"/>
    <cellStyle name="sup2Selection 2 9" xfId="17161" xr:uid="{00000000-0005-0000-0000-00008CE30000}"/>
    <cellStyle name="sup2Selection 3" xfId="17162" xr:uid="{00000000-0005-0000-0000-00008DE30000}"/>
    <cellStyle name="sup2Selection 4" xfId="17163" xr:uid="{00000000-0005-0000-0000-00008EE30000}"/>
    <cellStyle name="sup2Selection 5" xfId="17164" xr:uid="{00000000-0005-0000-0000-00008FE30000}"/>
    <cellStyle name="sup2Selection 6" xfId="17165" xr:uid="{00000000-0005-0000-0000-000090E30000}"/>
    <cellStyle name="sup2Selection 7" xfId="17166" xr:uid="{00000000-0005-0000-0000-000091E30000}"/>
    <cellStyle name="sup2Selection 8" xfId="17167" xr:uid="{00000000-0005-0000-0000-000092E30000}"/>
    <cellStyle name="sup2Selection 9" xfId="17168" xr:uid="{00000000-0005-0000-0000-000093E30000}"/>
    <cellStyle name="sup2Text" xfId="17169" xr:uid="{00000000-0005-0000-0000-000094E30000}"/>
    <cellStyle name="sup2Text 2" xfId="17170" xr:uid="{00000000-0005-0000-0000-000095E30000}"/>
    <cellStyle name="sup2Text 2 10" xfId="17171" xr:uid="{00000000-0005-0000-0000-000096E30000}"/>
    <cellStyle name="sup2Text 2 11" xfId="17172" xr:uid="{00000000-0005-0000-0000-000097E30000}"/>
    <cellStyle name="sup2Text 2 2" xfId="17173" xr:uid="{00000000-0005-0000-0000-000098E30000}"/>
    <cellStyle name="sup2Text 2 3" xfId="17174" xr:uid="{00000000-0005-0000-0000-000099E30000}"/>
    <cellStyle name="sup2Text 2 4" xfId="17175" xr:uid="{00000000-0005-0000-0000-00009AE30000}"/>
    <cellStyle name="sup2Text 2 5" xfId="17176" xr:uid="{00000000-0005-0000-0000-00009BE30000}"/>
    <cellStyle name="sup2Text 2 6" xfId="17177" xr:uid="{00000000-0005-0000-0000-00009CE30000}"/>
    <cellStyle name="sup2Text 2 7" xfId="17178" xr:uid="{00000000-0005-0000-0000-00009DE30000}"/>
    <cellStyle name="sup2Text 2 8" xfId="17179" xr:uid="{00000000-0005-0000-0000-00009EE30000}"/>
    <cellStyle name="sup2Text 2 9" xfId="17180" xr:uid="{00000000-0005-0000-0000-00009FE30000}"/>
    <cellStyle name="sup3ParameterE" xfId="17181" xr:uid="{00000000-0005-0000-0000-0000A0E30000}"/>
    <cellStyle name="sup3ParameterE 2" xfId="17182" xr:uid="{00000000-0005-0000-0000-0000A1E30000}"/>
    <cellStyle name="sup3ParameterE 2 10" xfId="17183" xr:uid="{00000000-0005-0000-0000-0000A2E30000}"/>
    <cellStyle name="sup3ParameterE 2 2" xfId="17184" xr:uid="{00000000-0005-0000-0000-0000A3E30000}"/>
    <cellStyle name="sup3ParameterE 2 3" xfId="17185" xr:uid="{00000000-0005-0000-0000-0000A4E30000}"/>
    <cellStyle name="sup3ParameterE 2 4" xfId="17186" xr:uid="{00000000-0005-0000-0000-0000A5E30000}"/>
    <cellStyle name="sup3ParameterE 2 5" xfId="17187" xr:uid="{00000000-0005-0000-0000-0000A6E30000}"/>
    <cellStyle name="sup3ParameterE 2 6" xfId="17188" xr:uid="{00000000-0005-0000-0000-0000A7E30000}"/>
    <cellStyle name="sup3ParameterE 2 7" xfId="17189" xr:uid="{00000000-0005-0000-0000-0000A8E30000}"/>
    <cellStyle name="sup3ParameterE 2 8" xfId="17190" xr:uid="{00000000-0005-0000-0000-0000A9E30000}"/>
    <cellStyle name="sup3ParameterE 2 9" xfId="17191" xr:uid="{00000000-0005-0000-0000-0000AAE30000}"/>
    <cellStyle name="sup3Percentage" xfId="17192" xr:uid="{00000000-0005-0000-0000-0000ABE30000}"/>
    <cellStyle name="sup3Percentage 2" xfId="17193" xr:uid="{00000000-0005-0000-0000-0000ACE30000}"/>
    <cellStyle name="sup3Percentage 2 10" xfId="17194" xr:uid="{00000000-0005-0000-0000-0000ADE30000}"/>
    <cellStyle name="sup3Percentage 2 2" xfId="17195" xr:uid="{00000000-0005-0000-0000-0000AEE30000}"/>
    <cellStyle name="sup3Percentage 2 3" xfId="17196" xr:uid="{00000000-0005-0000-0000-0000AFE30000}"/>
    <cellStyle name="sup3Percentage 2 4" xfId="17197" xr:uid="{00000000-0005-0000-0000-0000B0E30000}"/>
    <cellStyle name="sup3Percentage 2 5" xfId="17198" xr:uid="{00000000-0005-0000-0000-0000B1E30000}"/>
    <cellStyle name="sup3Percentage 2 6" xfId="17199" xr:uid="{00000000-0005-0000-0000-0000B2E30000}"/>
    <cellStyle name="sup3Percentage 2 7" xfId="17200" xr:uid="{00000000-0005-0000-0000-0000B3E30000}"/>
    <cellStyle name="sup3Percentage 2 8" xfId="17201" xr:uid="{00000000-0005-0000-0000-0000B4E30000}"/>
    <cellStyle name="sup3Percentage 2 9" xfId="17202" xr:uid="{00000000-0005-0000-0000-0000B5E30000}"/>
    <cellStyle name="supFloat" xfId="17203" xr:uid="{00000000-0005-0000-0000-0000B6E30000}"/>
    <cellStyle name="supFloat 2" xfId="17204" xr:uid="{00000000-0005-0000-0000-0000B7E30000}"/>
    <cellStyle name="supFloat 2 10" xfId="17205" xr:uid="{00000000-0005-0000-0000-0000B8E30000}"/>
    <cellStyle name="supFloat 2 2" xfId="17206" xr:uid="{00000000-0005-0000-0000-0000B9E30000}"/>
    <cellStyle name="supFloat 2 3" xfId="17207" xr:uid="{00000000-0005-0000-0000-0000BAE30000}"/>
    <cellStyle name="supFloat 2 4" xfId="17208" xr:uid="{00000000-0005-0000-0000-0000BBE30000}"/>
    <cellStyle name="supFloat 2 5" xfId="17209" xr:uid="{00000000-0005-0000-0000-0000BCE30000}"/>
    <cellStyle name="supFloat 2 6" xfId="17210" xr:uid="{00000000-0005-0000-0000-0000BDE30000}"/>
    <cellStyle name="supFloat 2 7" xfId="17211" xr:uid="{00000000-0005-0000-0000-0000BEE30000}"/>
    <cellStyle name="supFloat 2 8" xfId="17212" xr:uid="{00000000-0005-0000-0000-0000BFE30000}"/>
    <cellStyle name="supFloat 2 9" xfId="17213" xr:uid="{00000000-0005-0000-0000-0000C0E30000}"/>
    <cellStyle name="supInt" xfId="17214" xr:uid="{00000000-0005-0000-0000-0000C1E30000}"/>
    <cellStyle name="supInt 2" xfId="17215" xr:uid="{00000000-0005-0000-0000-0000C2E30000}"/>
    <cellStyle name="supInt 2 10" xfId="17216" xr:uid="{00000000-0005-0000-0000-0000C3E30000}"/>
    <cellStyle name="supInt 2 2" xfId="17217" xr:uid="{00000000-0005-0000-0000-0000C4E30000}"/>
    <cellStyle name="supInt 2 3" xfId="17218" xr:uid="{00000000-0005-0000-0000-0000C5E30000}"/>
    <cellStyle name="supInt 2 4" xfId="17219" xr:uid="{00000000-0005-0000-0000-0000C6E30000}"/>
    <cellStyle name="supInt 2 5" xfId="17220" xr:uid="{00000000-0005-0000-0000-0000C7E30000}"/>
    <cellStyle name="supInt 2 6" xfId="17221" xr:uid="{00000000-0005-0000-0000-0000C8E30000}"/>
    <cellStyle name="supInt 2 7" xfId="17222" xr:uid="{00000000-0005-0000-0000-0000C9E30000}"/>
    <cellStyle name="supInt 2 8" xfId="17223" xr:uid="{00000000-0005-0000-0000-0000CAE30000}"/>
    <cellStyle name="supInt 2 9" xfId="17224" xr:uid="{00000000-0005-0000-0000-0000CBE30000}"/>
    <cellStyle name="supParameterE" xfId="17225" xr:uid="{00000000-0005-0000-0000-0000CCE30000}"/>
    <cellStyle name="supParameterE 2" xfId="17226" xr:uid="{00000000-0005-0000-0000-0000CDE30000}"/>
    <cellStyle name="supParameterE 2 10" xfId="17227" xr:uid="{00000000-0005-0000-0000-0000CEE30000}"/>
    <cellStyle name="supParameterE 2 2" xfId="17228" xr:uid="{00000000-0005-0000-0000-0000CFE30000}"/>
    <cellStyle name="supParameterE 2 3" xfId="17229" xr:uid="{00000000-0005-0000-0000-0000D0E30000}"/>
    <cellStyle name="supParameterE 2 4" xfId="17230" xr:uid="{00000000-0005-0000-0000-0000D1E30000}"/>
    <cellStyle name="supParameterE 2 5" xfId="17231" xr:uid="{00000000-0005-0000-0000-0000D2E30000}"/>
    <cellStyle name="supParameterE 2 6" xfId="17232" xr:uid="{00000000-0005-0000-0000-0000D3E30000}"/>
    <cellStyle name="supParameterE 2 7" xfId="17233" xr:uid="{00000000-0005-0000-0000-0000D4E30000}"/>
    <cellStyle name="supParameterE 2 8" xfId="17234" xr:uid="{00000000-0005-0000-0000-0000D5E30000}"/>
    <cellStyle name="supParameterE 2 9" xfId="17235" xr:uid="{00000000-0005-0000-0000-0000D6E30000}"/>
    <cellStyle name="supParameterS" xfId="17236" xr:uid="{00000000-0005-0000-0000-0000D7E30000}"/>
    <cellStyle name="supParameterS 2" xfId="17237" xr:uid="{00000000-0005-0000-0000-0000D8E30000}"/>
    <cellStyle name="supParameterS 2 10" xfId="17238" xr:uid="{00000000-0005-0000-0000-0000D9E30000}"/>
    <cellStyle name="supParameterS 2 2" xfId="17239" xr:uid="{00000000-0005-0000-0000-0000DAE30000}"/>
    <cellStyle name="supParameterS 2 3" xfId="17240" xr:uid="{00000000-0005-0000-0000-0000DBE30000}"/>
    <cellStyle name="supParameterS 2 4" xfId="17241" xr:uid="{00000000-0005-0000-0000-0000DCE30000}"/>
    <cellStyle name="supParameterS 2 5" xfId="17242" xr:uid="{00000000-0005-0000-0000-0000DDE30000}"/>
    <cellStyle name="supParameterS 2 6" xfId="17243" xr:uid="{00000000-0005-0000-0000-0000DEE30000}"/>
    <cellStyle name="supParameterS 2 7" xfId="17244" xr:uid="{00000000-0005-0000-0000-0000DFE30000}"/>
    <cellStyle name="supParameterS 2 8" xfId="17245" xr:uid="{00000000-0005-0000-0000-0000E0E30000}"/>
    <cellStyle name="supParameterS 2 9" xfId="17246" xr:uid="{00000000-0005-0000-0000-0000E1E30000}"/>
    <cellStyle name="supPD" xfId="17247" xr:uid="{00000000-0005-0000-0000-0000E2E30000}"/>
    <cellStyle name="supPD 2" xfId="17248" xr:uid="{00000000-0005-0000-0000-0000E3E30000}"/>
    <cellStyle name="supPD 2 10" xfId="17249" xr:uid="{00000000-0005-0000-0000-0000E4E30000}"/>
    <cellStyle name="supPD 2 2" xfId="17250" xr:uid="{00000000-0005-0000-0000-0000E5E30000}"/>
    <cellStyle name="supPD 2 3" xfId="17251" xr:uid="{00000000-0005-0000-0000-0000E6E30000}"/>
    <cellStyle name="supPD 2 4" xfId="17252" xr:uid="{00000000-0005-0000-0000-0000E7E30000}"/>
    <cellStyle name="supPD 2 5" xfId="17253" xr:uid="{00000000-0005-0000-0000-0000E8E30000}"/>
    <cellStyle name="supPD 2 6" xfId="17254" xr:uid="{00000000-0005-0000-0000-0000E9E30000}"/>
    <cellStyle name="supPD 2 7" xfId="17255" xr:uid="{00000000-0005-0000-0000-0000EAE30000}"/>
    <cellStyle name="supPD 2 8" xfId="17256" xr:uid="{00000000-0005-0000-0000-0000EBE30000}"/>
    <cellStyle name="supPD 2 9" xfId="17257" xr:uid="{00000000-0005-0000-0000-0000ECE30000}"/>
    <cellStyle name="supPercentage" xfId="17258" xr:uid="{00000000-0005-0000-0000-0000EDE30000}"/>
    <cellStyle name="supPercentage 2" xfId="17259" xr:uid="{00000000-0005-0000-0000-0000EEE30000}"/>
    <cellStyle name="supPercentage 2 10" xfId="17260" xr:uid="{00000000-0005-0000-0000-0000EFE30000}"/>
    <cellStyle name="supPercentage 2 2" xfId="17261" xr:uid="{00000000-0005-0000-0000-0000F0E30000}"/>
    <cellStyle name="supPercentage 2 3" xfId="17262" xr:uid="{00000000-0005-0000-0000-0000F1E30000}"/>
    <cellStyle name="supPercentage 2 4" xfId="17263" xr:uid="{00000000-0005-0000-0000-0000F2E30000}"/>
    <cellStyle name="supPercentage 2 5" xfId="17264" xr:uid="{00000000-0005-0000-0000-0000F3E30000}"/>
    <cellStyle name="supPercentage 2 6" xfId="17265" xr:uid="{00000000-0005-0000-0000-0000F4E30000}"/>
    <cellStyle name="supPercentage 2 7" xfId="17266" xr:uid="{00000000-0005-0000-0000-0000F5E30000}"/>
    <cellStyle name="supPercentage 2 8" xfId="17267" xr:uid="{00000000-0005-0000-0000-0000F6E30000}"/>
    <cellStyle name="supPercentage 2 9" xfId="17268" xr:uid="{00000000-0005-0000-0000-0000F7E30000}"/>
    <cellStyle name="supPercentageL" xfId="17269" xr:uid="{00000000-0005-0000-0000-0000F8E30000}"/>
    <cellStyle name="supPercentageL 2" xfId="17270" xr:uid="{00000000-0005-0000-0000-0000F9E30000}"/>
    <cellStyle name="supPercentageL 2 10" xfId="17271" xr:uid="{00000000-0005-0000-0000-0000FAE30000}"/>
    <cellStyle name="supPercentageL 2 2" xfId="17272" xr:uid="{00000000-0005-0000-0000-0000FBE30000}"/>
    <cellStyle name="supPercentageL 2 3" xfId="17273" xr:uid="{00000000-0005-0000-0000-0000FCE30000}"/>
    <cellStyle name="supPercentageL 2 4" xfId="17274" xr:uid="{00000000-0005-0000-0000-0000FDE30000}"/>
    <cellStyle name="supPercentageL 2 5" xfId="17275" xr:uid="{00000000-0005-0000-0000-0000FEE30000}"/>
    <cellStyle name="supPercentageL 2 6" xfId="17276" xr:uid="{00000000-0005-0000-0000-0000FFE30000}"/>
    <cellStyle name="supPercentageL 2 7" xfId="17277" xr:uid="{00000000-0005-0000-0000-000000E40000}"/>
    <cellStyle name="supPercentageL 2 8" xfId="17278" xr:uid="{00000000-0005-0000-0000-000001E40000}"/>
    <cellStyle name="supPercentageL 2 9" xfId="17279" xr:uid="{00000000-0005-0000-0000-000002E40000}"/>
    <cellStyle name="supPercentageM" xfId="17280" xr:uid="{00000000-0005-0000-0000-000003E40000}"/>
    <cellStyle name="supPercentageM 2" xfId="17281" xr:uid="{00000000-0005-0000-0000-000004E40000}"/>
    <cellStyle name="supPercentageM 2 10" xfId="17282" xr:uid="{00000000-0005-0000-0000-000005E40000}"/>
    <cellStyle name="supPercentageM 2 2" xfId="17283" xr:uid="{00000000-0005-0000-0000-000006E40000}"/>
    <cellStyle name="supPercentageM 2 3" xfId="17284" xr:uid="{00000000-0005-0000-0000-000007E40000}"/>
    <cellStyle name="supPercentageM 2 4" xfId="17285" xr:uid="{00000000-0005-0000-0000-000008E40000}"/>
    <cellStyle name="supPercentageM 2 5" xfId="17286" xr:uid="{00000000-0005-0000-0000-000009E40000}"/>
    <cellStyle name="supPercentageM 2 6" xfId="17287" xr:uid="{00000000-0005-0000-0000-00000AE40000}"/>
    <cellStyle name="supPercentageM 2 7" xfId="17288" xr:uid="{00000000-0005-0000-0000-00000BE40000}"/>
    <cellStyle name="supPercentageM 2 8" xfId="17289" xr:uid="{00000000-0005-0000-0000-00000CE40000}"/>
    <cellStyle name="supPercentageM 2 9" xfId="17290" xr:uid="{00000000-0005-0000-0000-00000DE40000}"/>
    <cellStyle name="supSelection" xfId="17291" xr:uid="{00000000-0005-0000-0000-00000EE40000}"/>
    <cellStyle name="supSelection 10" xfId="17292" xr:uid="{00000000-0005-0000-0000-00000FE40000}"/>
    <cellStyle name="supSelection 11" xfId="17293" xr:uid="{00000000-0005-0000-0000-000010E40000}"/>
    <cellStyle name="supSelection 12" xfId="17294" xr:uid="{00000000-0005-0000-0000-000011E40000}"/>
    <cellStyle name="supSelection 13" xfId="17295" xr:uid="{00000000-0005-0000-0000-000012E40000}"/>
    <cellStyle name="supSelection 2" xfId="17296" xr:uid="{00000000-0005-0000-0000-000013E40000}"/>
    <cellStyle name="supSelection 2 10" xfId="17297" xr:uid="{00000000-0005-0000-0000-000014E40000}"/>
    <cellStyle name="supSelection 2 2" xfId="17298" xr:uid="{00000000-0005-0000-0000-000015E40000}"/>
    <cellStyle name="supSelection 2 3" xfId="17299" xr:uid="{00000000-0005-0000-0000-000016E40000}"/>
    <cellStyle name="supSelection 2 4" xfId="17300" xr:uid="{00000000-0005-0000-0000-000017E40000}"/>
    <cellStyle name="supSelection 2 5" xfId="17301" xr:uid="{00000000-0005-0000-0000-000018E40000}"/>
    <cellStyle name="supSelection 2 6" xfId="17302" xr:uid="{00000000-0005-0000-0000-000019E40000}"/>
    <cellStyle name="supSelection 2 7" xfId="17303" xr:uid="{00000000-0005-0000-0000-00001AE40000}"/>
    <cellStyle name="supSelection 2 8" xfId="17304" xr:uid="{00000000-0005-0000-0000-00001BE40000}"/>
    <cellStyle name="supSelection 2 9" xfId="17305" xr:uid="{00000000-0005-0000-0000-00001CE40000}"/>
    <cellStyle name="supSelection 3" xfId="17306" xr:uid="{00000000-0005-0000-0000-00001DE40000}"/>
    <cellStyle name="supSelection 4" xfId="17307" xr:uid="{00000000-0005-0000-0000-00001EE40000}"/>
    <cellStyle name="supSelection 5" xfId="17308" xr:uid="{00000000-0005-0000-0000-00001FE40000}"/>
    <cellStyle name="supSelection 6" xfId="17309" xr:uid="{00000000-0005-0000-0000-000020E40000}"/>
    <cellStyle name="supSelection 7" xfId="17310" xr:uid="{00000000-0005-0000-0000-000021E40000}"/>
    <cellStyle name="supSelection 8" xfId="17311" xr:uid="{00000000-0005-0000-0000-000022E40000}"/>
    <cellStyle name="supSelection 9" xfId="17312" xr:uid="{00000000-0005-0000-0000-000023E40000}"/>
    <cellStyle name="supText" xfId="17313" xr:uid="{00000000-0005-0000-0000-000024E40000}"/>
    <cellStyle name="supText 2" xfId="17314" xr:uid="{00000000-0005-0000-0000-000025E40000}"/>
    <cellStyle name="supText 2 10" xfId="17315" xr:uid="{00000000-0005-0000-0000-000026E40000}"/>
    <cellStyle name="supText 2 11" xfId="17316" xr:uid="{00000000-0005-0000-0000-000027E40000}"/>
    <cellStyle name="supText 2 2" xfId="17317" xr:uid="{00000000-0005-0000-0000-000028E40000}"/>
    <cellStyle name="supText 2 3" xfId="17318" xr:uid="{00000000-0005-0000-0000-000029E40000}"/>
    <cellStyle name="supText 2 4" xfId="17319" xr:uid="{00000000-0005-0000-0000-00002AE40000}"/>
    <cellStyle name="supText 2 5" xfId="17320" xr:uid="{00000000-0005-0000-0000-00002BE40000}"/>
    <cellStyle name="supText 2 6" xfId="17321" xr:uid="{00000000-0005-0000-0000-00002CE40000}"/>
    <cellStyle name="supText 2 7" xfId="17322" xr:uid="{00000000-0005-0000-0000-00002DE40000}"/>
    <cellStyle name="supText 2 8" xfId="17323" xr:uid="{00000000-0005-0000-0000-00002EE40000}"/>
    <cellStyle name="supText 2 9" xfId="17324" xr:uid="{00000000-0005-0000-0000-00002FE40000}"/>
    <cellStyle name="Számítás" xfId="17325" xr:uid="{00000000-0005-0000-0000-000030E40000}"/>
    <cellStyle name="Számítás 2" xfId="17326" xr:uid="{00000000-0005-0000-0000-000031E40000}"/>
    <cellStyle name="Számítás 3" xfId="17327" xr:uid="{00000000-0005-0000-0000-000032E40000}"/>
    <cellStyle name="Számítás 4" xfId="17328" xr:uid="{00000000-0005-0000-0000-000033E40000}"/>
    <cellStyle name="Számítás 5" xfId="17329" xr:uid="{00000000-0005-0000-0000-000034E40000}"/>
    <cellStyle name="Számítás 6" xfId="17330" xr:uid="{00000000-0005-0000-0000-000035E40000}"/>
    <cellStyle name="Text" xfId="58519" xr:uid="{00000000-0005-0000-0000-000036E40000}"/>
    <cellStyle name="Texto de advertencia" xfId="17331" xr:uid="{00000000-0005-0000-0000-000037E40000}"/>
    <cellStyle name="Texto de advertencia 2" xfId="17332" xr:uid="{00000000-0005-0000-0000-000038E40000}"/>
    <cellStyle name="Texto explicativo" xfId="17333" xr:uid="{00000000-0005-0000-0000-000039E40000}"/>
    <cellStyle name="Texto explicativo 2" xfId="17334" xr:uid="{00000000-0005-0000-0000-00003AE40000}"/>
    <cellStyle name="Thousands" xfId="17335" xr:uid="{00000000-0005-0000-0000-00003BE40000}"/>
    <cellStyle name="Title 2" xfId="59" xr:uid="{00000000-0005-0000-0000-00003CE40000}"/>
    <cellStyle name="Title 2 2" xfId="17336" xr:uid="{00000000-0005-0000-0000-00003DE40000}"/>
    <cellStyle name="Title 2 2 2" xfId="17337" xr:uid="{00000000-0005-0000-0000-00003EE40000}"/>
    <cellStyle name="Title 2 3" xfId="17338" xr:uid="{00000000-0005-0000-0000-00003FE40000}"/>
    <cellStyle name="Title 2 3 2" xfId="17339" xr:uid="{00000000-0005-0000-0000-000040E40000}"/>
    <cellStyle name="Title 2 4" xfId="17340" xr:uid="{00000000-0005-0000-0000-000041E40000}"/>
    <cellStyle name="Title 3" xfId="17341" xr:uid="{00000000-0005-0000-0000-000042E40000}"/>
    <cellStyle name="Title 3 2" xfId="17342" xr:uid="{00000000-0005-0000-0000-000043E40000}"/>
    <cellStyle name="Title 4" xfId="17343" xr:uid="{00000000-0005-0000-0000-000044E40000}"/>
    <cellStyle name="Title 5" xfId="17344" xr:uid="{00000000-0005-0000-0000-000045E40000}"/>
    <cellStyle name="Title 6" xfId="17345" xr:uid="{00000000-0005-0000-0000-000046E40000}"/>
    <cellStyle name="Título" xfId="17346" xr:uid="{00000000-0005-0000-0000-000047E40000}"/>
    <cellStyle name="Título 1" xfId="17347" xr:uid="{00000000-0005-0000-0000-000048E40000}"/>
    <cellStyle name="Título 1 2" xfId="17348" xr:uid="{00000000-0005-0000-0000-000049E40000}"/>
    <cellStyle name="Título 2" xfId="17349" xr:uid="{00000000-0005-0000-0000-00004AE40000}"/>
    <cellStyle name="Título 2 2" xfId="17350" xr:uid="{00000000-0005-0000-0000-00004BE40000}"/>
    <cellStyle name="Título 3" xfId="17351" xr:uid="{00000000-0005-0000-0000-00004CE40000}"/>
    <cellStyle name="Título 3 2" xfId="17352" xr:uid="{00000000-0005-0000-0000-00004DE40000}"/>
    <cellStyle name="Título 4" xfId="17353" xr:uid="{00000000-0005-0000-0000-00004EE40000}"/>
    <cellStyle name="Título_20091015 DE_Proposed amendments to CR SEC_MKR" xfId="17354" xr:uid="{00000000-0005-0000-0000-00004FE40000}"/>
    <cellStyle name="TopHeading" xfId="17355" xr:uid="{00000000-0005-0000-0000-000050E40000}"/>
    <cellStyle name="Total 2" xfId="60" xr:uid="{00000000-0005-0000-0000-000051E40000}"/>
    <cellStyle name="Total 2 2" xfId="17356" xr:uid="{00000000-0005-0000-0000-000052E40000}"/>
    <cellStyle name="Total 2 2 2" xfId="17357" xr:uid="{00000000-0005-0000-0000-000053E40000}"/>
    <cellStyle name="Total 2 2 3" xfId="17358" xr:uid="{00000000-0005-0000-0000-000054E40000}"/>
    <cellStyle name="Total 2 2 4" xfId="17359" xr:uid="{00000000-0005-0000-0000-000055E40000}"/>
    <cellStyle name="Total 2 2 5" xfId="17360" xr:uid="{00000000-0005-0000-0000-000056E40000}"/>
    <cellStyle name="Total 2 3" xfId="17361" xr:uid="{00000000-0005-0000-0000-000057E40000}"/>
    <cellStyle name="Total 2 3 2" xfId="17362" xr:uid="{00000000-0005-0000-0000-000058E40000}"/>
    <cellStyle name="Total 2 4" xfId="17363" xr:uid="{00000000-0005-0000-0000-000059E40000}"/>
    <cellStyle name="Total 2 5" xfId="17364" xr:uid="{00000000-0005-0000-0000-00005AE40000}"/>
    <cellStyle name="Total 2 6" xfId="17365" xr:uid="{00000000-0005-0000-0000-00005BE40000}"/>
    <cellStyle name="Total 2 7" xfId="17366" xr:uid="{00000000-0005-0000-0000-00005CE40000}"/>
    <cellStyle name="Total 2 8" xfId="17367" xr:uid="{00000000-0005-0000-0000-00005DE40000}"/>
    <cellStyle name="Total 3" xfId="17368" xr:uid="{00000000-0005-0000-0000-00005EE40000}"/>
    <cellStyle name="Total 3 2" xfId="17369" xr:uid="{00000000-0005-0000-0000-00005FE40000}"/>
    <cellStyle name="Total 4" xfId="17370" xr:uid="{00000000-0005-0000-0000-000060E40000}"/>
    <cellStyle name="Total 4 2" xfId="17371" xr:uid="{00000000-0005-0000-0000-000061E40000}"/>
    <cellStyle name="Total 4 3" xfId="17372" xr:uid="{00000000-0005-0000-0000-000062E40000}"/>
    <cellStyle name="Total 4 4" xfId="17373" xr:uid="{00000000-0005-0000-0000-000063E40000}"/>
    <cellStyle name="Total 5" xfId="17374" xr:uid="{00000000-0005-0000-0000-000064E40000}"/>
    <cellStyle name="Total 6" xfId="17375" xr:uid="{00000000-0005-0000-0000-000065E40000}"/>
    <cellStyle name="Total 7" xfId="17376" xr:uid="{00000000-0005-0000-0000-000066E40000}"/>
    <cellStyle name="Total 8" xfId="17377" xr:uid="{00000000-0005-0000-0000-000067E40000}"/>
    <cellStyle name="Total 9" xfId="17378" xr:uid="{00000000-0005-0000-0000-000068E40000}"/>
    <cellStyle name="Unlocked_STAFFNOS.XLS" xfId="17379" xr:uid="{00000000-0005-0000-0000-000069E40000}"/>
    <cellStyle name="Unprotected" xfId="17380" xr:uid="{00000000-0005-0000-0000-00006AE40000}"/>
    <cellStyle name="Unprotected 2" xfId="17381" xr:uid="{00000000-0005-0000-0000-00006BE40000}"/>
    <cellStyle name="UserInput_WillContribute" xfId="17382" xr:uid="{00000000-0005-0000-0000-00006CE40000}"/>
    <cellStyle name="VT Currency" xfId="17383" xr:uid="{00000000-0005-0000-0000-00006DE40000}"/>
    <cellStyle name="VT Currency 2" xfId="17384" xr:uid="{00000000-0005-0000-0000-00006EE40000}"/>
    <cellStyle name="VT Intermediate Total" xfId="17385" xr:uid="{00000000-0005-0000-0000-00006FE40000}"/>
    <cellStyle name="VT Intermediate Total 2" xfId="17386" xr:uid="{00000000-0005-0000-0000-000070E40000}"/>
    <cellStyle name="VT Sub Total" xfId="17387" xr:uid="{00000000-0005-0000-0000-000071E40000}"/>
    <cellStyle name="VT Sub Total 2" xfId="17388" xr:uid="{00000000-0005-0000-0000-000072E40000}"/>
    <cellStyle name="VT Topline" xfId="17389" xr:uid="{00000000-0005-0000-0000-000073E40000}"/>
    <cellStyle name="VT Topline 10" xfId="17390" xr:uid="{00000000-0005-0000-0000-000074E40000}"/>
    <cellStyle name="VT Topline 11" xfId="17391" xr:uid="{00000000-0005-0000-0000-000075E40000}"/>
    <cellStyle name="VT Topline 12" xfId="17392" xr:uid="{00000000-0005-0000-0000-000076E40000}"/>
    <cellStyle name="VT Topline 2" xfId="17393" xr:uid="{00000000-0005-0000-0000-000077E40000}"/>
    <cellStyle name="VT Topline 2 2" xfId="17394" xr:uid="{00000000-0005-0000-0000-000078E40000}"/>
    <cellStyle name="VT Topline 2 3" xfId="17395" xr:uid="{00000000-0005-0000-0000-000079E40000}"/>
    <cellStyle name="VT Topline 2 4" xfId="17396" xr:uid="{00000000-0005-0000-0000-00007AE40000}"/>
    <cellStyle name="VT Topline 2 5" xfId="17397" xr:uid="{00000000-0005-0000-0000-00007BE40000}"/>
    <cellStyle name="VT Topline 2 6" xfId="17398" xr:uid="{00000000-0005-0000-0000-00007CE40000}"/>
    <cellStyle name="VT Topline 2 7" xfId="17399" xr:uid="{00000000-0005-0000-0000-00007DE40000}"/>
    <cellStyle name="VT Topline 3" xfId="17400" xr:uid="{00000000-0005-0000-0000-00007EE40000}"/>
    <cellStyle name="VT Topline 4" xfId="17401" xr:uid="{00000000-0005-0000-0000-00007FE40000}"/>
    <cellStyle name="VT Topline 5" xfId="17402" xr:uid="{00000000-0005-0000-0000-000080E40000}"/>
    <cellStyle name="VT Topline 6" xfId="17403" xr:uid="{00000000-0005-0000-0000-000081E40000}"/>
    <cellStyle name="VT Topline 7" xfId="17404" xr:uid="{00000000-0005-0000-0000-000082E40000}"/>
    <cellStyle name="VT Topline 8" xfId="17405" xr:uid="{00000000-0005-0000-0000-000083E40000}"/>
    <cellStyle name="VT Topline 9" xfId="17406" xr:uid="{00000000-0005-0000-0000-000084E40000}"/>
    <cellStyle name="VT Total" xfId="17407" xr:uid="{00000000-0005-0000-0000-000085E40000}"/>
    <cellStyle name="Währung [0]_dlgSelectReportSheet" xfId="17408" xr:uid="{00000000-0005-0000-0000-000086E40000}"/>
    <cellStyle name="Währung_dlgSelectReportSheet" xfId="17409" xr:uid="{00000000-0005-0000-0000-000087E40000}"/>
    <cellStyle name="Warning" xfId="58520" xr:uid="{00000000-0005-0000-0000-000088E40000}"/>
    <cellStyle name="Warning Text 2" xfId="61" xr:uid="{00000000-0005-0000-0000-000089E40000}"/>
    <cellStyle name="Warning Text 2 2" xfId="17410" xr:uid="{00000000-0005-0000-0000-00008AE40000}"/>
    <cellStyle name="Warning Text 2 2 2" xfId="17411" xr:uid="{00000000-0005-0000-0000-00008BE40000}"/>
    <cellStyle name="Warning Text 2 3" xfId="17412" xr:uid="{00000000-0005-0000-0000-00008CE40000}"/>
    <cellStyle name="Warning Text 2 3 2" xfId="17413" xr:uid="{00000000-0005-0000-0000-00008DE40000}"/>
    <cellStyle name="Warning Text 2 4" xfId="17414" xr:uid="{00000000-0005-0000-0000-00008EE40000}"/>
    <cellStyle name="Warning Text 2 5" xfId="17415" xr:uid="{00000000-0005-0000-0000-00008FE40000}"/>
    <cellStyle name="Warning Text 3" xfId="17416" xr:uid="{00000000-0005-0000-0000-000090E40000}"/>
    <cellStyle name="Warning Text 4" xfId="17417" xr:uid="{00000000-0005-0000-0000-000091E40000}"/>
    <cellStyle name="Warning Text 4 2" xfId="17418" xr:uid="{00000000-0005-0000-0000-000092E40000}"/>
    <cellStyle name="Warning Text 5" xfId="17419" xr:uid="{00000000-0005-0000-0000-000093E40000}"/>
    <cellStyle name="wrap" xfId="17420" xr:uid="{00000000-0005-0000-0000-000094E40000}"/>
    <cellStyle name="wrap 2" xfId="17421" xr:uid="{00000000-0005-0000-0000-000095E40000}"/>
    <cellStyle name="wrap 2 2" xfId="17422" xr:uid="{00000000-0005-0000-0000-000096E40000}"/>
    <cellStyle name="wrap 2 2 2" xfId="17423" xr:uid="{00000000-0005-0000-0000-000097E40000}"/>
    <cellStyle name="wrap 2 3" xfId="17424" xr:uid="{00000000-0005-0000-0000-000098E40000}"/>
    <cellStyle name="Yellow Box" xfId="17425" xr:uid="{00000000-0005-0000-0000-000099E40000}"/>
    <cellStyle name="Yellow Box 2" xfId="17426" xr:uid="{00000000-0005-0000-0000-00009AE40000}"/>
    <cellStyle name="Yellow Box 2 2" xfId="17427" xr:uid="{00000000-0005-0000-0000-00009BE40000}"/>
    <cellStyle name="Yellow Box 3" xfId="17428" xr:uid="{00000000-0005-0000-0000-00009CE40000}"/>
    <cellStyle name="Yellow Box 4" xfId="17429" xr:uid="{00000000-0005-0000-0000-00009DE40000}"/>
    <cellStyle name="Yes/No" xfId="17430" xr:uid="{00000000-0005-0000-0000-00009EE40000}"/>
  </cellStyles>
  <dxfs count="0"/>
  <tableStyles count="0" defaultTableStyle="TableStyleMedium9" defaultPivotStyle="PivotStyleLight16"/>
  <colors>
    <mruColors>
      <color rgb="FFFFFF99"/>
      <color rgb="FF008000"/>
      <color rgb="FF0064BE"/>
      <color rgb="FF85C800"/>
      <color rgb="FF75B000"/>
      <color rgb="FF00478E"/>
      <color rgb="FFCCFF99"/>
      <color rgb="FF34B6E5"/>
      <color rgb="FFFF00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Helvetica" pitchFamily="34" charset="0"/>
                <a:cs typeface="Helvetica" pitchFamily="34" charset="0"/>
              </a:defRPr>
            </a:pPr>
            <a:r>
              <a:rPr lang="en-GB" sz="1100">
                <a:latin typeface="Helvetica" pitchFamily="34" charset="0"/>
                <a:cs typeface="Helvetica" pitchFamily="34" charset="0"/>
              </a:rPr>
              <a:t>Geographic Analysis,% of Current</a:t>
            </a:r>
            <a:r>
              <a:rPr lang="en-GB" sz="1100" baseline="0">
                <a:latin typeface="Helvetica" pitchFamily="34" charset="0"/>
                <a:cs typeface="Helvetica" pitchFamily="34" charset="0"/>
              </a:rPr>
              <a:t> Balance</a:t>
            </a:r>
            <a:endParaRPr lang="en-GB" sz="1100">
              <a:latin typeface="Helvetica" pitchFamily="34" charset="0"/>
              <a:cs typeface="Helvetica" pitchFamily="34" charset="0"/>
            </a:endParaRPr>
          </a:p>
        </c:rich>
      </c:tx>
      <c:overlay val="0"/>
    </c:title>
    <c:autoTitleDeleted val="0"/>
    <c:plotArea>
      <c:layout/>
      <c:barChart>
        <c:barDir val="col"/>
        <c:grouping val="clustered"/>
        <c:varyColors val="0"/>
        <c:ser>
          <c:idx val="0"/>
          <c:order val="0"/>
          <c:spPr>
            <a:solidFill>
              <a:srgbClr val="34B6E5"/>
            </a:solidFill>
          </c:spPr>
          <c:invertIfNegative val="0"/>
          <c:cat>
            <c:strRef>
              <c:f>'Part 1 and 2 Reporting data'!$A$153:$A$163</c:f>
              <c:strCache>
                <c:ptCount val="11"/>
                <c:pt idx="0">
                  <c:v>East of England</c:v>
                </c:pt>
                <c:pt idx="1">
                  <c:v>East Midlands</c:v>
                </c:pt>
                <c:pt idx="2">
                  <c:v>Greater London</c:v>
                </c:pt>
                <c:pt idx="3">
                  <c:v>North East</c:v>
                </c:pt>
                <c:pt idx="4">
                  <c:v>North West</c:v>
                </c:pt>
                <c:pt idx="5">
                  <c:v>Scotland</c:v>
                </c:pt>
                <c:pt idx="6">
                  <c:v>South East</c:v>
                </c:pt>
                <c:pt idx="7">
                  <c:v>South West</c:v>
                </c:pt>
                <c:pt idx="8">
                  <c:v>Wales</c:v>
                </c:pt>
                <c:pt idx="9">
                  <c:v>West Midlands</c:v>
                </c:pt>
                <c:pt idx="10">
                  <c:v>Yorkshire/Humberside</c:v>
                </c:pt>
              </c:strCache>
            </c:strRef>
          </c:cat>
          <c:val>
            <c:numRef>
              <c:f>'Part 1 and 2 Reporting data'!$F$153:$F$163</c:f>
              <c:numCache>
                <c:formatCode>0.00%</c:formatCode>
                <c:ptCount val="11"/>
                <c:pt idx="0">
                  <c:v>9.9022376660247408E-2</c:v>
                </c:pt>
                <c:pt idx="1">
                  <c:v>6.9393946277254481E-2</c:v>
                </c:pt>
                <c:pt idx="2">
                  <c:v>0.10963393781041635</c:v>
                </c:pt>
                <c:pt idx="3">
                  <c:v>4.3805827927325063E-2</c:v>
                </c:pt>
                <c:pt idx="4">
                  <c:v>0.11112972717660691</c:v>
                </c:pt>
                <c:pt idx="5">
                  <c:v>9.9664951210019476E-2</c:v>
                </c:pt>
                <c:pt idx="6">
                  <c:v>0.18642550485509066</c:v>
                </c:pt>
                <c:pt idx="7">
                  <c:v>9.057948908670653E-2</c:v>
                </c:pt>
                <c:pt idx="8">
                  <c:v>3.023410038201713E-2</c:v>
                </c:pt>
                <c:pt idx="9">
                  <c:v>7.8204852715344539E-2</c:v>
                </c:pt>
                <c:pt idx="10">
                  <c:v>8.1905285898971364E-2</c:v>
                </c:pt>
              </c:numCache>
            </c:numRef>
          </c:val>
          <c:extLst>
            <c:ext xmlns:c16="http://schemas.microsoft.com/office/drawing/2014/chart" uri="{C3380CC4-5D6E-409C-BE32-E72D297353CC}">
              <c16:uniqueId val="{00000000-45C6-4ADC-817D-681BF42925D0}"/>
            </c:ext>
          </c:extLst>
        </c:ser>
        <c:dLbls>
          <c:showLegendKey val="0"/>
          <c:showVal val="0"/>
          <c:showCatName val="0"/>
          <c:showSerName val="0"/>
          <c:showPercent val="0"/>
          <c:showBubbleSize val="0"/>
        </c:dLbls>
        <c:gapWidth val="150"/>
        <c:axId val="216083072"/>
        <c:axId val="216089344"/>
      </c:barChart>
      <c:catAx>
        <c:axId val="216083072"/>
        <c:scaling>
          <c:orientation val="minMax"/>
        </c:scaling>
        <c:delete val="0"/>
        <c:axPos val="b"/>
        <c:numFmt formatCode="General" sourceLinked="0"/>
        <c:majorTickMark val="out"/>
        <c:minorTickMark val="none"/>
        <c:tickLblPos val="nextTo"/>
        <c:txPr>
          <a:bodyPr/>
          <a:lstStyle/>
          <a:p>
            <a:pPr>
              <a:defRPr sz="800">
                <a:latin typeface="Helvetica" pitchFamily="34" charset="0"/>
                <a:cs typeface="Helvetica" pitchFamily="34" charset="0"/>
              </a:defRPr>
            </a:pPr>
            <a:endParaRPr lang="en-US"/>
          </a:p>
        </c:txPr>
        <c:crossAx val="216089344"/>
        <c:crosses val="autoZero"/>
        <c:auto val="1"/>
        <c:lblAlgn val="ctr"/>
        <c:lblOffset val="100"/>
        <c:noMultiLvlLbl val="0"/>
      </c:catAx>
      <c:valAx>
        <c:axId val="216089344"/>
        <c:scaling>
          <c:orientation val="minMax"/>
          <c:max val="0.25"/>
        </c:scaling>
        <c:delete val="0"/>
        <c:axPos val="l"/>
        <c:majorGridlines/>
        <c:numFmt formatCode="0%" sourceLinked="0"/>
        <c:majorTickMark val="out"/>
        <c:minorTickMark val="none"/>
        <c:tickLblPos val="nextTo"/>
        <c:txPr>
          <a:bodyPr/>
          <a:lstStyle/>
          <a:p>
            <a:pPr>
              <a:defRPr sz="800">
                <a:latin typeface="Helvetica" pitchFamily="34" charset="0"/>
                <a:cs typeface="Helvetica" pitchFamily="34" charset="0"/>
              </a:defRPr>
            </a:pPr>
            <a:endParaRPr lang="en-US"/>
          </a:p>
        </c:txPr>
        <c:crossAx val="216083072"/>
        <c:crosses val="autoZero"/>
        <c:crossBetween val="between"/>
        <c:majorUnit val="0.05"/>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Helvetica" pitchFamily="34" charset="0"/>
                <a:cs typeface="Helvetica" pitchFamily="34" charset="0"/>
              </a:defRPr>
            </a:pPr>
            <a:r>
              <a:rPr lang="en-GB" sz="1100">
                <a:latin typeface="Helvetica" pitchFamily="34" charset="0"/>
                <a:cs typeface="Helvetica" pitchFamily="34" charset="0"/>
              </a:rPr>
              <a:t>Indexed Loan to Value,% of Current Balance</a:t>
            </a:r>
          </a:p>
        </c:rich>
      </c:tx>
      <c:overlay val="0"/>
    </c:title>
    <c:autoTitleDeleted val="0"/>
    <c:plotArea>
      <c:layout/>
      <c:barChart>
        <c:barDir val="col"/>
        <c:grouping val="clustered"/>
        <c:varyColors val="0"/>
        <c:ser>
          <c:idx val="0"/>
          <c:order val="0"/>
          <c:spPr>
            <a:solidFill>
              <a:srgbClr val="34B6E5"/>
            </a:solidFill>
          </c:spPr>
          <c:invertIfNegative val="0"/>
          <c:cat>
            <c:strRef>
              <c:f>Sheet1!$B$168:$B$175</c:f>
              <c:strCache>
                <c:ptCount val="8"/>
                <c:pt idx="0">
                  <c:v>0-50</c:v>
                </c:pt>
                <c:pt idx="1">
                  <c:v>50-70</c:v>
                </c:pt>
                <c:pt idx="2">
                  <c:v>70-80</c:v>
                </c:pt>
                <c:pt idx="3">
                  <c:v>80-85</c:v>
                </c:pt>
                <c:pt idx="4">
                  <c:v>85-90</c:v>
                </c:pt>
                <c:pt idx="5">
                  <c:v>90-95</c:v>
                </c:pt>
                <c:pt idx="6">
                  <c:v>95-100</c:v>
                </c:pt>
                <c:pt idx="7">
                  <c:v>Over 100</c:v>
                </c:pt>
              </c:strCache>
            </c:strRef>
          </c:cat>
          <c:val>
            <c:numRef>
              <c:f>Sheet1!$C$168:$C$175</c:f>
              <c:numCache>
                <c:formatCode>0.0%</c:formatCode>
                <c:ptCount val="8"/>
                <c:pt idx="0">
                  <c:v>0.20671842472196444</c:v>
                </c:pt>
                <c:pt idx="1">
                  <c:v>0.30804469067405288</c:v>
                </c:pt>
                <c:pt idx="2">
                  <c:v>0.23196046152294861</c:v>
                </c:pt>
                <c:pt idx="3">
                  <c:v>0.12557094929285686</c:v>
                </c:pt>
                <c:pt idx="4">
                  <c:v>0.10288003375077355</c:v>
                </c:pt>
                <c:pt idx="5">
                  <c:v>2.4825440037403754E-2</c:v>
                </c:pt>
                <c:pt idx="6">
                  <c:v>0</c:v>
                </c:pt>
                <c:pt idx="7">
                  <c:v>0</c:v>
                </c:pt>
              </c:numCache>
            </c:numRef>
          </c:val>
          <c:extLst>
            <c:ext xmlns:c16="http://schemas.microsoft.com/office/drawing/2014/chart" uri="{C3380CC4-5D6E-409C-BE32-E72D297353CC}">
              <c16:uniqueId val="{00000000-32DD-4A66-A828-F1744A786EEE}"/>
            </c:ext>
          </c:extLst>
        </c:ser>
        <c:dLbls>
          <c:showLegendKey val="0"/>
          <c:showVal val="0"/>
          <c:showCatName val="0"/>
          <c:showSerName val="0"/>
          <c:showPercent val="0"/>
          <c:showBubbleSize val="0"/>
        </c:dLbls>
        <c:gapWidth val="150"/>
        <c:axId val="216098688"/>
        <c:axId val="216109824"/>
      </c:barChart>
      <c:catAx>
        <c:axId val="216098688"/>
        <c:scaling>
          <c:orientation val="minMax"/>
        </c:scaling>
        <c:delete val="0"/>
        <c:axPos val="b"/>
        <c:numFmt formatCode="General" sourceLinked="0"/>
        <c:majorTickMark val="out"/>
        <c:minorTickMark val="none"/>
        <c:tickLblPos val="nextTo"/>
        <c:txPr>
          <a:bodyPr/>
          <a:lstStyle/>
          <a:p>
            <a:pPr>
              <a:defRPr sz="800">
                <a:latin typeface="Helvetica" pitchFamily="34" charset="0"/>
                <a:cs typeface="Helvetica" pitchFamily="34" charset="0"/>
              </a:defRPr>
            </a:pPr>
            <a:endParaRPr lang="en-US"/>
          </a:p>
        </c:txPr>
        <c:crossAx val="216109824"/>
        <c:crosses val="autoZero"/>
        <c:auto val="1"/>
        <c:lblAlgn val="ctr"/>
        <c:lblOffset val="100"/>
        <c:noMultiLvlLbl val="0"/>
      </c:catAx>
      <c:valAx>
        <c:axId val="216109824"/>
        <c:scaling>
          <c:orientation val="minMax"/>
          <c:max val="0.5"/>
          <c:min val="0"/>
        </c:scaling>
        <c:delete val="0"/>
        <c:axPos val="l"/>
        <c:majorGridlines/>
        <c:numFmt formatCode="0%" sourceLinked="0"/>
        <c:majorTickMark val="out"/>
        <c:minorTickMark val="none"/>
        <c:tickLblPos val="nextTo"/>
        <c:txPr>
          <a:bodyPr/>
          <a:lstStyle/>
          <a:p>
            <a:pPr>
              <a:defRPr sz="800">
                <a:latin typeface="Helvetica" pitchFamily="34" charset="0"/>
                <a:cs typeface="Helvetica" pitchFamily="34" charset="0"/>
              </a:defRPr>
            </a:pPr>
            <a:endParaRPr lang="en-US"/>
          </a:p>
        </c:txPr>
        <c:crossAx val="216098688"/>
        <c:crosses val="autoZero"/>
        <c:crossBetween val="between"/>
        <c:majorUnit val="0.1"/>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Helvetica" pitchFamily="34" charset="0"/>
                <a:cs typeface="Helvetica" pitchFamily="34" charset="0"/>
              </a:defRPr>
            </a:pPr>
            <a:r>
              <a:rPr lang="en-GB" sz="1100">
                <a:latin typeface="Helvetica" pitchFamily="34" charset="0"/>
                <a:cs typeface="Helvetica" pitchFamily="34" charset="0"/>
              </a:rPr>
              <a:t>Original Loan to Value,% of Current Balance</a:t>
            </a:r>
          </a:p>
        </c:rich>
      </c:tx>
      <c:layout>
        <c:manualLayout>
          <c:xMode val="edge"/>
          <c:yMode val="edge"/>
          <c:x val="0.1852886948954095"/>
          <c:y val="3.3903114128789123E-2"/>
        </c:manualLayout>
      </c:layout>
      <c:overlay val="0"/>
    </c:title>
    <c:autoTitleDeleted val="0"/>
    <c:plotArea>
      <c:layout>
        <c:manualLayout>
          <c:layoutTarget val="inner"/>
          <c:xMode val="edge"/>
          <c:yMode val="edge"/>
          <c:x val="7.6124338165815486E-2"/>
          <c:y val="0.18719362301109993"/>
          <c:w val="0.8953897231215695"/>
          <c:h val="0.71467306948651077"/>
        </c:manualLayout>
      </c:layout>
      <c:barChart>
        <c:barDir val="col"/>
        <c:grouping val="clustered"/>
        <c:varyColors val="0"/>
        <c:ser>
          <c:idx val="0"/>
          <c:order val="0"/>
          <c:spPr>
            <a:solidFill>
              <a:srgbClr val="34B6E5"/>
            </a:solidFill>
          </c:spPr>
          <c:invertIfNegative val="0"/>
          <c:cat>
            <c:strRef>
              <c:f>Sheet1!$B$184:$B$191</c:f>
              <c:strCache>
                <c:ptCount val="8"/>
                <c:pt idx="0">
                  <c:v>0-50</c:v>
                </c:pt>
                <c:pt idx="1">
                  <c:v>50-70</c:v>
                </c:pt>
                <c:pt idx="2">
                  <c:v>70-80</c:v>
                </c:pt>
                <c:pt idx="3">
                  <c:v>80-85</c:v>
                </c:pt>
                <c:pt idx="4">
                  <c:v>85-90</c:v>
                </c:pt>
                <c:pt idx="5">
                  <c:v>90-95</c:v>
                </c:pt>
                <c:pt idx="6">
                  <c:v>95-100</c:v>
                </c:pt>
                <c:pt idx="7">
                  <c:v>Over 100</c:v>
                </c:pt>
              </c:strCache>
            </c:strRef>
          </c:cat>
          <c:val>
            <c:numRef>
              <c:f>Sheet1!$C$184:$C$191</c:f>
              <c:numCache>
                <c:formatCode>0.0%</c:formatCode>
                <c:ptCount val="8"/>
                <c:pt idx="0">
                  <c:v>0.12193172865833918</c:v>
                </c:pt>
                <c:pt idx="1">
                  <c:v>0.19912414913475315</c:v>
                </c:pt>
                <c:pt idx="2">
                  <c:v>0.22838715278777066</c:v>
                </c:pt>
                <c:pt idx="3">
                  <c:v>0.18912061962714935</c:v>
                </c:pt>
                <c:pt idx="4">
                  <c:v>0.22872657604632451</c:v>
                </c:pt>
                <c:pt idx="5">
                  <c:v>3.2709773745663209E-2</c:v>
                </c:pt>
                <c:pt idx="6">
                  <c:v>0</c:v>
                </c:pt>
                <c:pt idx="7">
                  <c:v>0</c:v>
                </c:pt>
              </c:numCache>
            </c:numRef>
          </c:val>
          <c:extLst>
            <c:ext xmlns:c16="http://schemas.microsoft.com/office/drawing/2014/chart" uri="{C3380CC4-5D6E-409C-BE32-E72D297353CC}">
              <c16:uniqueId val="{00000000-4164-4421-9730-269428359B38}"/>
            </c:ext>
          </c:extLst>
        </c:ser>
        <c:dLbls>
          <c:showLegendKey val="0"/>
          <c:showVal val="0"/>
          <c:showCatName val="0"/>
          <c:showSerName val="0"/>
          <c:showPercent val="0"/>
          <c:showBubbleSize val="0"/>
        </c:dLbls>
        <c:gapWidth val="150"/>
        <c:axId val="216344064"/>
        <c:axId val="216345984"/>
      </c:barChart>
      <c:catAx>
        <c:axId val="216344064"/>
        <c:scaling>
          <c:orientation val="minMax"/>
        </c:scaling>
        <c:delete val="0"/>
        <c:axPos val="b"/>
        <c:numFmt formatCode="General" sourceLinked="0"/>
        <c:majorTickMark val="out"/>
        <c:minorTickMark val="none"/>
        <c:tickLblPos val="nextTo"/>
        <c:txPr>
          <a:bodyPr/>
          <a:lstStyle/>
          <a:p>
            <a:pPr>
              <a:defRPr sz="800">
                <a:latin typeface="Helvetica" pitchFamily="34" charset="0"/>
                <a:cs typeface="Helvetica" pitchFamily="34" charset="0"/>
              </a:defRPr>
            </a:pPr>
            <a:endParaRPr lang="en-US"/>
          </a:p>
        </c:txPr>
        <c:crossAx val="216345984"/>
        <c:crosses val="autoZero"/>
        <c:auto val="1"/>
        <c:lblAlgn val="ctr"/>
        <c:lblOffset val="100"/>
        <c:noMultiLvlLbl val="0"/>
      </c:catAx>
      <c:valAx>
        <c:axId val="216345984"/>
        <c:scaling>
          <c:orientation val="minMax"/>
          <c:max val="0.30000000000000004"/>
          <c:min val="0"/>
        </c:scaling>
        <c:delete val="0"/>
        <c:axPos val="l"/>
        <c:majorGridlines/>
        <c:numFmt formatCode="0%" sourceLinked="0"/>
        <c:majorTickMark val="out"/>
        <c:minorTickMark val="none"/>
        <c:tickLblPos val="nextTo"/>
        <c:txPr>
          <a:bodyPr/>
          <a:lstStyle/>
          <a:p>
            <a:pPr>
              <a:defRPr sz="800">
                <a:latin typeface="Helvetica" pitchFamily="34" charset="0"/>
                <a:cs typeface="Helvetica" pitchFamily="34" charset="0"/>
              </a:defRPr>
            </a:pPr>
            <a:endParaRPr lang="en-US"/>
          </a:p>
        </c:txPr>
        <c:crossAx val="216344064"/>
        <c:crosses val="autoZero"/>
        <c:crossBetween val="between"/>
        <c:majorUnit val="0.1"/>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Helvetica" pitchFamily="34" charset="0"/>
                <a:cs typeface="Helvetica" pitchFamily="34" charset="0"/>
              </a:defRPr>
            </a:pPr>
            <a:r>
              <a:rPr lang="en-GB" sz="1100">
                <a:latin typeface="Helvetica" pitchFamily="34" charset="0"/>
                <a:cs typeface="Helvetica" pitchFamily="34" charset="0"/>
              </a:rPr>
              <a:t>Portfolio</a:t>
            </a:r>
            <a:r>
              <a:rPr lang="en-GB" sz="1100" baseline="0">
                <a:latin typeface="Helvetica" pitchFamily="34" charset="0"/>
                <a:cs typeface="Helvetica" pitchFamily="34" charset="0"/>
              </a:rPr>
              <a:t> Seasoning, Months, % of Current Balance</a:t>
            </a:r>
            <a:endParaRPr lang="en-GB" sz="1100">
              <a:latin typeface="Helvetica" pitchFamily="34" charset="0"/>
              <a:cs typeface="Helvetica" pitchFamily="34" charset="0"/>
            </a:endParaRPr>
          </a:p>
        </c:rich>
      </c:tx>
      <c:overlay val="0"/>
    </c:title>
    <c:autoTitleDeleted val="0"/>
    <c:plotArea>
      <c:layout/>
      <c:barChart>
        <c:barDir val="col"/>
        <c:grouping val="clustered"/>
        <c:varyColors val="0"/>
        <c:ser>
          <c:idx val="0"/>
          <c:order val="0"/>
          <c:spPr>
            <a:solidFill>
              <a:srgbClr val="34B6E5"/>
            </a:solidFill>
          </c:spPr>
          <c:invertIfNegative val="0"/>
          <c:cat>
            <c:strRef>
              <c:f>Sheet1!$B$207:$B$217</c:f>
              <c:strCache>
                <c:ptCount val="11"/>
                <c:pt idx="0">
                  <c:v>0 - 11</c:v>
                </c:pt>
                <c:pt idx="1">
                  <c:v>12-23</c:v>
                </c:pt>
                <c:pt idx="2">
                  <c:v>24 - 35</c:v>
                </c:pt>
                <c:pt idx="3">
                  <c:v>36 - 47</c:v>
                </c:pt>
                <c:pt idx="4">
                  <c:v>48 - 59</c:v>
                </c:pt>
                <c:pt idx="5">
                  <c:v>60 - 71</c:v>
                </c:pt>
                <c:pt idx="6">
                  <c:v>72 - 83</c:v>
                </c:pt>
                <c:pt idx="7">
                  <c:v>84 - 95</c:v>
                </c:pt>
                <c:pt idx="8">
                  <c:v>96 - 107</c:v>
                </c:pt>
                <c:pt idx="9">
                  <c:v>108 - 119</c:v>
                </c:pt>
                <c:pt idx="10">
                  <c:v>120 +</c:v>
                </c:pt>
              </c:strCache>
            </c:strRef>
          </c:cat>
          <c:val>
            <c:numRef>
              <c:f>'Part 1 and 2 Reporting data'!$F$207:$F$217</c:f>
              <c:numCache>
                <c:formatCode>0.00%</c:formatCode>
                <c:ptCount val="11"/>
                <c:pt idx="0">
                  <c:v>9.2866757811421743E-2</c:v>
                </c:pt>
                <c:pt idx="1">
                  <c:v>0.38460899769363233</c:v>
                </c:pt>
                <c:pt idx="2">
                  <c:v>0.33999277292724989</c:v>
                </c:pt>
                <c:pt idx="3">
                  <c:v>0.11615900920101754</c:v>
                </c:pt>
                <c:pt idx="4">
                  <c:v>1.6186289403350582E-2</c:v>
                </c:pt>
                <c:pt idx="5">
                  <c:v>1.1176000084442453E-2</c:v>
                </c:pt>
                <c:pt idx="6">
                  <c:v>9.2165304375843114E-3</c:v>
                </c:pt>
                <c:pt idx="7">
                  <c:v>5.0337809664081443E-3</c:v>
                </c:pt>
                <c:pt idx="8">
                  <c:v>2.0204979972236379E-3</c:v>
                </c:pt>
                <c:pt idx="9">
                  <c:v>1.4038087800886763E-3</c:v>
                </c:pt>
                <c:pt idx="10">
                  <c:v>2.1335554697580569E-2</c:v>
                </c:pt>
              </c:numCache>
            </c:numRef>
          </c:val>
          <c:extLst>
            <c:ext xmlns:c16="http://schemas.microsoft.com/office/drawing/2014/chart" uri="{C3380CC4-5D6E-409C-BE32-E72D297353CC}">
              <c16:uniqueId val="{00000000-9319-4AF6-BE59-B6672085404D}"/>
            </c:ext>
          </c:extLst>
        </c:ser>
        <c:dLbls>
          <c:showLegendKey val="0"/>
          <c:showVal val="0"/>
          <c:showCatName val="0"/>
          <c:showSerName val="0"/>
          <c:showPercent val="0"/>
          <c:showBubbleSize val="0"/>
        </c:dLbls>
        <c:gapWidth val="150"/>
        <c:axId val="217601152"/>
        <c:axId val="217603072"/>
      </c:barChart>
      <c:catAx>
        <c:axId val="217601152"/>
        <c:scaling>
          <c:orientation val="minMax"/>
        </c:scaling>
        <c:delete val="0"/>
        <c:axPos val="b"/>
        <c:numFmt formatCode="General" sourceLinked="0"/>
        <c:majorTickMark val="out"/>
        <c:minorTickMark val="none"/>
        <c:tickLblPos val="nextTo"/>
        <c:txPr>
          <a:bodyPr/>
          <a:lstStyle/>
          <a:p>
            <a:pPr>
              <a:defRPr sz="800">
                <a:latin typeface="Helvetica" pitchFamily="34" charset="0"/>
                <a:cs typeface="Helvetica" pitchFamily="34" charset="0"/>
              </a:defRPr>
            </a:pPr>
            <a:endParaRPr lang="en-US"/>
          </a:p>
        </c:txPr>
        <c:crossAx val="217603072"/>
        <c:crosses val="autoZero"/>
        <c:auto val="1"/>
        <c:lblAlgn val="ctr"/>
        <c:lblOffset val="100"/>
        <c:noMultiLvlLbl val="0"/>
      </c:catAx>
      <c:valAx>
        <c:axId val="217603072"/>
        <c:scaling>
          <c:orientation val="minMax"/>
          <c:max val="0.4"/>
          <c:min val="0"/>
        </c:scaling>
        <c:delete val="0"/>
        <c:axPos val="l"/>
        <c:majorGridlines/>
        <c:numFmt formatCode="0%" sourceLinked="0"/>
        <c:majorTickMark val="out"/>
        <c:minorTickMark val="none"/>
        <c:tickLblPos val="nextTo"/>
        <c:txPr>
          <a:bodyPr/>
          <a:lstStyle/>
          <a:p>
            <a:pPr>
              <a:defRPr sz="800">
                <a:latin typeface="Helvetica" pitchFamily="34" charset="0"/>
                <a:cs typeface="Helvetica" pitchFamily="34" charset="0"/>
              </a:defRPr>
            </a:pPr>
            <a:endParaRPr lang="en-US"/>
          </a:p>
        </c:txPr>
        <c:crossAx val="217601152"/>
        <c:crosses val="autoZero"/>
        <c:crossBetween val="between"/>
        <c:majorUnit val="0.1"/>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Helvetica" pitchFamily="34" charset="0"/>
                <a:cs typeface="Helvetica" pitchFamily="34" charset="0"/>
              </a:defRPr>
            </a:pPr>
            <a:r>
              <a:rPr lang="en-GB" sz="1100">
                <a:latin typeface="Helvetica" pitchFamily="34" charset="0"/>
                <a:cs typeface="Helvetica" pitchFamily="34" charset="0"/>
              </a:rPr>
              <a:t>Years to Maturity, % of Current Balance</a:t>
            </a:r>
          </a:p>
        </c:rich>
      </c:tx>
      <c:overlay val="0"/>
    </c:title>
    <c:autoTitleDeleted val="0"/>
    <c:plotArea>
      <c:layout/>
      <c:barChart>
        <c:barDir val="col"/>
        <c:grouping val="clustered"/>
        <c:varyColors val="0"/>
        <c:ser>
          <c:idx val="0"/>
          <c:order val="0"/>
          <c:spPr>
            <a:solidFill>
              <a:srgbClr val="34B6E5"/>
            </a:solidFill>
          </c:spPr>
          <c:invertIfNegative val="0"/>
          <c:cat>
            <c:strRef>
              <c:f>Sheet1!$B$222:$B$229</c:f>
              <c:strCache>
                <c:ptCount val="8"/>
                <c:pt idx="0">
                  <c:v>0 to &lt;2.5</c:v>
                </c:pt>
                <c:pt idx="1">
                  <c:v>2.5 to &lt;5</c:v>
                </c:pt>
                <c:pt idx="2">
                  <c:v>5 to &lt;10</c:v>
                </c:pt>
                <c:pt idx="3">
                  <c:v>10 to &lt;15</c:v>
                </c:pt>
                <c:pt idx="4">
                  <c:v>15 to &lt;20</c:v>
                </c:pt>
                <c:pt idx="5">
                  <c:v>20 to &lt;25</c:v>
                </c:pt>
                <c:pt idx="6">
                  <c:v>25 to &lt;30</c:v>
                </c:pt>
                <c:pt idx="7">
                  <c:v>30+</c:v>
                </c:pt>
              </c:strCache>
            </c:strRef>
          </c:cat>
          <c:val>
            <c:numRef>
              <c:f>'Part 1 and 2 Reporting data'!$F$222:$F$229</c:f>
              <c:numCache>
                <c:formatCode>0.00%</c:formatCode>
                <c:ptCount val="8"/>
                <c:pt idx="0">
                  <c:v>5.5130915797262363E-4</c:v>
                </c:pt>
                <c:pt idx="1">
                  <c:v>4.4120310640046595E-3</c:v>
                </c:pt>
                <c:pt idx="2">
                  <c:v>3.6901846602477681E-2</c:v>
                </c:pt>
                <c:pt idx="3">
                  <c:v>5.9424562670160545E-2</c:v>
                </c:pt>
                <c:pt idx="4">
                  <c:v>0.11948045140295101</c:v>
                </c:pt>
                <c:pt idx="5">
                  <c:v>0.21355611126567381</c:v>
                </c:pt>
                <c:pt idx="6">
                  <c:v>0.2566050483870283</c:v>
                </c:pt>
                <c:pt idx="7">
                  <c:v>0.30906863944973151</c:v>
                </c:pt>
              </c:numCache>
            </c:numRef>
          </c:val>
          <c:extLst>
            <c:ext xmlns:c16="http://schemas.microsoft.com/office/drawing/2014/chart" uri="{C3380CC4-5D6E-409C-BE32-E72D297353CC}">
              <c16:uniqueId val="{00000000-231C-4B5B-85A4-74C26CB7DD35}"/>
            </c:ext>
          </c:extLst>
        </c:ser>
        <c:dLbls>
          <c:showLegendKey val="0"/>
          <c:showVal val="0"/>
          <c:showCatName val="0"/>
          <c:showSerName val="0"/>
          <c:showPercent val="0"/>
          <c:showBubbleSize val="0"/>
        </c:dLbls>
        <c:gapWidth val="150"/>
        <c:axId val="216338432"/>
        <c:axId val="217751936"/>
      </c:barChart>
      <c:catAx>
        <c:axId val="216338432"/>
        <c:scaling>
          <c:orientation val="minMax"/>
        </c:scaling>
        <c:delete val="0"/>
        <c:axPos val="b"/>
        <c:numFmt formatCode="General" sourceLinked="1"/>
        <c:majorTickMark val="out"/>
        <c:minorTickMark val="none"/>
        <c:tickLblPos val="nextTo"/>
        <c:txPr>
          <a:bodyPr/>
          <a:lstStyle/>
          <a:p>
            <a:pPr>
              <a:defRPr sz="800">
                <a:latin typeface="Helvetica" pitchFamily="34" charset="0"/>
                <a:cs typeface="Helvetica" pitchFamily="34" charset="0"/>
              </a:defRPr>
            </a:pPr>
            <a:endParaRPr lang="en-US"/>
          </a:p>
        </c:txPr>
        <c:crossAx val="217751936"/>
        <c:crosses val="autoZero"/>
        <c:auto val="1"/>
        <c:lblAlgn val="ctr"/>
        <c:lblOffset val="100"/>
        <c:noMultiLvlLbl val="0"/>
      </c:catAx>
      <c:valAx>
        <c:axId val="217751936"/>
        <c:scaling>
          <c:orientation val="minMax"/>
          <c:max val="0.30000000000000004"/>
          <c:min val="0"/>
        </c:scaling>
        <c:delete val="0"/>
        <c:axPos val="l"/>
        <c:majorGridlines/>
        <c:numFmt formatCode="0%" sourceLinked="0"/>
        <c:majorTickMark val="out"/>
        <c:minorTickMark val="none"/>
        <c:tickLblPos val="nextTo"/>
        <c:txPr>
          <a:bodyPr/>
          <a:lstStyle/>
          <a:p>
            <a:pPr>
              <a:defRPr sz="800">
                <a:latin typeface="Helvetica" pitchFamily="34" charset="0"/>
                <a:cs typeface="Helvetica" pitchFamily="34" charset="0"/>
              </a:defRPr>
            </a:pPr>
            <a:endParaRPr lang="en-US"/>
          </a:p>
        </c:txPr>
        <c:crossAx val="216338432"/>
        <c:crosses val="autoZero"/>
        <c:crossBetween val="between"/>
        <c:majorUnit val="0.1"/>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Helvetica" pitchFamily="34" charset="0"/>
                <a:cs typeface="Helvetica" pitchFamily="34" charset="0"/>
              </a:defRPr>
            </a:pPr>
            <a:r>
              <a:rPr lang="en-GB" sz="1100">
                <a:latin typeface="Helvetica" pitchFamily="34" charset="0"/>
                <a:cs typeface="Helvetica" pitchFamily="34" charset="0"/>
              </a:rPr>
              <a:t>Current Balances, £</a:t>
            </a:r>
          </a:p>
        </c:rich>
      </c:tx>
      <c:layout>
        <c:manualLayout>
          <c:xMode val="edge"/>
          <c:yMode val="edge"/>
          <c:x val="0.36292860154363016"/>
          <c:y val="2.4113478409133211E-2"/>
        </c:manualLayout>
      </c:layout>
      <c:overlay val="0"/>
    </c:title>
    <c:autoTitleDeleted val="0"/>
    <c:plotArea>
      <c:layout/>
      <c:barChart>
        <c:barDir val="col"/>
        <c:grouping val="clustered"/>
        <c:varyColors val="0"/>
        <c:ser>
          <c:idx val="0"/>
          <c:order val="0"/>
          <c:spPr>
            <a:solidFill>
              <a:srgbClr val="34B6E5"/>
            </a:solidFill>
          </c:spPr>
          <c:invertIfNegative val="0"/>
          <c:cat>
            <c:strRef>
              <c:f>Sheet1!$B$235:$B$240</c:f>
              <c:strCache>
                <c:ptCount val="6"/>
                <c:pt idx="0">
                  <c:v>0 - 49,999</c:v>
                </c:pt>
                <c:pt idx="1">
                  <c:v>50,000 - 99,999</c:v>
                </c:pt>
                <c:pt idx="2">
                  <c:v>100,000 - 149,999</c:v>
                </c:pt>
                <c:pt idx="3">
                  <c:v>150,000 - 249,999</c:v>
                </c:pt>
                <c:pt idx="4">
                  <c:v>250,000 - 349,999</c:v>
                </c:pt>
                <c:pt idx="5">
                  <c:v>350,000+</c:v>
                </c:pt>
              </c:strCache>
            </c:strRef>
          </c:cat>
          <c:val>
            <c:numRef>
              <c:f>Sheet1!$C$235:$C$240</c:f>
              <c:numCache>
                <c:formatCode>0.0%</c:formatCode>
                <c:ptCount val="6"/>
                <c:pt idx="0">
                  <c:v>1.4650001741967516E-2</c:v>
                </c:pt>
                <c:pt idx="1">
                  <c:v>8.312321153223845E-2</c:v>
                </c:pt>
                <c:pt idx="2">
                  <c:v>0.15951159893967334</c:v>
                </c:pt>
                <c:pt idx="3">
                  <c:v>0.32988903101864631</c:v>
                </c:pt>
                <c:pt idx="4">
                  <c:v>0.22512466223464001</c:v>
                </c:pt>
                <c:pt idx="5">
                  <c:v>0.18770149453283422</c:v>
                </c:pt>
              </c:numCache>
            </c:numRef>
          </c:val>
          <c:extLst>
            <c:ext xmlns:c16="http://schemas.microsoft.com/office/drawing/2014/chart" uri="{C3380CC4-5D6E-409C-BE32-E72D297353CC}">
              <c16:uniqueId val="{00000000-FB3D-4404-992F-5DD132D67F47}"/>
            </c:ext>
          </c:extLst>
        </c:ser>
        <c:dLbls>
          <c:showLegendKey val="0"/>
          <c:showVal val="0"/>
          <c:showCatName val="0"/>
          <c:showSerName val="0"/>
          <c:showPercent val="0"/>
          <c:showBubbleSize val="0"/>
        </c:dLbls>
        <c:gapWidth val="150"/>
        <c:axId val="231892096"/>
        <c:axId val="231893632"/>
      </c:barChart>
      <c:catAx>
        <c:axId val="231892096"/>
        <c:scaling>
          <c:orientation val="minMax"/>
        </c:scaling>
        <c:delete val="0"/>
        <c:axPos val="b"/>
        <c:numFmt formatCode="General" sourceLinked="1"/>
        <c:majorTickMark val="out"/>
        <c:minorTickMark val="none"/>
        <c:tickLblPos val="nextTo"/>
        <c:txPr>
          <a:bodyPr/>
          <a:lstStyle/>
          <a:p>
            <a:pPr>
              <a:defRPr sz="800">
                <a:latin typeface="Helvetica" pitchFamily="34" charset="0"/>
                <a:cs typeface="Helvetica" pitchFamily="34" charset="0"/>
              </a:defRPr>
            </a:pPr>
            <a:endParaRPr lang="en-US"/>
          </a:p>
        </c:txPr>
        <c:crossAx val="231893632"/>
        <c:crosses val="autoZero"/>
        <c:auto val="1"/>
        <c:lblAlgn val="ctr"/>
        <c:lblOffset val="100"/>
        <c:noMultiLvlLbl val="0"/>
      </c:catAx>
      <c:valAx>
        <c:axId val="231893632"/>
        <c:scaling>
          <c:orientation val="minMax"/>
        </c:scaling>
        <c:delete val="0"/>
        <c:axPos val="l"/>
        <c:majorGridlines/>
        <c:numFmt formatCode="0%" sourceLinked="0"/>
        <c:majorTickMark val="out"/>
        <c:minorTickMark val="none"/>
        <c:tickLblPos val="nextTo"/>
        <c:txPr>
          <a:bodyPr/>
          <a:lstStyle/>
          <a:p>
            <a:pPr>
              <a:defRPr sz="800">
                <a:latin typeface="Helvetica" pitchFamily="34" charset="0"/>
                <a:cs typeface="Helvetica" pitchFamily="34" charset="0"/>
              </a:defRPr>
            </a:pPr>
            <a:endParaRPr lang="en-US"/>
          </a:p>
        </c:txPr>
        <c:crossAx val="231892096"/>
        <c:crosses val="autoZero"/>
        <c:crossBetween val="between"/>
        <c:majorUnit val="0.1"/>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11</xdr:col>
      <xdr:colOff>333375</xdr:colOff>
      <xdr:row>0</xdr:row>
      <xdr:rowOff>0</xdr:rowOff>
    </xdr:from>
    <xdr:to>
      <xdr:col>12</xdr:col>
      <xdr:colOff>1037245</xdr:colOff>
      <xdr:row>4</xdr:row>
      <xdr:rowOff>19050</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696640" y="0"/>
          <a:ext cx="2078692" cy="803462"/>
        </a:xfrm>
        <a:prstGeom prst="rect">
          <a:avLst/>
        </a:prstGeom>
        <a:noFill/>
        <a:ln w="9525">
          <a:noFill/>
          <a:miter lim="800000"/>
          <a:headEnd/>
          <a:tailEnd/>
        </a:ln>
      </xdr:spPr>
    </xdr:pic>
    <xdr:clientData/>
  </xdr:twoCellAnchor>
  <xdr:twoCellAnchor>
    <xdr:from>
      <xdr:col>8</xdr:col>
      <xdr:colOff>93649</xdr:colOff>
      <xdr:row>151</xdr:row>
      <xdr:rowOff>4002</xdr:rowOff>
    </xdr:from>
    <xdr:to>
      <xdr:col>12</xdr:col>
      <xdr:colOff>194502</xdr:colOff>
      <xdr:row>165</xdr:row>
      <xdr:rowOff>11906</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104855</xdr:colOff>
      <xdr:row>165</xdr:row>
      <xdr:rowOff>100851</xdr:rowOff>
    </xdr:from>
    <xdr:to>
      <xdr:col>12</xdr:col>
      <xdr:colOff>205708</xdr:colOff>
      <xdr:row>178</xdr:row>
      <xdr:rowOff>149678</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89646</xdr:colOff>
      <xdr:row>182</xdr:row>
      <xdr:rowOff>44823</xdr:rowOff>
    </xdr:from>
    <xdr:to>
      <xdr:col>12</xdr:col>
      <xdr:colOff>190499</xdr:colOff>
      <xdr:row>195</xdr:row>
      <xdr:rowOff>1</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264737</xdr:colOff>
      <xdr:row>204</xdr:row>
      <xdr:rowOff>173690</xdr:rowOff>
    </xdr:from>
    <xdr:to>
      <xdr:col>12</xdr:col>
      <xdr:colOff>200024</xdr:colOff>
      <xdr:row>216</xdr:row>
      <xdr:rowOff>123263</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279346</xdr:colOff>
      <xdr:row>219</xdr:row>
      <xdr:rowOff>1</xdr:rowOff>
    </xdr:from>
    <xdr:to>
      <xdr:col>12</xdr:col>
      <xdr:colOff>214633</xdr:colOff>
      <xdr:row>229</xdr:row>
      <xdr:rowOff>180975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332975</xdr:colOff>
      <xdr:row>233</xdr:row>
      <xdr:rowOff>11206</xdr:rowOff>
    </xdr:from>
    <xdr:to>
      <xdr:col>12</xdr:col>
      <xdr:colOff>246529</xdr:colOff>
      <xdr:row>246</xdr:row>
      <xdr:rowOff>168088</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UBS\LTM\TSB\OBJOU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fverdeeuc.markets.global.lloydstsb.com\VerdeEUC$\EUCPROD\Programs\UAT_FIN\DAP_TESTING\DAP_MM_Summary.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lobal.lloydstsb.com\VERDE\TSBTREASURY_V\SHARED\Treasury_share\Internal\Market%20Risk\CCR\CCR_1707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EXCEL\INTRMACS\ACTS9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onthly%20accounts\9903\BLJOUR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rishm/Local%20Settings/Temporary%20Internet%20Files/OLK91/Granite%2005-1%20Capital%20Structure%20Options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Personal\Ian\Fees\IFRS%20Val%20Fees%20Receivable%20GL%200911(Exten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ecuritisation/Other/Model/Mound/Mound%204%20-%202005-09-21%2014-41%20-%20v025%20-%20cs008%20-%20s002%20-%20d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onthly%20accounts/2010/1002/Provisions/Provisions%20Template%20for%20CandG%20co%20556%201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ecuritisation/Other/Model/Mound/Mound%205%20-%202006-06/Mound%205%20-%202006-04-20%2009-23%20-%20v001%20-%20cs003%20-%20s001%20-%20d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OUR"/>
    </sheetNames>
    <definedNames>
      <definedName name="CodeGLDIContextButton"/>
      <definedName name="CodeGLDIHeaderButton"/>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Manual_Adjustments"/>
      <sheetName val="MM_Summary_Cash Mgt"/>
      <sheetName val="MM_Summary_F&amp;L"/>
      <sheetName val="Data"/>
      <sheetName val="Securities"/>
      <sheetName val="TradeData"/>
      <sheetName val="YTD"/>
      <sheetName val="Config"/>
      <sheetName val="DAP_MM_Summary"/>
      <sheetName val="Sheet1"/>
      <sheetName val="Trades"/>
      <sheetName val="Adjustments"/>
      <sheetName val="UniqueList"/>
      <sheetName val="FLIQ"/>
      <sheetName val="SPVs"/>
      <sheetName val="CBs"/>
      <sheetName val="MM_Summary_Cash_Mgt"/>
      <sheetName val="MM_Summary_Cash_Mgt1"/>
      <sheetName val="MM_Summary_Cash_Mgt2"/>
      <sheetName val="MM_Summary_Cash_Mgt3"/>
      <sheetName val="MM_Summary_Cash_Mgt6"/>
      <sheetName val="MM_Summary_Cash_Mgt4"/>
      <sheetName val="MM_Summary_Cash_Mgt5"/>
      <sheetName val="MM_Summary_Cash_Mgt7"/>
      <sheetName val="MM_Summary_Cash_Mgt8"/>
      <sheetName val="CODE"/>
      <sheetName val="BExRepositorySheet"/>
      <sheetName val="Dashboard"/>
      <sheetName val="Advice CB"/>
      <sheetName val="2Secure"/>
      <sheetName val="SAPBEXqueries"/>
      <sheetName val="SAPBEXfilters"/>
      <sheetName val="SAPBEXqueriesDefunct"/>
      <sheetName val="SAPBEXfiltersDefunct"/>
      <sheetName val="losses &amp; adj"/>
      <sheetName val="2Secure (2)"/>
      <sheetName val="bank"/>
      <sheetName val="NOM01"/>
      <sheetName val="Yesterday"/>
      <sheetName val="NOM03"/>
      <sheetName val="Instructions"/>
      <sheetName val="change log"/>
      <sheetName val="Details"/>
      <sheetName val="Weekly rating check"/>
    </sheetNames>
    <sheetDataSet>
      <sheetData sheetId="0">
        <row r="2">
          <cell r="C2">
            <v>42735</v>
          </cell>
        </row>
      </sheetData>
      <sheetData sheetId="1">
        <row r="2">
          <cell r="C2">
            <v>42876</v>
          </cell>
        </row>
      </sheetData>
      <sheetData sheetId="2">
        <row r="2">
          <cell r="C2">
            <v>42876</v>
          </cell>
        </row>
      </sheetData>
      <sheetData sheetId="3">
        <row r="2">
          <cell r="C2">
            <v>42876</v>
          </cell>
        </row>
      </sheetData>
      <sheetData sheetId="4"/>
      <sheetData sheetId="5">
        <row r="1">
          <cell r="B1" t="str">
            <v>YearIndex</v>
          </cell>
        </row>
      </sheetData>
      <sheetData sheetId="6">
        <row r="1">
          <cell r="B1" t="str">
            <v>YearIndex</v>
          </cell>
        </row>
      </sheetData>
      <sheetData sheetId="7">
        <row r="1">
          <cell r="B1" t="str">
            <v>YearIndex</v>
          </cell>
        </row>
      </sheetData>
      <sheetData sheetId="8" refreshError="1">
        <row r="2">
          <cell r="C2">
            <v>42876</v>
          </cell>
        </row>
        <row r="7">
          <cell r="C7">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C2">
            <v>42876</v>
          </cell>
        </row>
      </sheetData>
      <sheetData sheetId="18">
        <row r="2">
          <cell r="C2">
            <v>42876</v>
          </cell>
        </row>
      </sheetData>
      <sheetData sheetId="19">
        <row r="2">
          <cell r="C2">
            <v>42876</v>
          </cell>
        </row>
      </sheetData>
      <sheetData sheetId="20"/>
      <sheetData sheetId="21"/>
      <sheetData sheetId="22"/>
      <sheetData sheetId="23"/>
      <sheetData sheetId="24">
        <row r="2">
          <cell r="C2">
            <v>42876</v>
          </cell>
        </row>
      </sheetData>
      <sheetData sheetId="25">
        <row r="2">
          <cell r="C2">
            <v>42876</v>
          </cell>
        </row>
      </sheetData>
      <sheetData sheetId="26"/>
      <sheetData sheetId="27"/>
      <sheetData sheetId="28"/>
      <sheetData sheetId="29"/>
      <sheetData sheetId="30">
        <row r="7">
          <cell r="C7">
            <v>1847221188.5999999</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RA-EWI Checks"/>
      <sheetName val="Secondary"/>
      <sheetName val="Collateral"/>
      <sheetName val="Affinion Gp"/>
      <sheetName val="CCR Limit summary"/>
      <sheetName val="PSR_Utilisation"/>
      <sheetName val="MLC"/>
      <sheetName val="Reference"/>
      <sheetName val="Sheet1"/>
      <sheetName val="RA-EWI_Checks"/>
      <sheetName val="Affinion_Gp"/>
      <sheetName val="CCR_Limit_summary"/>
      <sheetName val="RA-EWI_Checks1"/>
      <sheetName val="Affinion_Gp1"/>
      <sheetName val="CCR_Limit_summary1"/>
      <sheetName val="RA-EWI_Checks2"/>
      <sheetName val="Affinion_Gp2"/>
      <sheetName val="CCR_Limit_summary2"/>
    </sheetNames>
    <sheetDataSet>
      <sheetData sheetId="0"/>
      <sheetData sheetId="1"/>
      <sheetData sheetId="2"/>
      <sheetData sheetId="3"/>
      <sheetData sheetId="4"/>
      <sheetData sheetId="5"/>
      <sheetData sheetId="6">
        <row r="34">
          <cell r="C34" t="str">
            <v>BANK OF ENGLAND FPS</v>
          </cell>
          <cell r="D34" t="str">
            <v>Aa1</v>
          </cell>
          <cell r="E34" t="str">
            <v>(blank)</v>
          </cell>
          <cell r="F34" t="str">
            <v>AAA</v>
          </cell>
          <cell r="G34" t="str">
            <v>Short Term (&lt; 1Yrs)</v>
          </cell>
          <cell r="H34" t="str">
            <v>AllDeals</v>
          </cell>
          <cell r="I34">
            <v>7</v>
          </cell>
          <cell r="J34" t="str">
            <v>1W</v>
          </cell>
          <cell r="K34">
            <v>24.95</v>
          </cell>
          <cell r="L34">
            <v>0</v>
          </cell>
          <cell r="M34">
            <v>0</v>
          </cell>
          <cell r="N34"/>
          <cell r="O34"/>
        </row>
        <row r="35">
          <cell r="C35"/>
          <cell r="D35"/>
          <cell r="E35"/>
          <cell r="F35"/>
          <cell r="G35"/>
          <cell r="H35" t="str">
            <v>UnSecuredMM</v>
          </cell>
          <cell r="I35">
            <v>7</v>
          </cell>
          <cell r="J35" t="str">
            <v>1W</v>
          </cell>
          <cell r="K35">
            <v>24.95</v>
          </cell>
          <cell r="L35">
            <v>0</v>
          </cell>
          <cell r="M35">
            <v>0</v>
          </cell>
          <cell r="N35"/>
          <cell r="O35"/>
        </row>
        <row r="36">
          <cell r="C36" t="str">
            <v>GOVERNMENT OF UK GROUP</v>
          </cell>
          <cell r="D36" t="str">
            <v>(blank)</v>
          </cell>
          <cell r="E36" t="str">
            <v>(blank)</v>
          </cell>
          <cell r="F36" t="str">
            <v>(blank)</v>
          </cell>
          <cell r="G36" t="str">
            <v>Short Term (&lt; 1Yrs)</v>
          </cell>
          <cell r="H36" t="str">
            <v>AllDeals</v>
          </cell>
          <cell r="I36">
            <v>7</v>
          </cell>
          <cell r="J36" t="str">
            <v>1W</v>
          </cell>
          <cell r="K36">
            <v>14283412035.82</v>
          </cell>
          <cell r="L36">
            <v>13100000000</v>
          </cell>
          <cell r="M36">
            <v>0</v>
          </cell>
          <cell r="N36">
            <v>1.0903367966274808</v>
          </cell>
          <cell r="O36">
            <v>0</v>
          </cell>
        </row>
        <row r="37">
          <cell r="C37"/>
          <cell r="D37"/>
          <cell r="E37"/>
          <cell r="F37"/>
          <cell r="G37"/>
          <cell r="H37" t="str">
            <v>CollDerivs</v>
          </cell>
          <cell r="I37">
            <v>7</v>
          </cell>
          <cell r="J37" t="str">
            <v>1W</v>
          </cell>
          <cell r="K37">
            <v>0</v>
          </cell>
          <cell r="L37">
            <v>0</v>
          </cell>
          <cell r="M37">
            <v>0</v>
          </cell>
          <cell r="N37"/>
          <cell r="O37"/>
        </row>
        <row r="38">
          <cell r="C38"/>
          <cell r="D38"/>
          <cell r="E38"/>
          <cell r="F38"/>
          <cell r="G38"/>
          <cell r="H38" t="str">
            <v>CollTrad</v>
          </cell>
          <cell r="I38">
            <v>7</v>
          </cell>
          <cell r="J38" t="str">
            <v>1W</v>
          </cell>
          <cell r="K38">
            <v>7272361289.6599998</v>
          </cell>
          <cell r="L38">
            <v>5860000000</v>
          </cell>
          <cell r="M38">
            <v>0</v>
          </cell>
          <cell r="N38">
            <v>1.2410172849249146</v>
          </cell>
          <cell r="O38">
            <v>0</v>
          </cell>
        </row>
        <row r="39">
          <cell r="C39"/>
          <cell r="D39"/>
          <cell r="E39"/>
          <cell r="F39"/>
          <cell r="G39"/>
          <cell r="H39" t="str">
            <v>UnSecuredOffBS</v>
          </cell>
          <cell r="I39">
            <v>7</v>
          </cell>
          <cell r="J39" t="str">
            <v>1W</v>
          </cell>
          <cell r="K39">
            <v>0</v>
          </cell>
          <cell r="L39">
            <v>0</v>
          </cell>
          <cell r="M39">
            <v>0</v>
          </cell>
          <cell r="N39"/>
          <cell r="O39"/>
        </row>
        <row r="40">
          <cell r="C40"/>
          <cell r="D40"/>
          <cell r="E40"/>
          <cell r="F40"/>
          <cell r="G40"/>
          <cell r="H40" t="str">
            <v>UnSecuredMM</v>
          </cell>
          <cell r="I40">
            <v>7</v>
          </cell>
          <cell r="J40" t="str">
            <v>1W</v>
          </cell>
          <cell r="K40">
            <v>3922156701.3499999</v>
          </cell>
          <cell r="L40">
            <v>4080000000</v>
          </cell>
          <cell r="M40">
            <v>157843298.65000001</v>
          </cell>
          <cell r="N40">
            <v>0.96131291699754895</v>
          </cell>
          <cell r="O40">
            <v>3.8687083002450981E-2</v>
          </cell>
        </row>
        <row r="41">
          <cell r="C41"/>
          <cell r="D41"/>
          <cell r="E41"/>
          <cell r="F41"/>
          <cell r="G41"/>
          <cell r="H41" t="str">
            <v>UnSecuredOnBS</v>
          </cell>
          <cell r="I41">
            <v>7</v>
          </cell>
          <cell r="J41" t="str">
            <v>1W</v>
          </cell>
          <cell r="K41">
            <v>3088894044.8099999</v>
          </cell>
          <cell r="L41">
            <v>3360000000</v>
          </cell>
          <cell r="M41">
            <v>271105955.19</v>
          </cell>
          <cell r="N41">
            <v>0.91931370381249999</v>
          </cell>
          <cell r="O41">
            <v>8.0686296187500006E-2</v>
          </cell>
        </row>
        <row r="42">
          <cell r="C42" t="str">
            <v>TSB COVERED BOND LLP</v>
          </cell>
          <cell r="D42" t="str">
            <v>(blank)</v>
          </cell>
          <cell r="E42" t="str">
            <v>(blank)</v>
          </cell>
          <cell r="F42" t="str">
            <v>(blank)</v>
          </cell>
          <cell r="G42" t="str">
            <v>Short Term (&lt; 1Yrs)</v>
          </cell>
          <cell r="H42" t="str">
            <v>AllDeals</v>
          </cell>
          <cell r="I42">
            <v>7</v>
          </cell>
          <cell r="J42" t="str">
            <v>1W</v>
          </cell>
          <cell r="K42">
            <v>650714366.95000005</v>
          </cell>
          <cell r="L42">
            <v>670000000</v>
          </cell>
          <cell r="M42">
            <v>19285633.050000001</v>
          </cell>
          <cell r="N42">
            <v>0.97121547305970157</v>
          </cell>
          <cell r="O42">
            <v>2.8784526940298507E-2</v>
          </cell>
        </row>
        <row r="43">
          <cell r="C43"/>
          <cell r="D43"/>
          <cell r="E43"/>
          <cell r="F43"/>
          <cell r="G43"/>
          <cell r="H43" t="str">
            <v>UnSecuredMM</v>
          </cell>
          <cell r="I43">
            <v>7</v>
          </cell>
          <cell r="J43" t="str">
            <v>1W</v>
          </cell>
          <cell r="K43">
            <v>650714366.95000005</v>
          </cell>
          <cell r="L43">
            <v>670000000</v>
          </cell>
          <cell r="M43">
            <v>19285633.050000001</v>
          </cell>
          <cell r="N43">
            <v>0.97121547305970157</v>
          </cell>
          <cell r="O43">
            <v>2.8784526940298507E-2</v>
          </cell>
        </row>
        <row r="44">
          <cell r="C44" t="str">
            <v>TSB COVERED BOND L.L.P</v>
          </cell>
          <cell r="D44" t="str">
            <v>(blank)</v>
          </cell>
          <cell r="E44" t="str">
            <v>(blank)</v>
          </cell>
          <cell r="F44" t="str">
            <v>(blank)</v>
          </cell>
          <cell r="G44" t="str">
            <v>Short Term (&lt; 1Yrs)</v>
          </cell>
          <cell r="H44" t="str">
            <v>AllDeals</v>
          </cell>
          <cell r="I44">
            <v>7</v>
          </cell>
          <cell r="J44" t="str">
            <v>1W</v>
          </cell>
          <cell r="K44">
            <v>650714366.95000005</v>
          </cell>
          <cell r="L44">
            <v>670000000</v>
          </cell>
          <cell r="M44">
            <v>19285633.050000001</v>
          </cell>
          <cell r="N44">
            <v>0.97121547305970157</v>
          </cell>
          <cell r="O44">
            <v>2.8784526940298507E-2</v>
          </cell>
        </row>
        <row r="45">
          <cell r="C45"/>
          <cell r="D45"/>
          <cell r="E45"/>
          <cell r="F45"/>
          <cell r="G45"/>
          <cell r="H45" t="str">
            <v>UnSecuredMM</v>
          </cell>
          <cell r="I45">
            <v>7</v>
          </cell>
          <cell r="J45" t="str">
            <v>1W</v>
          </cell>
          <cell r="K45">
            <v>650714366.95000005</v>
          </cell>
          <cell r="L45">
            <v>670000000</v>
          </cell>
          <cell r="M45">
            <v>19285633.050000001</v>
          </cell>
          <cell r="N45">
            <v>0.97121547305970157</v>
          </cell>
          <cell r="O45">
            <v>2.8784526940298507E-2</v>
          </cell>
        </row>
        <row r="46">
          <cell r="C46" t="str">
            <v>EUROPEAN INVESTMENT BANK</v>
          </cell>
          <cell r="D46" t="str">
            <v>Aaa</v>
          </cell>
          <cell r="E46" t="str">
            <v>AAA</v>
          </cell>
          <cell r="F46" t="str">
            <v>AAA</v>
          </cell>
          <cell r="G46" t="str">
            <v>Short Term (&lt; 1Yrs)</v>
          </cell>
          <cell r="H46" t="str">
            <v>AllDeals</v>
          </cell>
          <cell r="I46">
            <v>7</v>
          </cell>
          <cell r="J46" t="str">
            <v>1W</v>
          </cell>
          <cell r="K46">
            <v>72829180.140000001</v>
          </cell>
          <cell r="L46">
            <v>75000000</v>
          </cell>
          <cell r="M46">
            <v>2170819.86</v>
          </cell>
          <cell r="N46">
            <v>0.97105573519999999</v>
          </cell>
          <cell r="O46">
            <v>2.8944264799999998E-2</v>
          </cell>
        </row>
        <row r="47">
          <cell r="C47"/>
          <cell r="D47"/>
          <cell r="E47"/>
          <cell r="F47"/>
          <cell r="G47"/>
          <cell r="H47" t="str">
            <v>UnSecuredOnBS</v>
          </cell>
          <cell r="I47">
            <v>7</v>
          </cell>
          <cell r="J47" t="str">
            <v>1W</v>
          </cell>
          <cell r="K47">
            <v>72829180.140000001</v>
          </cell>
          <cell r="L47">
            <v>75000000</v>
          </cell>
          <cell r="M47">
            <v>2170819.86</v>
          </cell>
          <cell r="N47">
            <v>0.97105573519999999</v>
          </cell>
          <cell r="O47">
            <v>2.8944264799999998E-2</v>
          </cell>
        </row>
        <row r="48">
          <cell r="C48" t="str">
            <v>EUROPEAN INVESTMENT BANK.</v>
          </cell>
          <cell r="D48" t="str">
            <v>Aaa</v>
          </cell>
          <cell r="E48" t="str">
            <v>AAA</v>
          </cell>
          <cell r="F48" t="str">
            <v>AAA</v>
          </cell>
          <cell r="G48" t="str">
            <v>Short Term (&lt; 1Yrs)</v>
          </cell>
          <cell r="H48" t="str">
            <v>AllDeals</v>
          </cell>
          <cell r="I48">
            <v>7</v>
          </cell>
          <cell r="J48" t="str">
            <v>1W</v>
          </cell>
          <cell r="K48">
            <v>72829180.140000001</v>
          </cell>
          <cell r="L48">
            <v>75000000</v>
          </cell>
          <cell r="M48">
            <v>2170819.86</v>
          </cell>
          <cell r="N48">
            <v>0.97105573519999999</v>
          </cell>
          <cell r="O48">
            <v>2.8944264799999998E-2</v>
          </cell>
        </row>
        <row r="49">
          <cell r="C49"/>
          <cell r="D49"/>
          <cell r="E49"/>
          <cell r="F49"/>
          <cell r="G49"/>
          <cell r="H49" t="str">
            <v>UnSecuredOnBS</v>
          </cell>
          <cell r="I49">
            <v>7</v>
          </cell>
          <cell r="J49" t="str">
            <v>1W</v>
          </cell>
          <cell r="K49">
            <v>72829180.140000001</v>
          </cell>
          <cell r="L49">
            <v>75000000</v>
          </cell>
          <cell r="M49">
            <v>2170819.86</v>
          </cell>
          <cell r="N49">
            <v>0.97105573519999999</v>
          </cell>
          <cell r="O49">
            <v>2.8944264799999998E-2</v>
          </cell>
        </row>
        <row r="50">
          <cell r="C50" t="str">
            <v>BANK OF ENGLAND (MM_RES_AC)</v>
          </cell>
          <cell r="D50" t="str">
            <v>Aa1</v>
          </cell>
          <cell r="E50" t="str">
            <v>(blank)</v>
          </cell>
          <cell r="F50" t="str">
            <v>AAA</v>
          </cell>
          <cell r="G50" t="str">
            <v>Short Term (&lt; 1Yrs)</v>
          </cell>
          <cell r="H50" t="str">
            <v>AllDeals</v>
          </cell>
          <cell r="I50">
            <v>7</v>
          </cell>
          <cell r="J50" t="str">
            <v>1W</v>
          </cell>
          <cell r="K50">
            <v>3922156701.3499999</v>
          </cell>
          <cell r="L50">
            <v>4080000000</v>
          </cell>
          <cell r="M50">
            <v>157843298.65000001</v>
          </cell>
          <cell r="N50">
            <v>0.96131291699754895</v>
          </cell>
          <cell r="O50">
            <v>3.8687083002450981E-2</v>
          </cell>
        </row>
        <row r="51">
          <cell r="C51"/>
          <cell r="D51"/>
          <cell r="E51"/>
          <cell r="F51"/>
          <cell r="G51"/>
          <cell r="H51" t="str">
            <v>UnSecuredMM</v>
          </cell>
          <cell r="I51">
            <v>7</v>
          </cell>
          <cell r="J51" t="str">
            <v>1W</v>
          </cell>
          <cell r="K51">
            <v>3922156701.3499999</v>
          </cell>
          <cell r="L51">
            <v>4080000000</v>
          </cell>
          <cell r="M51">
            <v>157843298.65000001</v>
          </cell>
          <cell r="N51">
            <v>0.96131291699754895</v>
          </cell>
          <cell r="O51">
            <v>3.8687083002450981E-2</v>
          </cell>
        </row>
        <row r="52">
          <cell r="C52"/>
          <cell r="D52"/>
          <cell r="E52"/>
          <cell r="F52"/>
          <cell r="G52"/>
          <cell r="H52" t="str">
            <v>Other</v>
          </cell>
          <cell r="I52">
            <v>7</v>
          </cell>
          <cell r="J52" t="str">
            <v>1W</v>
          </cell>
          <cell r="K52">
            <v>0</v>
          </cell>
          <cell r="L52">
            <v>0</v>
          </cell>
          <cell r="M52">
            <v>0</v>
          </cell>
          <cell r="N52"/>
          <cell r="O52"/>
        </row>
        <row r="53">
          <cell r="C53" t="str">
            <v>WELLS FARGO BANK NA</v>
          </cell>
          <cell r="D53" t="str">
            <v>Aa2</v>
          </cell>
          <cell r="E53" t="str">
            <v>AA</v>
          </cell>
          <cell r="F53" t="str">
            <v>AA-</v>
          </cell>
          <cell r="G53" t="str">
            <v>Short Term (&lt; 1Yrs)</v>
          </cell>
          <cell r="H53" t="str">
            <v>AllDeals</v>
          </cell>
          <cell r="I53">
            <v>7</v>
          </cell>
          <cell r="J53" t="str">
            <v>1W</v>
          </cell>
          <cell r="K53">
            <v>95415319.504999995</v>
          </cell>
          <cell r="L53">
            <v>100000000</v>
          </cell>
          <cell r="M53">
            <v>4584680.4950000001</v>
          </cell>
          <cell r="N53">
            <v>0.95415319504999996</v>
          </cell>
          <cell r="O53">
            <v>4.584680495E-2</v>
          </cell>
        </row>
        <row r="54">
          <cell r="C54"/>
          <cell r="D54"/>
          <cell r="E54"/>
          <cell r="F54"/>
          <cell r="G54"/>
          <cell r="H54" t="str">
            <v>CollDerivs</v>
          </cell>
          <cell r="I54">
            <v>7</v>
          </cell>
          <cell r="J54" t="str">
            <v>1W</v>
          </cell>
          <cell r="K54">
            <v>95415310.504999995</v>
          </cell>
          <cell r="L54">
            <v>100000000</v>
          </cell>
          <cell r="M54">
            <v>4584689.4950000001</v>
          </cell>
          <cell r="N54">
            <v>0.95415310504999995</v>
          </cell>
          <cell r="O54">
            <v>4.5846894950000001E-2</v>
          </cell>
        </row>
        <row r="55">
          <cell r="C55" t="str">
            <v>WELLS FARGO BANK N.A.</v>
          </cell>
          <cell r="D55" t="str">
            <v>Aa2</v>
          </cell>
          <cell r="E55" t="str">
            <v>AA</v>
          </cell>
          <cell r="F55" t="str">
            <v>AA-</v>
          </cell>
          <cell r="G55" t="str">
            <v>Short Term (&lt; 1Yrs)</v>
          </cell>
          <cell r="H55" t="str">
            <v>AllDeals</v>
          </cell>
          <cell r="I55">
            <v>7</v>
          </cell>
          <cell r="J55" t="str">
            <v>1W</v>
          </cell>
          <cell r="K55">
            <v>95415319.504999995</v>
          </cell>
          <cell r="L55">
            <v>100000000</v>
          </cell>
          <cell r="M55">
            <v>4584680.4950000001</v>
          </cell>
          <cell r="N55">
            <v>0.95415319504999996</v>
          </cell>
          <cell r="O55">
            <v>4.584680495E-2</v>
          </cell>
        </row>
        <row r="56">
          <cell r="C56"/>
          <cell r="D56"/>
          <cell r="E56"/>
          <cell r="F56"/>
          <cell r="G56"/>
          <cell r="H56" t="str">
            <v>CollDerivs</v>
          </cell>
          <cell r="I56">
            <v>7</v>
          </cell>
          <cell r="J56" t="str">
            <v>1W</v>
          </cell>
          <cell r="K56">
            <v>95415310.504999995</v>
          </cell>
          <cell r="L56">
            <v>100000000</v>
          </cell>
          <cell r="M56">
            <v>4584689.4950000001</v>
          </cell>
          <cell r="N56">
            <v>0.95415310504999995</v>
          </cell>
          <cell r="O56">
            <v>4.5846894950000001E-2</v>
          </cell>
        </row>
        <row r="57">
          <cell r="C57" t="str">
            <v>INT BANK FOR RECON AND DEVT.</v>
          </cell>
          <cell r="D57" t="str">
            <v>Aaa</v>
          </cell>
          <cell r="E57" t="str">
            <v>AAA</v>
          </cell>
          <cell r="F57" t="str">
            <v>AAA</v>
          </cell>
          <cell r="G57" t="str">
            <v>Short Term (&lt; 1Yrs)</v>
          </cell>
          <cell r="H57" t="str">
            <v>AllDeals</v>
          </cell>
          <cell r="I57">
            <v>7</v>
          </cell>
          <cell r="J57" t="str">
            <v>1W</v>
          </cell>
          <cell r="K57">
            <v>89036202.200000003</v>
          </cell>
          <cell r="L57">
            <v>95000000</v>
          </cell>
          <cell r="M57">
            <v>5963797.7999999998</v>
          </cell>
          <cell r="N57">
            <v>0.93722318105263158</v>
          </cell>
          <cell r="O57">
            <v>6.2776818947368418E-2</v>
          </cell>
        </row>
        <row r="58">
          <cell r="C58"/>
          <cell r="D58"/>
          <cell r="E58"/>
          <cell r="F58"/>
          <cell r="G58"/>
          <cell r="H58" t="str">
            <v>UnSecuredOnBS</v>
          </cell>
          <cell r="I58">
            <v>7</v>
          </cell>
          <cell r="J58" t="str">
            <v>1W</v>
          </cell>
          <cell r="K58">
            <v>89036202.200000003</v>
          </cell>
          <cell r="L58">
            <v>95000000</v>
          </cell>
          <cell r="M58">
            <v>5963797.7999999998</v>
          </cell>
          <cell r="N58">
            <v>0.93722318105263158</v>
          </cell>
          <cell r="O58">
            <v>6.2776818947368418E-2</v>
          </cell>
        </row>
        <row r="59">
          <cell r="C59" t="str">
            <v>BANK OF ENGLAND</v>
          </cell>
          <cell r="D59" t="str">
            <v>Aa1</v>
          </cell>
          <cell r="E59" t="str">
            <v>(blank)</v>
          </cell>
          <cell r="F59" t="str">
            <v>AAA</v>
          </cell>
          <cell r="G59" t="str">
            <v>Short Term (&lt; 1Yrs)</v>
          </cell>
          <cell r="H59" t="str">
            <v>AllDeals</v>
          </cell>
          <cell r="I59">
            <v>7</v>
          </cell>
          <cell r="J59" t="str">
            <v>1W</v>
          </cell>
          <cell r="K59">
            <v>3088894044.8099999</v>
          </cell>
          <cell r="L59">
            <v>3360000000</v>
          </cell>
          <cell r="M59">
            <v>271105955.19</v>
          </cell>
          <cell r="N59">
            <v>0.91931370381249999</v>
          </cell>
          <cell r="O59">
            <v>8.0686296187500006E-2</v>
          </cell>
        </row>
        <row r="60">
          <cell r="C60"/>
          <cell r="D60"/>
          <cell r="E60"/>
          <cell r="F60"/>
          <cell r="G60"/>
          <cell r="H60" t="str">
            <v>Other</v>
          </cell>
          <cell r="I60">
            <v>7</v>
          </cell>
          <cell r="J60" t="str">
            <v>1W</v>
          </cell>
          <cell r="K60">
            <v>0</v>
          </cell>
          <cell r="L60">
            <v>0</v>
          </cell>
          <cell r="M60">
            <v>0</v>
          </cell>
          <cell r="N60"/>
          <cell r="O60"/>
        </row>
        <row r="61">
          <cell r="C61"/>
          <cell r="D61"/>
          <cell r="E61"/>
          <cell r="F61"/>
          <cell r="G61"/>
          <cell r="H61" t="str">
            <v>UnSecuredOnBS</v>
          </cell>
          <cell r="I61">
            <v>7</v>
          </cell>
          <cell r="J61" t="str">
            <v>1W</v>
          </cell>
          <cell r="K61">
            <v>3088894044.8099999</v>
          </cell>
          <cell r="L61">
            <v>3360000000</v>
          </cell>
          <cell r="M61">
            <v>271105955.19</v>
          </cell>
          <cell r="N61">
            <v>0.91931370381249999</v>
          </cell>
          <cell r="O61">
            <v>8.0686296187500006E-2</v>
          </cell>
        </row>
        <row r="62">
          <cell r="C62" t="str">
            <v>NATIXIS</v>
          </cell>
          <cell r="D62" t="str">
            <v>A2</v>
          </cell>
          <cell r="E62" t="str">
            <v>A</v>
          </cell>
          <cell r="F62" t="str">
            <v>A</v>
          </cell>
          <cell r="G62" t="str">
            <v>Short Term (&lt; 1Yrs)</v>
          </cell>
          <cell r="H62" t="str">
            <v>AllDeals</v>
          </cell>
          <cell r="I62">
            <v>7</v>
          </cell>
          <cell r="J62" t="str">
            <v>1W</v>
          </cell>
          <cell r="K62">
            <v>82063788.707000002</v>
          </cell>
          <cell r="L62">
            <v>92000000</v>
          </cell>
          <cell r="M62">
            <v>9936211.2929999996</v>
          </cell>
          <cell r="N62">
            <v>0.89199770333695649</v>
          </cell>
          <cell r="O62">
            <v>0.10800229666304348</v>
          </cell>
        </row>
        <row r="63">
          <cell r="C63"/>
          <cell r="D63"/>
          <cell r="E63"/>
          <cell r="F63"/>
          <cell r="G63"/>
          <cell r="H63" t="str">
            <v>CollDerivs</v>
          </cell>
          <cell r="I63">
            <v>7</v>
          </cell>
          <cell r="J63" t="str">
            <v>1W</v>
          </cell>
          <cell r="K63">
            <v>82063782.707000002</v>
          </cell>
          <cell r="L63">
            <v>81000000</v>
          </cell>
          <cell r="M63">
            <v>0</v>
          </cell>
          <cell r="N63">
            <v>1.0131331198395062</v>
          </cell>
          <cell r="O63">
            <v>0</v>
          </cell>
        </row>
        <row r="64">
          <cell r="C64"/>
          <cell r="D64"/>
          <cell r="E64"/>
          <cell r="F64"/>
          <cell r="G64"/>
          <cell r="H64" t="str">
            <v>UnSecuredMM</v>
          </cell>
          <cell r="I64">
            <v>7</v>
          </cell>
          <cell r="J64" t="str">
            <v>1W</v>
          </cell>
          <cell r="K64">
            <v>0</v>
          </cell>
          <cell r="L64">
            <v>11000000</v>
          </cell>
          <cell r="M64">
            <v>11000000</v>
          </cell>
          <cell r="N64">
            <v>0</v>
          </cell>
          <cell r="O64">
            <v>1</v>
          </cell>
        </row>
        <row r="65">
          <cell r="C65" t="str">
            <v>NATIXIS GROUP</v>
          </cell>
          <cell r="D65" t="str">
            <v>A2</v>
          </cell>
          <cell r="E65" t="str">
            <v>A</v>
          </cell>
          <cell r="F65" t="str">
            <v>A</v>
          </cell>
          <cell r="G65" t="str">
            <v>Short Term (&lt; 1Yrs)</v>
          </cell>
          <cell r="H65" t="str">
            <v>AllDeals</v>
          </cell>
          <cell r="I65">
            <v>7</v>
          </cell>
          <cell r="J65" t="str">
            <v>1W</v>
          </cell>
          <cell r="K65">
            <v>82063788.707000002</v>
          </cell>
          <cell r="L65">
            <v>92000000</v>
          </cell>
          <cell r="M65">
            <v>9936211.2929999996</v>
          </cell>
          <cell r="N65">
            <v>0.89199770333695649</v>
          </cell>
          <cell r="O65">
            <v>0.10800229666304348</v>
          </cell>
        </row>
        <row r="66">
          <cell r="C66"/>
          <cell r="D66"/>
          <cell r="E66"/>
          <cell r="F66"/>
          <cell r="G66"/>
          <cell r="H66" t="str">
            <v>CollDerivs</v>
          </cell>
          <cell r="I66">
            <v>7</v>
          </cell>
          <cell r="J66" t="str">
            <v>1W</v>
          </cell>
          <cell r="K66">
            <v>82063782.707000002</v>
          </cell>
          <cell r="L66">
            <v>81000000</v>
          </cell>
          <cell r="M66">
            <v>0</v>
          </cell>
          <cell r="N66">
            <v>1.0131331198395062</v>
          </cell>
          <cell r="O66">
            <v>0</v>
          </cell>
        </row>
        <row r="67">
          <cell r="C67"/>
          <cell r="D67"/>
          <cell r="E67"/>
          <cell r="F67"/>
          <cell r="G67"/>
          <cell r="H67" t="str">
            <v>UnSecuredMM</v>
          </cell>
          <cell r="I67">
            <v>7</v>
          </cell>
          <cell r="J67" t="str">
            <v>1W</v>
          </cell>
          <cell r="K67">
            <v>0</v>
          </cell>
          <cell r="L67">
            <v>11000000</v>
          </cell>
          <cell r="M67">
            <v>11000000</v>
          </cell>
          <cell r="N67">
            <v>0</v>
          </cell>
          <cell r="O67">
            <v>1</v>
          </cell>
        </row>
        <row r="68">
          <cell r="C68" t="str">
            <v>INT BANK FOR RECON AND DEVT</v>
          </cell>
          <cell r="D68" t="str">
            <v>Aaa</v>
          </cell>
          <cell r="E68" t="str">
            <v>AAA</v>
          </cell>
          <cell r="F68" t="str">
            <v>AAA</v>
          </cell>
          <cell r="G68" t="str">
            <v>Short Term (&lt; 1Yrs)</v>
          </cell>
          <cell r="H68" t="str">
            <v>AllDeals</v>
          </cell>
          <cell r="I68">
            <v>7</v>
          </cell>
          <cell r="J68" t="str">
            <v>1W</v>
          </cell>
          <cell r="K68">
            <v>89036202.200000003</v>
          </cell>
          <cell r="L68">
            <v>112000000</v>
          </cell>
          <cell r="M68">
            <v>22963797.800000001</v>
          </cell>
          <cell r="N68">
            <v>0.79496609107142857</v>
          </cell>
          <cell r="O68">
            <v>0.20503390892857143</v>
          </cell>
        </row>
        <row r="69">
          <cell r="C69"/>
          <cell r="D69"/>
          <cell r="E69"/>
          <cell r="F69"/>
          <cell r="G69"/>
          <cell r="H69" t="str">
            <v>UnSecuredOnBS</v>
          </cell>
          <cell r="I69">
            <v>7</v>
          </cell>
          <cell r="J69" t="str">
            <v>1W</v>
          </cell>
          <cell r="K69">
            <v>89036202.200000003</v>
          </cell>
          <cell r="L69">
            <v>95000000</v>
          </cell>
          <cell r="M69">
            <v>5963797.7999999998</v>
          </cell>
          <cell r="N69">
            <v>0.93722318105263158</v>
          </cell>
          <cell r="O69">
            <v>6.2776818947368418E-2</v>
          </cell>
        </row>
        <row r="70">
          <cell r="C70" t="str">
            <v>LCH_SWAPCLEAR</v>
          </cell>
          <cell r="D70" t="str">
            <v>NR</v>
          </cell>
          <cell r="E70" t="str">
            <v>(blank)</v>
          </cell>
          <cell r="F70" t="str">
            <v>A+</v>
          </cell>
          <cell r="G70" t="str">
            <v>Short Term (&lt; 1Yrs)</v>
          </cell>
          <cell r="H70" t="str">
            <v>AllDeals</v>
          </cell>
          <cell r="I70">
            <v>7</v>
          </cell>
          <cell r="J70" t="str">
            <v>1W</v>
          </cell>
          <cell r="K70">
            <v>551288070.76199996</v>
          </cell>
          <cell r="L70">
            <v>643000000</v>
          </cell>
          <cell r="M70">
            <v>91711929.238000005</v>
          </cell>
          <cell r="N70">
            <v>0.85736869480870914</v>
          </cell>
          <cell r="O70">
            <v>0.14263130519129083</v>
          </cell>
        </row>
        <row r="71">
          <cell r="C71"/>
          <cell r="D71"/>
          <cell r="E71"/>
          <cell r="F71"/>
          <cell r="G71"/>
          <cell r="H71" t="str">
            <v>CollDerivs</v>
          </cell>
          <cell r="I71">
            <v>7</v>
          </cell>
          <cell r="J71" t="str">
            <v>1W</v>
          </cell>
          <cell r="K71">
            <v>301921139.05199999</v>
          </cell>
          <cell r="L71">
            <v>350000000</v>
          </cell>
          <cell r="M71">
            <v>48078860.947999999</v>
          </cell>
          <cell r="N71">
            <v>0.86263182586285714</v>
          </cell>
          <cell r="O71">
            <v>0.13736817413714286</v>
          </cell>
        </row>
        <row r="72">
          <cell r="C72"/>
          <cell r="D72"/>
          <cell r="E72"/>
          <cell r="F72"/>
          <cell r="G72"/>
          <cell r="H72" t="str">
            <v>CollTrad</v>
          </cell>
          <cell r="I72">
            <v>7</v>
          </cell>
          <cell r="J72" t="str">
            <v>1W</v>
          </cell>
          <cell r="K72">
            <v>249366931.71000001</v>
          </cell>
          <cell r="L72">
            <v>293000000</v>
          </cell>
          <cell r="M72">
            <v>43633068.289999999</v>
          </cell>
          <cell r="N72">
            <v>0.85108167819112635</v>
          </cell>
          <cell r="O72">
            <v>0.14891832180887371</v>
          </cell>
        </row>
        <row r="73">
          <cell r="C73"/>
          <cell r="D73"/>
          <cell r="E73"/>
          <cell r="F73"/>
          <cell r="G73"/>
          <cell r="H73" t="str">
            <v>UnSecuredMM</v>
          </cell>
          <cell r="I73">
            <v>7</v>
          </cell>
          <cell r="J73" t="str">
            <v>1W</v>
          </cell>
          <cell r="K73">
            <v>0</v>
          </cell>
          <cell r="L73">
            <v>0</v>
          </cell>
          <cell r="M73">
            <v>0</v>
          </cell>
          <cell r="N73"/>
          <cell r="O73"/>
        </row>
        <row r="74">
          <cell r="C74" t="str">
            <v>INT BANK FOR RECON  AND  DEVT</v>
          </cell>
          <cell r="D74" t="str">
            <v>Aaa</v>
          </cell>
          <cell r="E74" t="str">
            <v>AAA</v>
          </cell>
          <cell r="F74" t="str">
            <v>AAA</v>
          </cell>
          <cell r="G74" t="str">
            <v>Short Term (&lt; 1Yrs)</v>
          </cell>
          <cell r="H74" t="str">
            <v>AllDeals</v>
          </cell>
          <cell r="I74">
            <v>7</v>
          </cell>
          <cell r="J74" t="str">
            <v>1W</v>
          </cell>
          <cell r="K74">
            <v>89036202.200000003</v>
          </cell>
          <cell r="L74">
            <v>112000000</v>
          </cell>
          <cell r="M74">
            <v>22963797.800000001</v>
          </cell>
          <cell r="N74">
            <v>0.79496609107142857</v>
          </cell>
          <cell r="O74">
            <v>0.20503390892857143</v>
          </cell>
        </row>
        <row r="75">
          <cell r="C75" t="str">
            <v>KREDIT FUER WIEDERAUFBAU.</v>
          </cell>
          <cell r="D75" t="str">
            <v>Aaa</v>
          </cell>
          <cell r="E75" t="str">
            <v>AAA</v>
          </cell>
          <cell r="F75" t="str">
            <v>AAA</v>
          </cell>
          <cell r="G75" t="str">
            <v>Short Term (&lt; 1Yrs)</v>
          </cell>
          <cell r="H75" t="str">
            <v>AllDeals</v>
          </cell>
          <cell r="I75">
            <v>7</v>
          </cell>
          <cell r="J75" t="str">
            <v>1W</v>
          </cell>
          <cell r="K75">
            <v>152576838.03999999</v>
          </cell>
          <cell r="L75">
            <v>200000000</v>
          </cell>
          <cell r="M75">
            <v>47423161.960000001</v>
          </cell>
          <cell r="N75">
            <v>0.76288419019999998</v>
          </cell>
          <cell r="O75">
            <v>0.23711580979999999</v>
          </cell>
        </row>
        <row r="76">
          <cell r="C76"/>
          <cell r="D76"/>
          <cell r="E76"/>
          <cell r="F76"/>
          <cell r="G76"/>
          <cell r="H76" t="str">
            <v>UnSecuredOnBS</v>
          </cell>
          <cell r="I76">
            <v>7</v>
          </cell>
          <cell r="J76" t="str">
            <v>1W</v>
          </cell>
          <cell r="K76">
            <v>152576838.03999999</v>
          </cell>
          <cell r="L76">
            <v>200000000</v>
          </cell>
          <cell r="M76">
            <v>47423161.960000001</v>
          </cell>
          <cell r="N76">
            <v>0.76288419019999998</v>
          </cell>
          <cell r="O76">
            <v>0.23711580979999999</v>
          </cell>
        </row>
        <row r="77">
          <cell r="C77" t="str">
            <v>KREDIT FUER WIEDERAUFBAU</v>
          </cell>
          <cell r="D77" t="str">
            <v>Aaa</v>
          </cell>
          <cell r="E77" t="str">
            <v>AAA</v>
          </cell>
          <cell r="F77" t="str">
            <v>AAA</v>
          </cell>
          <cell r="G77" t="str">
            <v>Short Term (&lt; 1Yrs)</v>
          </cell>
          <cell r="H77" t="str">
            <v>AllDeals</v>
          </cell>
          <cell r="I77">
            <v>7</v>
          </cell>
          <cell r="J77" t="str">
            <v>1W</v>
          </cell>
          <cell r="K77">
            <v>152576838.03999999</v>
          </cell>
          <cell r="L77">
            <v>200000000</v>
          </cell>
          <cell r="M77">
            <v>47423161.960000001</v>
          </cell>
          <cell r="N77">
            <v>0.76288419019999998</v>
          </cell>
          <cell r="O77">
            <v>0.23711580979999999</v>
          </cell>
        </row>
        <row r="78">
          <cell r="C78"/>
          <cell r="D78"/>
          <cell r="E78"/>
          <cell r="F78"/>
          <cell r="G78"/>
          <cell r="H78" t="str">
            <v>UnSecuredOnBS</v>
          </cell>
          <cell r="I78">
            <v>7</v>
          </cell>
          <cell r="J78" t="str">
            <v>1W</v>
          </cell>
          <cell r="K78">
            <v>152576838.03999999</v>
          </cell>
          <cell r="L78">
            <v>200000000</v>
          </cell>
          <cell r="M78">
            <v>47423161.960000001</v>
          </cell>
          <cell r="N78">
            <v>0.76288419019999998</v>
          </cell>
          <cell r="O78">
            <v>0.23711580979999999</v>
          </cell>
        </row>
        <row r="79">
          <cell r="C79" t="str">
            <v>LONDON STOCK EXCHANGE GROUP</v>
          </cell>
          <cell r="D79" t="str">
            <v>Baa2</v>
          </cell>
          <cell r="E79" t="str">
            <v>(blank)</v>
          </cell>
          <cell r="F79" t="str">
            <v>A-</v>
          </cell>
          <cell r="G79" t="str">
            <v>Short Term (&lt; 1Yrs)</v>
          </cell>
          <cell r="H79" t="str">
            <v>AllDeals</v>
          </cell>
          <cell r="I79">
            <v>7</v>
          </cell>
          <cell r="J79" t="str">
            <v>1W</v>
          </cell>
          <cell r="K79">
            <v>676809058.80200005</v>
          </cell>
          <cell r="L79">
            <v>900000000</v>
          </cell>
          <cell r="M79">
            <v>223190941.19800001</v>
          </cell>
          <cell r="N79">
            <v>0.75201006533555559</v>
          </cell>
          <cell r="O79">
            <v>0.24798993466444447</v>
          </cell>
        </row>
        <row r="80">
          <cell r="C80"/>
          <cell r="D80"/>
          <cell r="E80"/>
          <cell r="F80"/>
          <cell r="G80"/>
          <cell r="H80" t="str">
            <v>CollDerivs</v>
          </cell>
          <cell r="I80">
            <v>7</v>
          </cell>
          <cell r="J80" t="str">
            <v>1W</v>
          </cell>
          <cell r="K80">
            <v>301921139.05199999</v>
          </cell>
          <cell r="L80">
            <v>350000000</v>
          </cell>
          <cell r="M80">
            <v>48078860.947999999</v>
          </cell>
          <cell r="N80">
            <v>0.86263182586285714</v>
          </cell>
          <cell r="O80">
            <v>0.13736817413714286</v>
          </cell>
        </row>
        <row r="81">
          <cell r="C81"/>
          <cell r="D81"/>
          <cell r="E81"/>
          <cell r="F81"/>
          <cell r="G81"/>
          <cell r="H81" t="str">
            <v>CollTrad</v>
          </cell>
          <cell r="I81">
            <v>7</v>
          </cell>
          <cell r="J81" t="str">
            <v>1W</v>
          </cell>
          <cell r="K81">
            <v>369399810.44999999</v>
          </cell>
          <cell r="L81">
            <v>423000000</v>
          </cell>
          <cell r="M81">
            <v>53600189.549999997</v>
          </cell>
          <cell r="N81">
            <v>0.8732856039007092</v>
          </cell>
          <cell r="O81">
            <v>0.12671439609929078</v>
          </cell>
        </row>
        <row r="82">
          <cell r="C82"/>
          <cell r="D82"/>
          <cell r="E82"/>
          <cell r="F82"/>
          <cell r="G82"/>
          <cell r="H82" t="str">
            <v>UnSecuredOffBS</v>
          </cell>
          <cell r="I82">
            <v>7</v>
          </cell>
          <cell r="J82" t="str">
            <v>1W</v>
          </cell>
          <cell r="K82">
            <v>0</v>
          </cell>
          <cell r="L82">
            <v>0</v>
          </cell>
          <cell r="M82">
            <v>0</v>
          </cell>
          <cell r="N82"/>
          <cell r="O82"/>
        </row>
        <row r="83">
          <cell r="C83"/>
          <cell r="D83"/>
          <cell r="E83"/>
          <cell r="F83"/>
          <cell r="G83"/>
          <cell r="H83" t="str">
            <v>UnSecuredMM</v>
          </cell>
          <cell r="I83">
            <v>7</v>
          </cell>
          <cell r="J83" t="str">
            <v>1W</v>
          </cell>
          <cell r="K83">
            <v>5488109.2999999998</v>
          </cell>
          <cell r="L83">
            <v>61000000</v>
          </cell>
          <cell r="M83">
            <v>55511890.700000003</v>
          </cell>
          <cell r="N83">
            <v>8.996900491803278E-2</v>
          </cell>
          <cell r="O83">
            <v>0.91003099508196728</v>
          </cell>
        </row>
        <row r="84">
          <cell r="C84"/>
          <cell r="D84"/>
          <cell r="E84"/>
          <cell r="F84"/>
          <cell r="G84"/>
          <cell r="H84" t="str">
            <v>Other</v>
          </cell>
          <cell r="I84">
            <v>7</v>
          </cell>
          <cell r="J84" t="str">
            <v>1W</v>
          </cell>
          <cell r="K84">
            <v>0</v>
          </cell>
          <cell r="L84">
            <v>66000000</v>
          </cell>
          <cell r="M84">
            <v>66000000</v>
          </cell>
          <cell r="N84">
            <v>0</v>
          </cell>
          <cell r="O84">
            <v>1</v>
          </cell>
        </row>
        <row r="85">
          <cell r="C85"/>
          <cell r="D85"/>
          <cell r="E85"/>
          <cell r="F85"/>
          <cell r="G85"/>
          <cell r="H85" t="str">
            <v>UnSecuredOnBS</v>
          </cell>
          <cell r="I85">
            <v>7</v>
          </cell>
          <cell r="J85" t="str">
            <v>1W</v>
          </cell>
          <cell r="K85">
            <v>0</v>
          </cell>
          <cell r="L85">
            <v>0</v>
          </cell>
          <cell r="M85">
            <v>0</v>
          </cell>
          <cell r="N85"/>
          <cell r="O85"/>
        </row>
        <row r="86">
          <cell r="C86" t="str">
            <v>EQUINITI TRUST (JERSEY) LIMITED</v>
          </cell>
          <cell r="D86" t="str">
            <v>(blank)</v>
          </cell>
          <cell r="E86" t="str">
            <v>(blank)</v>
          </cell>
          <cell r="F86" t="str">
            <v>(blank)</v>
          </cell>
          <cell r="G86" t="str">
            <v>Short Term (&lt; 1Yrs)</v>
          </cell>
          <cell r="H86" t="str">
            <v>AllDeals</v>
          </cell>
          <cell r="I86">
            <v>7</v>
          </cell>
          <cell r="J86" t="str">
            <v>1W</v>
          </cell>
          <cell r="K86">
            <v>19729930.59</v>
          </cell>
          <cell r="L86">
            <v>30000000</v>
          </cell>
          <cell r="M86">
            <v>10270069.41</v>
          </cell>
          <cell r="N86">
            <v>0.65766435300000003</v>
          </cell>
          <cell r="O86">
            <v>0.34233564700000002</v>
          </cell>
        </row>
        <row r="87">
          <cell r="C87"/>
          <cell r="D87"/>
          <cell r="E87"/>
          <cell r="F87"/>
          <cell r="G87"/>
          <cell r="H87" t="str">
            <v>UnSecuredMM</v>
          </cell>
          <cell r="I87">
            <v>7</v>
          </cell>
          <cell r="J87" t="str">
            <v>1W</v>
          </cell>
          <cell r="K87">
            <v>19729930.59</v>
          </cell>
          <cell r="L87">
            <v>30000000</v>
          </cell>
          <cell r="M87">
            <v>10270069.41</v>
          </cell>
          <cell r="N87">
            <v>0.65766435300000003</v>
          </cell>
          <cell r="O87">
            <v>0.34233564700000002</v>
          </cell>
        </row>
        <row r="88">
          <cell r="C88" t="str">
            <v>EQUINITI TRUST (JERSEY)</v>
          </cell>
          <cell r="D88" t="str">
            <v>(blank)</v>
          </cell>
          <cell r="E88" t="str">
            <v>(blank)</v>
          </cell>
          <cell r="F88" t="str">
            <v>(blank)</v>
          </cell>
          <cell r="G88" t="str">
            <v>Short Term (&lt; 1Yrs)</v>
          </cell>
          <cell r="H88" t="str">
            <v>AllDeals</v>
          </cell>
          <cell r="I88">
            <v>7</v>
          </cell>
          <cell r="J88" t="str">
            <v>1W</v>
          </cell>
          <cell r="K88">
            <v>19729930.59</v>
          </cell>
          <cell r="L88">
            <v>30000000</v>
          </cell>
          <cell r="M88">
            <v>10270069.41</v>
          </cell>
          <cell r="N88">
            <v>0.65766435300000003</v>
          </cell>
          <cell r="O88">
            <v>0.34233564700000002</v>
          </cell>
        </row>
        <row r="89">
          <cell r="C89"/>
          <cell r="D89"/>
          <cell r="E89"/>
          <cell r="F89"/>
          <cell r="G89"/>
          <cell r="H89" t="str">
            <v>UnSecuredMM</v>
          </cell>
          <cell r="I89">
            <v>7</v>
          </cell>
          <cell r="J89" t="str">
            <v>1W</v>
          </cell>
          <cell r="K89">
            <v>19729930.59</v>
          </cell>
          <cell r="L89">
            <v>30000000</v>
          </cell>
          <cell r="M89">
            <v>10270069.41</v>
          </cell>
          <cell r="N89">
            <v>0.65766435300000003</v>
          </cell>
          <cell r="O89">
            <v>0.34233564700000002</v>
          </cell>
        </row>
        <row r="90">
          <cell r="C90" t="str">
            <v>BEDELL TRUST COMPANY</v>
          </cell>
          <cell r="D90" t="str">
            <v>(blank)</v>
          </cell>
          <cell r="E90" t="str">
            <v>(blank)</v>
          </cell>
          <cell r="F90" t="str">
            <v>(blank)</v>
          </cell>
          <cell r="G90" t="str">
            <v>Short Term (&lt; 1Yrs)</v>
          </cell>
          <cell r="H90" t="str">
            <v>AllDeals</v>
          </cell>
          <cell r="I90">
            <v>7</v>
          </cell>
          <cell r="J90" t="str">
            <v>1W</v>
          </cell>
          <cell r="K90">
            <v>19729930.59</v>
          </cell>
          <cell r="L90">
            <v>30000000</v>
          </cell>
          <cell r="M90">
            <v>10270069.41</v>
          </cell>
          <cell r="N90">
            <v>0.65766435300000003</v>
          </cell>
          <cell r="O90">
            <v>0.34233564700000002</v>
          </cell>
        </row>
        <row r="91">
          <cell r="C91"/>
          <cell r="D91"/>
          <cell r="E91"/>
          <cell r="F91"/>
          <cell r="G91"/>
          <cell r="H91" t="str">
            <v>UnSecuredMM</v>
          </cell>
          <cell r="I91">
            <v>7</v>
          </cell>
          <cell r="J91" t="str">
            <v>1W</v>
          </cell>
          <cell r="K91">
            <v>19729930.59</v>
          </cell>
          <cell r="L91">
            <v>30000000</v>
          </cell>
          <cell r="M91">
            <v>10270069.41</v>
          </cell>
          <cell r="N91">
            <v>0.65766435300000003</v>
          </cell>
          <cell r="O91">
            <v>0.34233564700000002</v>
          </cell>
        </row>
        <row r="92">
          <cell r="C92" t="str">
            <v>EUR BANK FOR RECON AND DEVT.</v>
          </cell>
          <cell r="D92" t="str">
            <v>Aaa</v>
          </cell>
          <cell r="E92" t="str">
            <v>AAA</v>
          </cell>
          <cell r="F92" t="str">
            <v>AAA</v>
          </cell>
          <cell r="G92" t="str">
            <v>Short Term (&lt; 1Yrs)</v>
          </cell>
          <cell r="H92" t="str">
            <v>AllDeals</v>
          </cell>
          <cell r="I92">
            <v>7</v>
          </cell>
          <cell r="J92" t="str">
            <v>1W</v>
          </cell>
          <cell r="K92">
            <v>27755477.989999998</v>
          </cell>
          <cell r="L92">
            <v>48000000</v>
          </cell>
          <cell r="M92">
            <v>20244522.010000002</v>
          </cell>
          <cell r="N92">
            <v>0.57823912479166661</v>
          </cell>
          <cell r="O92">
            <v>0.42176087520833339</v>
          </cell>
        </row>
        <row r="93">
          <cell r="C93"/>
          <cell r="D93"/>
          <cell r="E93"/>
          <cell r="F93"/>
          <cell r="G93"/>
          <cell r="H93" t="str">
            <v>UnSecuredOnBS</v>
          </cell>
          <cell r="I93">
            <v>7</v>
          </cell>
          <cell r="J93" t="str">
            <v>1W</v>
          </cell>
          <cell r="K93">
            <v>27755477.989999998</v>
          </cell>
          <cell r="L93">
            <v>48000000</v>
          </cell>
          <cell r="M93">
            <v>20244522.010000002</v>
          </cell>
          <cell r="N93">
            <v>0.57823912479166661</v>
          </cell>
          <cell r="O93">
            <v>0.42176087520833339</v>
          </cell>
        </row>
        <row r="94">
          <cell r="C94" t="str">
            <v>EUR BANK FOR RECON  AND DEVT.</v>
          </cell>
          <cell r="D94" t="str">
            <v>Aaa</v>
          </cell>
          <cell r="E94" t="str">
            <v>AAA</v>
          </cell>
          <cell r="F94" t="str">
            <v>AAA</v>
          </cell>
          <cell r="G94" t="str">
            <v>Short Term (&lt; 1Yrs)</v>
          </cell>
          <cell r="H94" t="str">
            <v>AllDeals</v>
          </cell>
          <cell r="I94">
            <v>7</v>
          </cell>
          <cell r="J94" t="str">
            <v>1W</v>
          </cell>
          <cell r="K94">
            <v>27755477.989999998</v>
          </cell>
          <cell r="L94">
            <v>48000000</v>
          </cell>
          <cell r="M94">
            <v>20244522.010000002</v>
          </cell>
          <cell r="N94">
            <v>0.57823912479166661</v>
          </cell>
          <cell r="O94">
            <v>0.42176087520833339</v>
          </cell>
        </row>
        <row r="95">
          <cell r="C95" t="str">
            <v>DUNCAN GROUP</v>
          </cell>
          <cell r="D95" t="str">
            <v>Aaa</v>
          </cell>
          <cell r="E95" t="str">
            <v>AAA</v>
          </cell>
          <cell r="F95" t="str">
            <v>(blank)</v>
          </cell>
          <cell r="G95" t="str">
            <v>Short Term (&lt; 1Yrs)</v>
          </cell>
          <cell r="H95" t="str">
            <v>AllDeals</v>
          </cell>
          <cell r="I95">
            <v>7</v>
          </cell>
          <cell r="J95" t="str">
            <v>1W</v>
          </cell>
          <cell r="K95">
            <v>982408934.26999998</v>
          </cell>
          <cell r="L95">
            <v>1850000000</v>
          </cell>
          <cell r="M95">
            <v>867591065.73000002</v>
          </cell>
          <cell r="N95">
            <v>0.5310318563621621</v>
          </cell>
          <cell r="O95">
            <v>0.46896814363783784</v>
          </cell>
        </row>
        <row r="96">
          <cell r="C96"/>
          <cell r="D96"/>
          <cell r="E96"/>
          <cell r="F96"/>
          <cell r="G96"/>
          <cell r="H96" t="str">
            <v>UnSecuredMM</v>
          </cell>
          <cell r="I96">
            <v>7</v>
          </cell>
          <cell r="J96" t="str">
            <v>1W</v>
          </cell>
          <cell r="K96">
            <v>982408934.25999999</v>
          </cell>
          <cell r="L96">
            <v>100000000</v>
          </cell>
          <cell r="M96">
            <v>0</v>
          </cell>
          <cell r="N96">
            <v>9.8240893426000007</v>
          </cell>
          <cell r="O96">
            <v>0</v>
          </cell>
        </row>
        <row r="97">
          <cell r="C97"/>
          <cell r="D97"/>
          <cell r="E97"/>
          <cell r="F97"/>
          <cell r="G97"/>
          <cell r="H97" t="str">
            <v>UnSecuredOnBS</v>
          </cell>
          <cell r="I97">
            <v>7</v>
          </cell>
          <cell r="J97" t="str">
            <v>1W</v>
          </cell>
          <cell r="K97">
            <v>0.01</v>
          </cell>
          <cell r="L97">
            <v>1850000000</v>
          </cell>
          <cell r="M97">
            <v>1849999999.99</v>
          </cell>
          <cell r="N97">
            <v>5.4054054054054058E-12</v>
          </cell>
          <cell r="O97">
            <v>0.99999999999459455</v>
          </cell>
        </row>
        <row r="98">
          <cell r="C98" t="str">
            <v>DUNCAN HOLDINGS NO.1 PLC</v>
          </cell>
          <cell r="D98" t="str">
            <v>Aaa</v>
          </cell>
          <cell r="E98" t="str">
            <v>AAA</v>
          </cell>
          <cell r="F98" t="str">
            <v>(blank)</v>
          </cell>
          <cell r="G98" t="str">
            <v>Short Term (&lt; 1Yrs)</v>
          </cell>
          <cell r="H98" t="str">
            <v>AllDeals</v>
          </cell>
          <cell r="I98">
            <v>7</v>
          </cell>
          <cell r="J98" t="str">
            <v>1W</v>
          </cell>
          <cell r="K98">
            <v>982408934.26999998</v>
          </cell>
          <cell r="L98">
            <v>1850000000</v>
          </cell>
          <cell r="M98">
            <v>867591065.73000002</v>
          </cell>
          <cell r="N98">
            <v>0.5310318563621621</v>
          </cell>
          <cell r="O98">
            <v>0.46896814363783784</v>
          </cell>
        </row>
        <row r="99">
          <cell r="C99"/>
          <cell r="D99"/>
          <cell r="E99"/>
          <cell r="F99"/>
          <cell r="G99"/>
          <cell r="H99" t="str">
            <v>UnSecuredMM</v>
          </cell>
          <cell r="I99">
            <v>7</v>
          </cell>
          <cell r="J99" t="str">
            <v>1W</v>
          </cell>
          <cell r="K99">
            <v>982408934.25999999</v>
          </cell>
          <cell r="L99">
            <v>100000000</v>
          </cell>
          <cell r="M99">
            <v>0</v>
          </cell>
          <cell r="N99">
            <v>9.8240893426000007</v>
          </cell>
          <cell r="O99">
            <v>0</v>
          </cell>
        </row>
        <row r="100">
          <cell r="C100"/>
          <cell r="D100"/>
          <cell r="E100"/>
          <cell r="F100"/>
          <cell r="G100"/>
          <cell r="H100" t="str">
            <v>UnSecuredOnBS</v>
          </cell>
          <cell r="I100">
            <v>7</v>
          </cell>
          <cell r="J100" t="str">
            <v>1W</v>
          </cell>
          <cell r="K100">
            <v>0.01</v>
          </cell>
          <cell r="L100">
            <v>1850000000</v>
          </cell>
          <cell r="M100">
            <v>1849999999.99</v>
          </cell>
          <cell r="N100">
            <v>5.4054054054054058E-12</v>
          </cell>
          <cell r="O100">
            <v>0.99999999999459455</v>
          </cell>
        </row>
        <row r="101">
          <cell r="C101" t="str">
            <v>LCH REPO DEFAULT FUND</v>
          </cell>
          <cell r="D101" t="str">
            <v>NR</v>
          </cell>
          <cell r="E101" t="str">
            <v>(blank)</v>
          </cell>
          <cell r="F101" t="str">
            <v>A+</v>
          </cell>
          <cell r="G101" t="str">
            <v>Short Term (&lt; 1Yrs)</v>
          </cell>
          <cell r="H101" t="str">
            <v>AllDeals</v>
          </cell>
          <cell r="I101">
            <v>7</v>
          </cell>
          <cell r="J101" t="str">
            <v>1W</v>
          </cell>
          <cell r="K101">
            <v>5488109.2999999998</v>
          </cell>
          <cell r="L101">
            <v>11000000</v>
          </cell>
          <cell r="M101">
            <v>5511890.7000000002</v>
          </cell>
          <cell r="N101">
            <v>0.49891902727272724</v>
          </cell>
          <cell r="O101">
            <v>0.5010809727272727</v>
          </cell>
        </row>
        <row r="102">
          <cell r="C102"/>
          <cell r="D102"/>
          <cell r="E102"/>
          <cell r="F102"/>
          <cell r="G102"/>
          <cell r="H102" t="str">
            <v>UnSecuredMM</v>
          </cell>
          <cell r="I102">
            <v>7</v>
          </cell>
          <cell r="J102" t="str">
            <v>1W</v>
          </cell>
          <cell r="K102">
            <v>5488109.2999999998</v>
          </cell>
          <cell r="L102">
            <v>11000000</v>
          </cell>
          <cell r="M102">
            <v>5511890.7000000002</v>
          </cell>
          <cell r="N102">
            <v>0.49891902727272724</v>
          </cell>
          <cell r="O102">
            <v>0.5010809727272727</v>
          </cell>
        </row>
        <row r="103">
          <cell r="C103" t="str">
            <v>LCH REPOCLEAR LTD</v>
          </cell>
          <cell r="D103" t="str">
            <v>NR</v>
          </cell>
          <cell r="E103" t="str">
            <v>(blank)</v>
          </cell>
          <cell r="F103" t="str">
            <v>A+</v>
          </cell>
          <cell r="G103" t="str">
            <v>Short Term (&lt; 1Yrs)</v>
          </cell>
          <cell r="H103" t="str">
            <v>AllDeals</v>
          </cell>
          <cell r="I103">
            <v>7</v>
          </cell>
          <cell r="J103" t="str">
            <v>1W</v>
          </cell>
          <cell r="K103">
            <v>120032878.73999999</v>
          </cell>
          <cell r="L103">
            <v>246000000</v>
          </cell>
          <cell r="M103">
            <v>125967121.26000001</v>
          </cell>
          <cell r="N103">
            <v>0.48793853146341459</v>
          </cell>
          <cell r="O103">
            <v>0.51206146853658541</v>
          </cell>
        </row>
        <row r="104">
          <cell r="C104"/>
          <cell r="D104"/>
          <cell r="E104"/>
          <cell r="F104"/>
          <cell r="G104"/>
          <cell r="H104" t="str">
            <v>CollDerivs</v>
          </cell>
          <cell r="I104">
            <v>7</v>
          </cell>
          <cell r="J104" t="str">
            <v>1W</v>
          </cell>
          <cell r="K104">
            <v>0</v>
          </cell>
          <cell r="L104">
            <v>0</v>
          </cell>
          <cell r="M104">
            <v>0</v>
          </cell>
          <cell r="N104"/>
          <cell r="O104"/>
        </row>
        <row r="105">
          <cell r="C105"/>
          <cell r="D105"/>
          <cell r="E105"/>
          <cell r="F105"/>
          <cell r="G105"/>
          <cell r="H105" t="str">
            <v>CollTrad</v>
          </cell>
          <cell r="I105">
            <v>7</v>
          </cell>
          <cell r="J105" t="str">
            <v>1W</v>
          </cell>
          <cell r="K105">
            <v>120032878.73999999</v>
          </cell>
          <cell r="L105">
            <v>130000000</v>
          </cell>
          <cell r="M105">
            <v>9967121.2599999998</v>
          </cell>
          <cell r="N105">
            <v>0.92332983646153843</v>
          </cell>
          <cell r="O105">
            <v>7.6670163538461539E-2</v>
          </cell>
        </row>
        <row r="106">
          <cell r="C106"/>
          <cell r="D106"/>
          <cell r="E106"/>
          <cell r="F106"/>
          <cell r="G106"/>
          <cell r="H106" t="str">
            <v>UnSecuredMM</v>
          </cell>
          <cell r="I106">
            <v>7</v>
          </cell>
          <cell r="J106" t="str">
            <v>1W</v>
          </cell>
          <cell r="K106">
            <v>0</v>
          </cell>
          <cell r="L106">
            <v>50000000</v>
          </cell>
          <cell r="M106">
            <v>50000000</v>
          </cell>
          <cell r="N106">
            <v>0</v>
          </cell>
          <cell r="O106">
            <v>1</v>
          </cell>
        </row>
        <row r="107">
          <cell r="C107"/>
          <cell r="D107"/>
          <cell r="E107"/>
          <cell r="F107"/>
          <cell r="G107"/>
          <cell r="H107" t="str">
            <v>Other</v>
          </cell>
          <cell r="I107">
            <v>7</v>
          </cell>
          <cell r="J107" t="str">
            <v>1W</v>
          </cell>
          <cell r="K107">
            <v>0</v>
          </cell>
          <cell r="L107">
            <v>66000000</v>
          </cell>
          <cell r="M107">
            <v>66000000</v>
          </cell>
          <cell r="N107">
            <v>0</v>
          </cell>
          <cell r="O107">
            <v>1</v>
          </cell>
        </row>
        <row r="108">
          <cell r="C108" t="str">
            <v>EUR BANK FOR RECON AND  DEVT.</v>
          </cell>
          <cell r="D108" t="str">
            <v>Aaa</v>
          </cell>
          <cell r="E108" t="str">
            <v>AAA</v>
          </cell>
          <cell r="F108" t="str">
            <v>AAA</v>
          </cell>
          <cell r="G108" t="str">
            <v>Short Term (&lt; 1Yrs)</v>
          </cell>
          <cell r="H108" t="str">
            <v>AllDeals</v>
          </cell>
          <cell r="I108">
            <v>7</v>
          </cell>
          <cell r="J108" t="str">
            <v>1W</v>
          </cell>
          <cell r="K108">
            <v>27755477.989999998</v>
          </cell>
          <cell r="L108">
            <v>65000000</v>
          </cell>
          <cell r="M108">
            <v>37244522.009999998</v>
          </cell>
          <cell r="N108">
            <v>0.42700735369230769</v>
          </cell>
          <cell r="O108">
            <v>0.57299264630769231</v>
          </cell>
        </row>
        <row r="109">
          <cell r="C109"/>
          <cell r="D109"/>
          <cell r="E109"/>
          <cell r="F109"/>
          <cell r="G109"/>
          <cell r="H109" t="str">
            <v>UnSecuredOnBS</v>
          </cell>
          <cell r="I109">
            <v>7</v>
          </cell>
          <cell r="J109" t="str">
            <v>1W</v>
          </cell>
          <cell r="K109">
            <v>27755477.989999998</v>
          </cell>
          <cell r="L109">
            <v>65000000</v>
          </cell>
          <cell r="M109">
            <v>37244522.009999998</v>
          </cell>
          <cell r="N109">
            <v>0.42700735369230769</v>
          </cell>
          <cell r="O109">
            <v>0.57299264630769231</v>
          </cell>
        </row>
        <row r="110">
          <cell r="C110" t="str">
            <v>CITIBANK LONDON NA</v>
          </cell>
          <cell r="D110" t="str">
            <v>A1</v>
          </cell>
          <cell r="E110" t="str">
            <v>A+</v>
          </cell>
          <cell r="F110" t="str">
            <v>A</v>
          </cell>
          <cell r="G110" t="str">
            <v>Short Term (&lt; 1Yrs)</v>
          </cell>
          <cell r="H110" t="str">
            <v>AllDeals</v>
          </cell>
          <cell r="I110">
            <v>7</v>
          </cell>
          <cell r="J110" t="str">
            <v>1W</v>
          </cell>
          <cell r="K110">
            <v>90588736.900000006</v>
          </cell>
          <cell r="L110">
            <v>220000000</v>
          </cell>
          <cell r="M110">
            <v>129411263.09999999</v>
          </cell>
          <cell r="N110">
            <v>0.41176698590909094</v>
          </cell>
          <cell r="O110">
            <v>0.58823301409090911</v>
          </cell>
        </row>
        <row r="111">
          <cell r="C111"/>
          <cell r="D111"/>
          <cell r="E111"/>
          <cell r="F111"/>
          <cell r="G111"/>
          <cell r="H111" t="str">
            <v>UnSecuredMM</v>
          </cell>
          <cell r="I111">
            <v>7</v>
          </cell>
          <cell r="J111" t="str">
            <v>1W</v>
          </cell>
          <cell r="K111">
            <v>90588736.900000006</v>
          </cell>
          <cell r="L111">
            <v>220000000</v>
          </cell>
          <cell r="M111">
            <v>129411263.09999999</v>
          </cell>
          <cell r="N111">
            <v>0.41176698590909094</v>
          </cell>
          <cell r="O111">
            <v>0.58823301409090911</v>
          </cell>
        </row>
        <row r="112">
          <cell r="C112" t="str">
            <v>HSBC BANK PLC</v>
          </cell>
          <cell r="D112" t="str">
            <v>Aa3</v>
          </cell>
          <cell r="E112" t="str">
            <v>(blank)</v>
          </cell>
          <cell r="F112" t="str">
            <v>AA-</v>
          </cell>
          <cell r="G112" t="str">
            <v>Short Term (&lt; 1Yrs)</v>
          </cell>
          <cell r="H112" t="str">
            <v>AllDeals</v>
          </cell>
          <cell r="I112">
            <v>7</v>
          </cell>
          <cell r="J112" t="str">
            <v>1W</v>
          </cell>
          <cell r="K112">
            <v>124444052.8</v>
          </cell>
          <cell r="L112">
            <v>325000000</v>
          </cell>
          <cell r="M112">
            <v>200555947.19999999</v>
          </cell>
          <cell r="N112">
            <v>0.38290477784615384</v>
          </cell>
          <cell r="O112">
            <v>0.61709522215384616</v>
          </cell>
        </row>
        <row r="113">
          <cell r="C113"/>
          <cell r="D113"/>
          <cell r="E113"/>
          <cell r="F113"/>
          <cell r="G113"/>
          <cell r="H113" t="str">
            <v>CollDerivs</v>
          </cell>
          <cell r="I113">
            <v>7</v>
          </cell>
          <cell r="J113" t="str">
            <v>1W</v>
          </cell>
          <cell r="K113">
            <v>0</v>
          </cell>
          <cell r="L113">
            <v>65000000</v>
          </cell>
          <cell r="M113">
            <v>65000000</v>
          </cell>
          <cell r="N113">
            <v>0</v>
          </cell>
          <cell r="O113">
            <v>1</v>
          </cell>
        </row>
        <row r="114">
          <cell r="C114"/>
          <cell r="D114"/>
          <cell r="E114"/>
          <cell r="F114"/>
          <cell r="G114"/>
          <cell r="H114" t="str">
            <v>CollTrad</v>
          </cell>
          <cell r="I114">
            <v>7</v>
          </cell>
          <cell r="J114" t="str">
            <v>1W</v>
          </cell>
          <cell r="K114">
            <v>0</v>
          </cell>
          <cell r="L114">
            <v>10000000</v>
          </cell>
          <cell r="M114">
            <v>10000000</v>
          </cell>
          <cell r="N114">
            <v>0</v>
          </cell>
          <cell r="O114">
            <v>1</v>
          </cell>
        </row>
        <row r="115">
          <cell r="C115"/>
          <cell r="D115"/>
          <cell r="E115"/>
          <cell r="F115"/>
          <cell r="G115"/>
          <cell r="H115" t="str">
            <v>UnSecuredMM</v>
          </cell>
          <cell r="I115">
            <v>7</v>
          </cell>
          <cell r="J115" t="str">
            <v>1W</v>
          </cell>
          <cell r="K115">
            <v>124444052.8</v>
          </cell>
          <cell r="L115">
            <v>245000000</v>
          </cell>
          <cell r="M115">
            <v>120555947.2</v>
          </cell>
          <cell r="N115">
            <v>0.5079349093877551</v>
          </cell>
          <cell r="O115">
            <v>0.4920650906122449</v>
          </cell>
        </row>
        <row r="116">
          <cell r="C116"/>
          <cell r="D116"/>
          <cell r="E116"/>
          <cell r="F116"/>
          <cell r="G116"/>
          <cell r="H116" t="str">
            <v>Other</v>
          </cell>
          <cell r="I116">
            <v>7</v>
          </cell>
          <cell r="J116" t="str">
            <v>1W</v>
          </cell>
          <cell r="K116">
            <v>0</v>
          </cell>
          <cell r="L116">
            <v>5000000</v>
          </cell>
          <cell r="M116">
            <v>5000000</v>
          </cell>
          <cell r="N116">
            <v>0</v>
          </cell>
          <cell r="O116">
            <v>1</v>
          </cell>
        </row>
        <row r="117">
          <cell r="C117" t="str">
            <v>HSBC GROUP</v>
          </cell>
          <cell r="D117" t="str">
            <v>Aa3</v>
          </cell>
          <cell r="E117" t="str">
            <v>(blank)</v>
          </cell>
          <cell r="F117" t="str">
            <v>A+</v>
          </cell>
          <cell r="G117" t="str">
            <v>Short Term (&lt; 1Yrs)</v>
          </cell>
          <cell r="H117" t="str">
            <v>AllDeals</v>
          </cell>
          <cell r="I117">
            <v>7</v>
          </cell>
          <cell r="J117" t="str">
            <v>1W</v>
          </cell>
          <cell r="K117">
            <v>124444052.8</v>
          </cell>
          <cell r="L117">
            <v>325000000</v>
          </cell>
          <cell r="M117">
            <v>200555947.19999999</v>
          </cell>
          <cell r="N117">
            <v>0.38290477784615384</v>
          </cell>
          <cell r="O117">
            <v>0.61709522215384616</v>
          </cell>
        </row>
        <row r="118">
          <cell r="C118"/>
          <cell r="D118"/>
          <cell r="E118"/>
          <cell r="F118"/>
          <cell r="G118"/>
          <cell r="H118" t="str">
            <v>CollDerivs</v>
          </cell>
          <cell r="I118">
            <v>7</v>
          </cell>
          <cell r="J118" t="str">
            <v>1W</v>
          </cell>
          <cell r="K118">
            <v>0</v>
          </cell>
          <cell r="L118">
            <v>65000000</v>
          </cell>
          <cell r="M118">
            <v>65000000</v>
          </cell>
          <cell r="N118">
            <v>0</v>
          </cell>
          <cell r="O118">
            <v>1</v>
          </cell>
        </row>
        <row r="119">
          <cell r="C119"/>
          <cell r="D119"/>
          <cell r="E119"/>
          <cell r="F119"/>
          <cell r="G119"/>
          <cell r="H119" t="str">
            <v>CollTrad</v>
          </cell>
          <cell r="I119">
            <v>7</v>
          </cell>
          <cell r="J119" t="str">
            <v>1W</v>
          </cell>
          <cell r="K119">
            <v>0</v>
          </cell>
          <cell r="L119">
            <v>10000000</v>
          </cell>
          <cell r="M119">
            <v>10000000</v>
          </cell>
          <cell r="N119">
            <v>0</v>
          </cell>
          <cell r="O119">
            <v>1</v>
          </cell>
        </row>
        <row r="120">
          <cell r="C120"/>
          <cell r="D120"/>
          <cell r="E120"/>
          <cell r="F120"/>
          <cell r="G120"/>
          <cell r="H120" t="str">
            <v>UnSecuredMM</v>
          </cell>
          <cell r="I120">
            <v>7</v>
          </cell>
          <cell r="J120" t="str">
            <v>1W</v>
          </cell>
          <cell r="K120">
            <v>124444052.8</v>
          </cell>
          <cell r="L120">
            <v>245000000</v>
          </cell>
          <cell r="M120">
            <v>120555947.2</v>
          </cell>
          <cell r="N120">
            <v>0.5079349093877551</v>
          </cell>
          <cell r="O120">
            <v>0.4920650906122449</v>
          </cell>
        </row>
        <row r="121">
          <cell r="C121"/>
          <cell r="D121"/>
          <cell r="E121"/>
          <cell r="F121"/>
          <cell r="G121"/>
          <cell r="H121" t="str">
            <v>Other</v>
          </cell>
          <cell r="I121">
            <v>7</v>
          </cell>
          <cell r="J121" t="str">
            <v>1W</v>
          </cell>
          <cell r="K121">
            <v>0</v>
          </cell>
          <cell r="L121">
            <v>5000000</v>
          </cell>
          <cell r="M121">
            <v>5000000</v>
          </cell>
          <cell r="N121">
            <v>0</v>
          </cell>
          <cell r="O121">
            <v>1</v>
          </cell>
        </row>
        <row r="122">
          <cell r="C122" t="str">
            <v>CITIBANK NA</v>
          </cell>
          <cell r="D122" t="str">
            <v>A1</v>
          </cell>
          <cell r="E122" t="str">
            <v>A+</v>
          </cell>
          <cell r="F122" t="str">
            <v>A+</v>
          </cell>
          <cell r="G122" t="str">
            <v>Short Term (&lt; 1Yrs)</v>
          </cell>
          <cell r="H122" t="str">
            <v>AllDeals</v>
          </cell>
          <cell r="I122">
            <v>7</v>
          </cell>
          <cell r="J122" t="str">
            <v>1W</v>
          </cell>
          <cell r="K122">
            <v>90588736.900000006</v>
          </cell>
          <cell r="L122">
            <v>300000000</v>
          </cell>
          <cell r="M122">
            <v>209411263.09999999</v>
          </cell>
          <cell r="N122">
            <v>0.30196245633333335</v>
          </cell>
          <cell r="O122">
            <v>0.69803754366666659</v>
          </cell>
        </row>
        <row r="123">
          <cell r="C123"/>
          <cell r="D123"/>
          <cell r="E123"/>
          <cell r="F123"/>
          <cell r="G123"/>
          <cell r="H123" t="str">
            <v>UnSecuredMM</v>
          </cell>
          <cell r="I123">
            <v>7</v>
          </cell>
          <cell r="J123" t="str">
            <v>1W</v>
          </cell>
          <cell r="K123">
            <v>90588736.900000006</v>
          </cell>
          <cell r="L123">
            <v>300000000</v>
          </cell>
          <cell r="M123">
            <v>209411263.09999999</v>
          </cell>
          <cell r="N123">
            <v>0.30196245633333335</v>
          </cell>
          <cell r="O123">
            <v>0.69803754366666659</v>
          </cell>
        </row>
        <row r="124">
          <cell r="C124" t="str">
            <v>CITIGROUP NA</v>
          </cell>
          <cell r="D124" t="str">
            <v>A1</v>
          </cell>
          <cell r="E124" t="str">
            <v>A+</v>
          </cell>
          <cell r="F124" t="str">
            <v>BBB+</v>
          </cell>
          <cell r="G124" t="str">
            <v>Short Term (&lt; 1Yrs)</v>
          </cell>
          <cell r="H124" t="str">
            <v>AllDeals</v>
          </cell>
          <cell r="I124">
            <v>7</v>
          </cell>
          <cell r="J124" t="str">
            <v>1W</v>
          </cell>
          <cell r="K124">
            <v>90588736.900000006</v>
          </cell>
          <cell r="L124">
            <v>300000000</v>
          </cell>
          <cell r="M124">
            <v>209411263.09999999</v>
          </cell>
          <cell r="N124">
            <v>0.30196245633333335</v>
          </cell>
          <cell r="O124">
            <v>0.69803754366666659</v>
          </cell>
        </row>
        <row r="125">
          <cell r="C125"/>
          <cell r="D125"/>
          <cell r="E125"/>
          <cell r="F125"/>
          <cell r="G125"/>
          <cell r="H125" t="str">
            <v>UnSecuredMM</v>
          </cell>
          <cell r="I125">
            <v>7</v>
          </cell>
          <cell r="J125" t="str">
            <v>1W</v>
          </cell>
          <cell r="K125">
            <v>90588736.900000006</v>
          </cell>
          <cell r="L125">
            <v>300000000</v>
          </cell>
          <cell r="M125">
            <v>209411263.09999999</v>
          </cell>
          <cell r="N125">
            <v>0.30196245633333335</v>
          </cell>
          <cell r="O125">
            <v>0.69803754366666659</v>
          </cell>
        </row>
        <row r="126">
          <cell r="C126" t="str">
            <v>LLOYDS BANK PLC</v>
          </cell>
          <cell r="D126" t="str">
            <v>A2</v>
          </cell>
          <cell r="E126" t="str">
            <v>(blank)</v>
          </cell>
          <cell r="F126" t="str">
            <v>A-</v>
          </cell>
          <cell r="G126" t="str">
            <v>Short Term (&lt; 1Yrs)</v>
          </cell>
          <cell r="H126" t="str">
            <v>AllDeals</v>
          </cell>
          <cell r="I126">
            <v>7</v>
          </cell>
          <cell r="J126" t="str">
            <v>1W</v>
          </cell>
          <cell r="K126">
            <v>26135681.052000001</v>
          </cell>
          <cell r="L126">
            <v>260000000</v>
          </cell>
          <cell r="M126">
            <v>233864318.94800001</v>
          </cell>
          <cell r="N126">
            <v>0.1005218502</v>
          </cell>
          <cell r="O126">
            <v>0.89947814980000007</v>
          </cell>
        </row>
        <row r="127">
          <cell r="C127"/>
          <cell r="D127"/>
          <cell r="E127"/>
          <cell r="F127"/>
          <cell r="G127"/>
          <cell r="H127" t="str">
            <v>CollDerivs</v>
          </cell>
          <cell r="I127">
            <v>7</v>
          </cell>
          <cell r="J127" t="str">
            <v>1W</v>
          </cell>
          <cell r="K127">
            <v>26135681.052000001</v>
          </cell>
          <cell r="L127">
            <v>100000000</v>
          </cell>
          <cell r="M127">
            <v>73864318.947999999</v>
          </cell>
          <cell r="N127">
            <v>0.26135681052000004</v>
          </cell>
          <cell r="O127">
            <v>0.73864318947999996</v>
          </cell>
        </row>
        <row r="128">
          <cell r="C128"/>
          <cell r="D128"/>
          <cell r="E128"/>
          <cell r="F128"/>
          <cell r="G128"/>
          <cell r="H128" t="str">
            <v>CollTrad</v>
          </cell>
          <cell r="I128">
            <v>7</v>
          </cell>
          <cell r="J128" t="str">
            <v>1W</v>
          </cell>
          <cell r="K128">
            <v>0</v>
          </cell>
          <cell r="L128">
            <v>50000000</v>
          </cell>
          <cell r="M128">
            <v>50000000</v>
          </cell>
          <cell r="N128">
            <v>0</v>
          </cell>
          <cell r="O128">
            <v>1</v>
          </cell>
        </row>
        <row r="129">
          <cell r="C129"/>
          <cell r="D129"/>
          <cell r="E129"/>
          <cell r="F129"/>
          <cell r="G129"/>
          <cell r="H129" t="str">
            <v>UnSecuredOffBS</v>
          </cell>
          <cell r="I129">
            <v>7</v>
          </cell>
          <cell r="J129" t="str">
            <v>1W</v>
          </cell>
          <cell r="K129">
            <v>0</v>
          </cell>
          <cell r="L129">
            <v>0</v>
          </cell>
          <cell r="M129">
            <v>0</v>
          </cell>
          <cell r="N129"/>
          <cell r="O129"/>
        </row>
        <row r="130">
          <cell r="C130"/>
          <cell r="D130"/>
          <cell r="E130"/>
          <cell r="F130"/>
          <cell r="G130"/>
          <cell r="H130" t="str">
            <v>UnSecuredMM</v>
          </cell>
          <cell r="I130">
            <v>7</v>
          </cell>
          <cell r="J130" t="str">
            <v>1W</v>
          </cell>
          <cell r="K130">
            <v>0</v>
          </cell>
          <cell r="L130">
            <v>110000000</v>
          </cell>
          <cell r="M130">
            <v>110000000</v>
          </cell>
          <cell r="N130">
            <v>0</v>
          </cell>
          <cell r="O130">
            <v>1</v>
          </cell>
        </row>
        <row r="131">
          <cell r="C131"/>
          <cell r="D131"/>
          <cell r="E131"/>
          <cell r="F131"/>
          <cell r="G131"/>
          <cell r="H131" t="str">
            <v>Other</v>
          </cell>
          <cell r="I131">
            <v>7</v>
          </cell>
          <cell r="J131" t="str">
            <v>1W</v>
          </cell>
          <cell r="K131">
            <v>0</v>
          </cell>
          <cell r="L131">
            <v>0</v>
          </cell>
          <cell r="M131">
            <v>0</v>
          </cell>
          <cell r="N131"/>
          <cell r="O131"/>
        </row>
        <row r="132">
          <cell r="C132"/>
          <cell r="D132"/>
          <cell r="E132"/>
          <cell r="F132"/>
          <cell r="G132"/>
          <cell r="H132" t="str">
            <v>UnSecuredOnBS</v>
          </cell>
          <cell r="I132">
            <v>7</v>
          </cell>
          <cell r="J132" t="str">
            <v>1W</v>
          </cell>
          <cell r="K132">
            <v>0</v>
          </cell>
          <cell r="L132">
            <v>0</v>
          </cell>
          <cell r="M132">
            <v>0</v>
          </cell>
          <cell r="N132"/>
          <cell r="O132"/>
        </row>
        <row r="133">
          <cell r="C133" t="str">
            <v>LLOYDS BANKING GROUP</v>
          </cell>
          <cell r="D133" t="str">
            <v>(blank)</v>
          </cell>
          <cell r="E133" t="str">
            <v>(blank)</v>
          </cell>
          <cell r="F133" t="str">
            <v>BBB</v>
          </cell>
          <cell r="G133" t="str">
            <v>Short Term (&lt; 1Yrs)</v>
          </cell>
          <cell r="H133" t="str">
            <v>AllDeals</v>
          </cell>
          <cell r="I133">
            <v>7</v>
          </cell>
          <cell r="J133" t="str">
            <v>1W</v>
          </cell>
          <cell r="K133">
            <v>26135681.052000001</v>
          </cell>
          <cell r="L133">
            <v>260000000</v>
          </cell>
          <cell r="M133">
            <v>233864318.94800001</v>
          </cell>
          <cell r="N133">
            <v>0.1005218502</v>
          </cell>
          <cell r="O133">
            <v>0.89947814980000007</v>
          </cell>
        </row>
        <row r="134">
          <cell r="C134"/>
          <cell r="D134"/>
          <cell r="E134"/>
          <cell r="F134"/>
          <cell r="G134"/>
          <cell r="H134" t="str">
            <v>CollDerivs</v>
          </cell>
          <cell r="I134">
            <v>7</v>
          </cell>
          <cell r="J134" t="str">
            <v>1W</v>
          </cell>
          <cell r="K134">
            <v>26135681.052000001</v>
          </cell>
          <cell r="L134">
            <v>100000000</v>
          </cell>
          <cell r="M134">
            <v>73864318.947999999</v>
          </cell>
          <cell r="N134">
            <v>0.26135681052000004</v>
          </cell>
          <cell r="O134">
            <v>0.73864318947999996</v>
          </cell>
        </row>
        <row r="135">
          <cell r="C135"/>
          <cell r="D135"/>
          <cell r="E135"/>
          <cell r="F135"/>
          <cell r="G135"/>
          <cell r="H135" t="str">
            <v>CollTrad</v>
          </cell>
          <cell r="I135">
            <v>7</v>
          </cell>
          <cell r="J135" t="str">
            <v>1W</v>
          </cell>
          <cell r="K135">
            <v>0</v>
          </cell>
          <cell r="L135">
            <v>50000000</v>
          </cell>
          <cell r="M135">
            <v>50000000</v>
          </cell>
          <cell r="N135">
            <v>0</v>
          </cell>
          <cell r="O135">
            <v>1</v>
          </cell>
        </row>
        <row r="136">
          <cell r="C136"/>
          <cell r="D136"/>
          <cell r="E136"/>
          <cell r="F136"/>
          <cell r="G136"/>
          <cell r="H136" t="str">
            <v>UnSecuredOffBS</v>
          </cell>
          <cell r="I136">
            <v>7</v>
          </cell>
          <cell r="J136" t="str">
            <v>1W</v>
          </cell>
          <cell r="K136">
            <v>0</v>
          </cell>
          <cell r="L136">
            <v>0</v>
          </cell>
          <cell r="M136">
            <v>0</v>
          </cell>
          <cell r="N136"/>
          <cell r="O136"/>
        </row>
        <row r="137">
          <cell r="C137"/>
          <cell r="D137"/>
          <cell r="E137"/>
          <cell r="F137"/>
          <cell r="G137"/>
          <cell r="H137" t="str">
            <v>UnSecuredMM</v>
          </cell>
          <cell r="I137">
            <v>7</v>
          </cell>
          <cell r="J137" t="str">
            <v>1W</v>
          </cell>
          <cell r="K137">
            <v>0</v>
          </cell>
          <cell r="L137">
            <v>110000000</v>
          </cell>
          <cell r="M137">
            <v>110000000</v>
          </cell>
          <cell r="N137">
            <v>0</v>
          </cell>
          <cell r="O137">
            <v>1</v>
          </cell>
        </row>
        <row r="138">
          <cell r="C138"/>
          <cell r="D138"/>
          <cell r="E138"/>
          <cell r="F138"/>
          <cell r="G138"/>
          <cell r="H138" t="str">
            <v>Other</v>
          </cell>
          <cell r="I138">
            <v>7</v>
          </cell>
          <cell r="J138" t="str">
            <v>1W</v>
          </cell>
          <cell r="K138">
            <v>0</v>
          </cell>
          <cell r="L138">
            <v>0</v>
          </cell>
          <cell r="M138">
            <v>0</v>
          </cell>
          <cell r="N138"/>
          <cell r="O138"/>
        </row>
        <row r="139">
          <cell r="C139"/>
          <cell r="D139"/>
          <cell r="E139"/>
          <cell r="F139"/>
          <cell r="G139"/>
          <cell r="H139" t="str">
            <v>UnSecuredOnBS</v>
          </cell>
          <cell r="I139">
            <v>7</v>
          </cell>
          <cell r="J139" t="str">
            <v>1W</v>
          </cell>
          <cell r="K139">
            <v>0</v>
          </cell>
          <cell r="L139">
            <v>0</v>
          </cell>
          <cell r="M139">
            <v>0</v>
          </cell>
          <cell r="N139"/>
          <cell r="O139"/>
        </row>
        <row r="140">
          <cell r="C140" t="str">
            <v>MERRILL LYNCH INTERNATIONAL</v>
          </cell>
          <cell r="D140" t="str">
            <v>NR</v>
          </cell>
          <cell r="E140" t="str">
            <v>(blank)</v>
          </cell>
          <cell r="F140" t="str">
            <v>A+</v>
          </cell>
          <cell r="G140" t="str">
            <v>Short Term (&lt; 1Yrs)</v>
          </cell>
          <cell r="H140" t="str">
            <v>AllDeals</v>
          </cell>
          <cell r="I140">
            <v>7</v>
          </cell>
          <cell r="J140" t="str">
            <v>1W</v>
          </cell>
          <cell r="K140">
            <v>159806.94399999999</v>
          </cell>
          <cell r="L140">
            <v>100000000</v>
          </cell>
          <cell r="M140">
            <v>99840193.055999994</v>
          </cell>
          <cell r="N140">
            <v>1.5980694399999999E-3</v>
          </cell>
          <cell r="O140">
            <v>0.99840193055999993</v>
          </cell>
        </row>
        <row r="141">
          <cell r="C141"/>
          <cell r="D141"/>
          <cell r="E141"/>
          <cell r="F141"/>
          <cell r="G141"/>
          <cell r="H141" t="str">
            <v>CollDerivs</v>
          </cell>
          <cell r="I141">
            <v>7</v>
          </cell>
          <cell r="J141" t="str">
            <v>1W</v>
          </cell>
          <cell r="K141">
            <v>159806.94399999999</v>
          </cell>
          <cell r="L141">
            <v>80000000</v>
          </cell>
          <cell r="M141">
            <v>79840193.055999994</v>
          </cell>
          <cell r="N141">
            <v>1.9975867999999998E-3</v>
          </cell>
          <cell r="O141">
            <v>0.99800241319999994</v>
          </cell>
        </row>
        <row r="142">
          <cell r="C142"/>
          <cell r="D142"/>
          <cell r="E142"/>
          <cell r="F142"/>
          <cell r="G142"/>
          <cell r="H142" t="str">
            <v>CollTrad</v>
          </cell>
          <cell r="I142">
            <v>7</v>
          </cell>
          <cell r="J142" t="str">
            <v>1W</v>
          </cell>
          <cell r="K142">
            <v>0</v>
          </cell>
          <cell r="L142">
            <v>20000000</v>
          </cell>
          <cell r="M142">
            <v>20000000</v>
          </cell>
          <cell r="N142">
            <v>0</v>
          </cell>
          <cell r="O142">
            <v>1</v>
          </cell>
        </row>
        <row r="143">
          <cell r="C143" t="str">
            <v>BANK OF AMERICA GROUP</v>
          </cell>
          <cell r="D143" t="str">
            <v>Baa2</v>
          </cell>
          <cell r="E143" t="str">
            <v>(blank)</v>
          </cell>
          <cell r="F143" t="str">
            <v>BBB+</v>
          </cell>
          <cell r="G143" t="str">
            <v>Short Term (&lt; 1Yrs)</v>
          </cell>
          <cell r="H143" t="str">
            <v>AllDeals</v>
          </cell>
          <cell r="I143">
            <v>7</v>
          </cell>
          <cell r="J143" t="str">
            <v>1W</v>
          </cell>
          <cell r="K143">
            <v>159806.94399999999</v>
          </cell>
          <cell r="L143">
            <v>350000000</v>
          </cell>
          <cell r="M143">
            <v>349840193.05599999</v>
          </cell>
          <cell r="N143">
            <v>4.5659126857142856E-4</v>
          </cell>
          <cell r="O143">
            <v>0.99954340873142855</v>
          </cell>
        </row>
        <row r="144">
          <cell r="C144"/>
          <cell r="D144"/>
          <cell r="E144"/>
          <cell r="F144"/>
          <cell r="G144"/>
          <cell r="H144" t="str">
            <v>CollDerivs</v>
          </cell>
          <cell r="I144">
            <v>7</v>
          </cell>
          <cell r="J144" t="str">
            <v>1W</v>
          </cell>
          <cell r="K144">
            <v>159806.94399999999</v>
          </cell>
          <cell r="L144">
            <v>90000000</v>
          </cell>
          <cell r="M144">
            <v>89840193.055999994</v>
          </cell>
          <cell r="N144">
            <v>1.775632711111111E-3</v>
          </cell>
          <cell r="O144">
            <v>0.99822436728888886</v>
          </cell>
        </row>
        <row r="145">
          <cell r="C145"/>
          <cell r="D145"/>
          <cell r="E145"/>
          <cell r="F145"/>
          <cell r="G145"/>
          <cell r="H145" t="str">
            <v>CollTrad</v>
          </cell>
          <cell r="I145">
            <v>7</v>
          </cell>
          <cell r="J145" t="str">
            <v>1W</v>
          </cell>
          <cell r="K145">
            <v>0</v>
          </cell>
          <cell r="L145">
            <v>260000000</v>
          </cell>
          <cell r="M145">
            <v>260000000</v>
          </cell>
          <cell r="N145">
            <v>0</v>
          </cell>
          <cell r="O145">
            <v>1</v>
          </cell>
        </row>
        <row r="146">
          <cell r="C146" t="str">
            <v>CAPE GROUP</v>
          </cell>
          <cell r="D146" t="str">
            <v>(blank)</v>
          </cell>
          <cell r="E146" t="str">
            <v>(blank)</v>
          </cell>
          <cell r="F146" t="str">
            <v>(blank)</v>
          </cell>
          <cell r="G146" t="str">
            <v>Short Term (&lt; 1Yrs)</v>
          </cell>
          <cell r="H146" t="str">
            <v>AllDeals</v>
          </cell>
          <cell r="I146">
            <v>7</v>
          </cell>
          <cell r="J146" t="str">
            <v>1W</v>
          </cell>
          <cell r="K146">
            <v>0.02</v>
          </cell>
          <cell r="L146">
            <v>3200000000</v>
          </cell>
          <cell r="M146">
            <v>3199999999.98</v>
          </cell>
          <cell r="N146">
            <v>6.2500000000000002E-12</v>
          </cell>
          <cell r="O146">
            <v>0.99999999999375</v>
          </cell>
        </row>
        <row r="147">
          <cell r="C147"/>
          <cell r="D147"/>
          <cell r="E147"/>
          <cell r="F147"/>
          <cell r="G147"/>
          <cell r="H147" t="str">
            <v>UnSecuredMM</v>
          </cell>
          <cell r="I147">
            <v>7</v>
          </cell>
          <cell r="J147" t="str">
            <v>1W</v>
          </cell>
          <cell r="K147">
            <v>0</v>
          </cell>
          <cell r="L147">
            <v>200000000</v>
          </cell>
          <cell r="M147">
            <v>200000000</v>
          </cell>
          <cell r="N147">
            <v>0</v>
          </cell>
          <cell r="O147">
            <v>1</v>
          </cell>
        </row>
        <row r="148">
          <cell r="C148"/>
          <cell r="D148"/>
          <cell r="E148"/>
          <cell r="F148"/>
          <cell r="G148"/>
          <cell r="H148" t="str">
            <v>UnSecuredOnBS</v>
          </cell>
          <cell r="I148">
            <v>7</v>
          </cell>
          <cell r="J148" t="str">
            <v>1W</v>
          </cell>
          <cell r="K148">
            <v>0.02</v>
          </cell>
          <cell r="L148">
            <v>3000000000</v>
          </cell>
          <cell r="M148">
            <v>2999999999.98</v>
          </cell>
          <cell r="N148">
            <v>6.6666666666666671E-12</v>
          </cell>
          <cell r="O148">
            <v>0.99999999999333333</v>
          </cell>
        </row>
        <row r="149">
          <cell r="C149" t="str">
            <v>CAPE HOLDINGS NO.1 PLC</v>
          </cell>
          <cell r="D149" t="str">
            <v>(blank)</v>
          </cell>
          <cell r="E149" t="str">
            <v>(blank)</v>
          </cell>
          <cell r="F149" t="str">
            <v>(blank)</v>
          </cell>
          <cell r="G149" t="str">
            <v>Short Term (&lt; 1Yrs)</v>
          </cell>
          <cell r="H149" t="str">
            <v>AllDeals</v>
          </cell>
          <cell r="I149">
            <v>7</v>
          </cell>
          <cell r="J149" t="str">
            <v>1W</v>
          </cell>
          <cell r="K149">
            <v>0.02</v>
          </cell>
          <cell r="L149">
            <v>3200000000</v>
          </cell>
          <cell r="M149">
            <v>3199999999.98</v>
          </cell>
          <cell r="N149">
            <v>6.2500000000000002E-12</v>
          </cell>
          <cell r="O149">
            <v>0.99999999999375</v>
          </cell>
        </row>
        <row r="150">
          <cell r="C150"/>
          <cell r="D150"/>
          <cell r="E150"/>
          <cell r="F150"/>
          <cell r="G150"/>
          <cell r="H150" t="str">
            <v>UnSecuredMM</v>
          </cell>
          <cell r="I150">
            <v>7</v>
          </cell>
          <cell r="J150" t="str">
            <v>1W</v>
          </cell>
          <cell r="K150">
            <v>0</v>
          </cell>
          <cell r="L150">
            <v>200000000</v>
          </cell>
          <cell r="M150">
            <v>200000000</v>
          </cell>
          <cell r="N150">
            <v>0</v>
          </cell>
          <cell r="O150">
            <v>1</v>
          </cell>
        </row>
        <row r="151">
          <cell r="C151"/>
          <cell r="D151"/>
          <cell r="E151"/>
          <cell r="F151"/>
          <cell r="G151"/>
          <cell r="H151" t="str">
            <v>UnSecuredOnBS</v>
          </cell>
          <cell r="I151">
            <v>7</v>
          </cell>
          <cell r="J151" t="str">
            <v>1W</v>
          </cell>
          <cell r="K151">
            <v>0.02</v>
          </cell>
          <cell r="L151">
            <v>3000000000</v>
          </cell>
          <cell r="M151">
            <v>2999999999.98</v>
          </cell>
          <cell r="N151">
            <v>6.6666666666666671E-12</v>
          </cell>
          <cell r="O151">
            <v>0.99999999999333333</v>
          </cell>
        </row>
        <row r="152">
          <cell r="C152" t="str">
            <v>BARCLAYS BANK PLC</v>
          </cell>
          <cell r="D152" t="str">
            <v>A1</v>
          </cell>
          <cell r="E152" t="str">
            <v>(blank)</v>
          </cell>
          <cell r="F152" t="str">
            <v>A</v>
          </cell>
          <cell r="G152" t="str">
            <v>Short Term (&lt; 1Yrs)</v>
          </cell>
          <cell r="H152" t="str">
            <v>AllDeals</v>
          </cell>
          <cell r="I152">
            <v>7</v>
          </cell>
          <cell r="J152" t="str">
            <v>1W</v>
          </cell>
          <cell r="K152">
            <v>0</v>
          </cell>
          <cell r="L152">
            <v>325000000</v>
          </cell>
          <cell r="M152">
            <v>325000000</v>
          </cell>
          <cell r="N152">
            <v>0</v>
          </cell>
          <cell r="O152">
            <v>1</v>
          </cell>
        </row>
        <row r="153">
          <cell r="C153"/>
          <cell r="D153"/>
          <cell r="E153"/>
          <cell r="F153"/>
          <cell r="G153"/>
          <cell r="H153" t="str">
            <v>CollDerivs</v>
          </cell>
          <cell r="I153">
            <v>7</v>
          </cell>
          <cell r="J153" t="str">
            <v>1W</v>
          </cell>
          <cell r="K153">
            <v>0</v>
          </cell>
          <cell r="L153">
            <v>125000000</v>
          </cell>
          <cell r="M153">
            <v>125000000</v>
          </cell>
          <cell r="N153">
            <v>0</v>
          </cell>
          <cell r="O153">
            <v>1</v>
          </cell>
        </row>
        <row r="154">
          <cell r="C154"/>
          <cell r="D154"/>
          <cell r="E154"/>
          <cell r="F154"/>
          <cell r="G154"/>
          <cell r="H154" t="str">
            <v>UnSecuredMM</v>
          </cell>
          <cell r="I154">
            <v>7</v>
          </cell>
          <cell r="J154" t="str">
            <v>1W</v>
          </cell>
          <cell r="K154">
            <v>0</v>
          </cell>
          <cell r="L154">
            <v>200000000</v>
          </cell>
          <cell r="M154">
            <v>200000000</v>
          </cell>
          <cell r="N154">
            <v>0</v>
          </cell>
          <cell r="O154">
            <v>1</v>
          </cell>
        </row>
        <row r="155">
          <cell r="C155" t="str">
            <v>BANCO SANTANDER GROUP</v>
          </cell>
          <cell r="D155" t="str">
            <v>NR</v>
          </cell>
          <cell r="E155" t="str">
            <v>(blank)</v>
          </cell>
          <cell r="F155" t="str">
            <v>BBB</v>
          </cell>
          <cell r="G155" t="str">
            <v>Short Term (&lt; 1Yrs)</v>
          </cell>
          <cell r="H155" t="str">
            <v>AllDeals</v>
          </cell>
          <cell r="I155">
            <v>7</v>
          </cell>
          <cell r="J155" t="str">
            <v>1W</v>
          </cell>
          <cell r="K155">
            <v>0</v>
          </cell>
          <cell r="L155">
            <v>75000000</v>
          </cell>
          <cell r="M155">
            <v>75000000</v>
          </cell>
          <cell r="N155">
            <v>0</v>
          </cell>
          <cell r="O155">
            <v>1</v>
          </cell>
        </row>
        <row r="156">
          <cell r="C156"/>
          <cell r="D156"/>
          <cell r="E156"/>
          <cell r="F156"/>
          <cell r="G156"/>
          <cell r="H156" t="str">
            <v>CollDerivs</v>
          </cell>
          <cell r="I156">
            <v>7</v>
          </cell>
          <cell r="J156" t="str">
            <v>1W</v>
          </cell>
          <cell r="K156">
            <v>0</v>
          </cell>
          <cell r="L156">
            <v>50000000</v>
          </cell>
          <cell r="M156">
            <v>50000000</v>
          </cell>
          <cell r="N156">
            <v>0</v>
          </cell>
          <cell r="O156">
            <v>1</v>
          </cell>
        </row>
        <row r="157">
          <cell r="C157"/>
          <cell r="D157"/>
          <cell r="E157"/>
          <cell r="F157"/>
          <cell r="G157"/>
          <cell r="H157" t="str">
            <v>CollTrad</v>
          </cell>
          <cell r="I157">
            <v>7</v>
          </cell>
          <cell r="J157" t="str">
            <v>1W</v>
          </cell>
          <cell r="K157">
            <v>0</v>
          </cell>
          <cell r="L157">
            <v>25000000</v>
          </cell>
          <cell r="M157">
            <v>25000000</v>
          </cell>
          <cell r="N157">
            <v>0</v>
          </cell>
          <cell r="O157">
            <v>1</v>
          </cell>
        </row>
        <row r="158">
          <cell r="C158" t="str">
            <v>BANK OF AMERICA NAT ASSOC</v>
          </cell>
          <cell r="D158" t="str">
            <v>NR</v>
          </cell>
          <cell r="E158" t="str">
            <v>(blank)</v>
          </cell>
          <cell r="F158" t="str">
            <v>A+</v>
          </cell>
          <cell r="G158" t="str">
            <v>Short Term (&lt; 1Yrs)</v>
          </cell>
          <cell r="H158" t="str">
            <v>AllDeals</v>
          </cell>
          <cell r="I158">
            <v>7</v>
          </cell>
          <cell r="J158" t="str">
            <v>1W</v>
          </cell>
          <cell r="K158">
            <v>0</v>
          </cell>
          <cell r="L158">
            <v>250000000</v>
          </cell>
          <cell r="M158">
            <v>250000000</v>
          </cell>
          <cell r="N158">
            <v>0</v>
          </cell>
          <cell r="O158">
            <v>1</v>
          </cell>
        </row>
        <row r="159">
          <cell r="C159"/>
          <cell r="D159"/>
          <cell r="E159"/>
          <cell r="F159"/>
          <cell r="G159"/>
          <cell r="H159" t="str">
            <v>CollDerivs</v>
          </cell>
          <cell r="I159">
            <v>7</v>
          </cell>
          <cell r="J159" t="str">
            <v>1W</v>
          </cell>
          <cell r="K159">
            <v>0</v>
          </cell>
          <cell r="L159">
            <v>0</v>
          </cell>
          <cell r="M159">
            <v>0</v>
          </cell>
          <cell r="N159"/>
          <cell r="O159"/>
        </row>
        <row r="160">
          <cell r="C160"/>
          <cell r="D160"/>
          <cell r="E160"/>
          <cell r="F160"/>
          <cell r="G160"/>
          <cell r="H160" t="str">
            <v>CollTrad</v>
          </cell>
          <cell r="I160">
            <v>7</v>
          </cell>
          <cell r="J160" t="str">
            <v>1W</v>
          </cell>
          <cell r="K160">
            <v>0</v>
          </cell>
          <cell r="L160">
            <v>250000000</v>
          </cell>
          <cell r="M160">
            <v>250000000</v>
          </cell>
          <cell r="N160">
            <v>0</v>
          </cell>
          <cell r="O160">
            <v>1</v>
          </cell>
        </row>
        <row r="161">
          <cell r="C161" t="str">
            <v>BANK OF ENGLAND DWF</v>
          </cell>
          <cell r="D161" t="str">
            <v>Aa1</v>
          </cell>
          <cell r="E161" t="str">
            <v>(blank)</v>
          </cell>
          <cell r="F161" t="str">
            <v>AAA</v>
          </cell>
          <cell r="G161" t="str">
            <v>Short Term (&lt; 1Yrs)</v>
          </cell>
          <cell r="H161" t="str">
            <v>AllDeals</v>
          </cell>
          <cell r="I161">
            <v>7</v>
          </cell>
          <cell r="J161" t="str">
            <v>1W</v>
          </cell>
          <cell r="K161">
            <v>0</v>
          </cell>
          <cell r="L161">
            <v>5850000000</v>
          </cell>
          <cell r="M161">
            <v>5850000000</v>
          </cell>
          <cell r="N161">
            <v>0</v>
          </cell>
          <cell r="O161">
            <v>1</v>
          </cell>
        </row>
        <row r="162">
          <cell r="C162"/>
          <cell r="D162"/>
          <cell r="E162"/>
          <cell r="F162"/>
          <cell r="G162"/>
          <cell r="H162" t="str">
            <v>CollTrad</v>
          </cell>
          <cell r="I162">
            <v>7</v>
          </cell>
          <cell r="J162" t="str">
            <v>1W</v>
          </cell>
          <cell r="K162">
            <v>0</v>
          </cell>
          <cell r="L162">
            <v>5850000000</v>
          </cell>
          <cell r="M162">
            <v>5850000000</v>
          </cell>
          <cell r="N162">
            <v>0</v>
          </cell>
          <cell r="O162">
            <v>1</v>
          </cell>
        </row>
        <row r="163">
          <cell r="C163" t="str">
            <v>ROYAL BANK OF SCOTLAND PLC</v>
          </cell>
          <cell r="D163" t="str">
            <v>Baa2</v>
          </cell>
          <cell r="E163" t="str">
            <v>(blank)</v>
          </cell>
          <cell r="F163" t="str">
            <v>BBB+</v>
          </cell>
          <cell r="G163" t="str">
            <v>Short Term (&lt; 1Yrs)</v>
          </cell>
          <cell r="H163" t="str">
            <v>AllDeals</v>
          </cell>
          <cell r="I163">
            <v>7</v>
          </cell>
          <cell r="J163" t="str">
            <v>1W</v>
          </cell>
          <cell r="K163">
            <v>0</v>
          </cell>
          <cell r="L163">
            <v>50000000</v>
          </cell>
          <cell r="M163">
            <v>50000000</v>
          </cell>
          <cell r="N163">
            <v>0</v>
          </cell>
          <cell r="O163">
            <v>1</v>
          </cell>
        </row>
        <row r="164">
          <cell r="C164"/>
          <cell r="D164"/>
          <cell r="E164"/>
          <cell r="F164"/>
          <cell r="G164"/>
          <cell r="H164" t="str">
            <v>CollDerivs</v>
          </cell>
          <cell r="I164">
            <v>7</v>
          </cell>
          <cell r="J164" t="str">
            <v>1W</v>
          </cell>
          <cell r="K164">
            <v>0</v>
          </cell>
          <cell r="L164">
            <v>35000000</v>
          </cell>
          <cell r="M164">
            <v>35000000</v>
          </cell>
          <cell r="N164">
            <v>0</v>
          </cell>
          <cell r="O164">
            <v>1</v>
          </cell>
        </row>
        <row r="165">
          <cell r="C165"/>
          <cell r="D165"/>
          <cell r="E165"/>
          <cell r="F165"/>
          <cell r="G165"/>
          <cell r="H165" t="str">
            <v>UnSecuredMM</v>
          </cell>
          <cell r="I165">
            <v>7</v>
          </cell>
          <cell r="J165" t="str">
            <v>1W</v>
          </cell>
          <cell r="K165">
            <v>0</v>
          </cell>
          <cell r="L165">
            <v>15000000</v>
          </cell>
          <cell r="M165">
            <v>15000000</v>
          </cell>
          <cell r="N165">
            <v>0</v>
          </cell>
          <cell r="O165">
            <v>1</v>
          </cell>
        </row>
        <row r="166">
          <cell r="C166" t="str">
            <v>BANK OF ENGLAND OSF</v>
          </cell>
          <cell r="D166" t="str">
            <v>Aa1</v>
          </cell>
          <cell r="E166" t="str">
            <v>(blank)</v>
          </cell>
          <cell r="F166" t="str">
            <v>AAA</v>
          </cell>
          <cell r="G166" t="str">
            <v>Short Term (&lt; 1Yrs)</v>
          </cell>
          <cell r="H166" t="str">
            <v>AllDeals</v>
          </cell>
          <cell r="I166">
            <v>7</v>
          </cell>
          <cell r="J166" t="str">
            <v>1W</v>
          </cell>
          <cell r="K166">
            <v>0</v>
          </cell>
          <cell r="L166">
            <v>10000000</v>
          </cell>
          <cell r="M166">
            <v>10000000</v>
          </cell>
          <cell r="N166">
            <v>0</v>
          </cell>
          <cell r="O166">
            <v>1</v>
          </cell>
        </row>
        <row r="167">
          <cell r="C167"/>
          <cell r="D167"/>
          <cell r="E167"/>
          <cell r="F167"/>
          <cell r="G167"/>
          <cell r="H167" t="str">
            <v>CollTrad</v>
          </cell>
          <cell r="I167">
            <v>7</v>
          </cell>
          <cell r="J167" t="str">
            <v>1W</v>
          </cell>
          <cell r="K167">
            <v>0</v>
          </cell>
          <cell r="L167">
            <v>10000000</v>
          </cell>
          <cell r="M167">
            <v>10000000</v>
          </cell>
          <cell r="N167">
            <v>0</v>
          </cell>
          <cell r="O167">
            <v>1</v>
          </cell>
        </row>
        <row r="168">
          <cell r="C168" t="str">
            <v>ABBEY NATIONAL TREASURY SERVS</v>
          </cell>
          <cell r="D168" t="str">
            <v>Aa3</v>
          </cell>
          <cell r="E168" t="str">
            <v>(blank)</v>
          </cell>
          <cell r="F168" t="str">
            <v>NR</v>
          </cell>
          <cell r="G168" t="str">
            <v>Short Term (&lt; 1Yrs)</v>
          </cell>
          <cell r="H168" t="str">
            <v>AllDeals</v>
          </cell>
          <cell r="I168">
            <v>7</v>
          </cell>
          <cell r="J168" t="str">
            <v>1W</v>
          </cell>
          <cell r="K168">
            <v>0</v>
          </cell>
          <cell r="L168">
            <v>75000000</v>
          </cell>
          <cell r="M168">
            <v>75000000</v>
          </cell>
          <cell r="N168">
            <v>0</v>
          </cell>
          <cell r="O168">
            <v>1</v>
          </cell>
        </row>
        <row r="169">
          <cell r="C169"/>
          <cell r="D169"/>
          <cell r="E169"/>
          <cell r="F169"/>
          <cell r="G169"/>
          <cell r="H169" t="str">
            <v>CollDerivs</v>
          </cell>
          <cell r="I169">
            <v>7</v>
          </cell>
          <cell r="J169" t="str">
            <v>1W</v>
          </cell>
          <cell r="K169">
            <v>0</v>
          </cell>
          <cell r="L169">
            <v>50000000</v>
          </cell>
          <cell r="M169">
            <v>50000000</v>
          </cell>
          <cell r="N169">
            <v>0</v>
          </cell>
          <cell r="O169">
            <v>1</v>
          </cell>
        </row>
        <row r="170">
          <cell r="C170"/>
          <cell r="D170"/>
          <cell r="E170"/>
          <cell r="F170"/>
          <cell r="G170"/>
          <cell r="H170" t="str">
            <v>CollTrad</v>
          </cell>
          <cell r="I170">
            <v>7</v>
          </cell>
          <cell r="J170" t="str">
            <v>1W</v>
          </cell>
          <cell r="K170">
            <v>0</v>
          </cell>
          <cell r="L170">
            <v>25000000</v>
          </cell>
          <cell r="M170">
            <v>25000000</v>
          </cell>
          <cell r="N170">
            <v>0</v>
          </cell>
          <cell r="O170">
            <v>1</v>
          </cell>
        </row>
        <row r="171">
          <cell r="C171" t="str">
            <v>BARCLAYS GROUP</v>
          </cell>
          <cell r="D171" t="str">
            <v>Baa2</v>
          </cell>
          <cell r="E171" t="str">
            <v>(blank)</v>
          </cell>
          <cell r="F171" t="str">
            <v>BBB</v>
          </cell>
          <cell r="G171" t="str">
            <v>Short Term (&lt; 1Yrs)</v>
          </cell>
          <cell r="H171" t="str">
            <v>AllDeals</v>
          </cell>
          <cell r="I171">
            <v>7</v>
          </cell>
          <cell r="J171" t="str">
            <v>1W</v>
          </cell>
          <cell r="K171">
            <v>0</v>
          </cell>
          <cell r="L171">
            <v>325000000</v>
          </cell>
          <cell r="M171">
            <v>325000000</v>
          </cell>
          <cell r="N171">
            <v>0</v>
          </cell>
          <cell r="O171">
            <v>1</v>
          </cell>
        </row>
        <row r="172">
          <cell r="C172"/>
          <cell r="D172"/>
          <cell r="E172"/>
          <cell r="F172"/>
          <cell r="G172"/>
          <cell r="H172" t="str">
            <v>CollDerivs</v>
          </cell>
          <cell r="I172">
            <v>7</v>
          </cell>
          <cell r="J172" t="str">
            <v>1W</v>
          </cell>
          <cell r="K172">
            <v>0</v>
          </cell>
          <cell r="L172">
            <v>125000000</v>
          </cell>
          <cell r="M172">
            <v>125000000</v>
          </cell>
          <cell r="N172">
            <v>0</v>
          </cell>
          <cell r="O172">
            <v>1</v>
          </cell>
        </row>
        <row r="173">
          <cell r="C173"/>
          <cell r="D173"/>
          <cell r="E173"/>
          <cell r="F173"/>
          <cell r="G173"/>
          <cell r="H173" t="str">
            <v>UnSecuredMM</v>
          </cell>
          <cell r="I173">
            <v>7</v>
          </cell>
          <cell r="J173" t="str">
            <v>1W</v>
          </cell>
          <cell r="K173">
            <v>0</v>
          </cell>
          <cell r="L173">
            <v>200000000</v>
          </cell>
          <cell r="M173">
            <v>200000000</v>
          </cell>
          <cell r="N173">
            <v>0</v>
          </cell>
          <cell r="O173">
            <v>1</v>
          </cell>
        </row>
        <row r="174">
          <cell r="C174" t="str">
            <v>LLOYDS BANK_PLC</v>
          </cell>
          <cell r="D174" t="str">
            <v>A1</v>
          </cell>
          <cell r="E174" t="str">
            <v>(blank)</v>
          </cell>
          <cell r="F174" t="str">
            <v>A</v>
          </cell>
          <cell r="G174" t="str">
            <v>Short Term (&lt; 1Yrs)</v>
          </cell>
          <cell r="H174" t="str">
            <v>UnSecuredMM</v>
          </cell>
          <cell r="I174">
            <v>7</v>
          </cell>
          <cell r="J174" t="str">
            <v>1W</v>
          </cell>
          <cell r="K174">
            <v>0</v>
          </cell>
          <cell r="L174">
            <v>540000000</v>
          </cell>
          <cell r="M174">
            <v>540000000</v>
          </cell>
          <cell r="N174">
            <v>0</v>
          </cell>
          <cell r="O174">
            <v>1</v>
          </cell>
        </row>
        <row r="175">
          <cell r="C175" t="str">
            <v>ROYAL BANK OF SCOTLAND GROUP</v>
          </cell>
          <cell r="D175" t="str">
            <v>Baa2</v>
          </cell>
          <cell r="E175" t="str">
            <v>(blank)</v>
          </cell>
          <cell r="F175" t="str">
            <v>BBB</v>
          </cell>
          <cell r="G175" t="str">
            <v>Short Term (&lt; 1Yrs)</v>
          </cell>
          <cell r="H175" t="str">
            <v>AllDeals</v>
          </cell>
          <cell r="I175">
            <v>7</v>
          </cell>
          <cell r="J175" t="str">
            <v>1W</v>
          </cell>
          <cell r="K175">
            <v>0</v>
          </cell>
          <cell r="L175">
            <v>50000000</v>
          </cell>
          <cell r="M175">
            <v>50000000</v>
          </cell>
          <cell r="N175">
            <v>0</v>
          </cell>
          <cell r="O175">
            <v>1</v>
          </cell>
        </row>
        <row r="176">
          <cell r="C176"/>
          <cell r="D176"/>
          <cell r="E176"/>
          <cell r="F176"/>
          <cell r="G176"/>
          <cell r="H176" t="str">
            <v>CollDerivs</v>
          </cell>
          <cell r="I176">
            <v>7</v>
          </cell>
          <cell r="J176" t="str">
            <v>1W</v>
          </cell>
          <cell r="K176">
            <v>0</v>
          </cell>
          <cell r="L176">
            <v>35000000</v>
          </cell>
          <cell r="M176">
            <v>35000000</v>
          </cell>
          <cell r="N176">
            <v>0</v>
          </cell>
          <cell r="O176">
            <v>1</v>
          </cell>
        </row>
        <row r="177">
          <cell r="C177"/>
          <cell r="D177"/>
          <cell r="E177"/>
          <cell r="F177"/>
          <cell r="G177"/>
          <cell r="H177" t="str">
            <v>UnSecuredMM</v>
          </cell>
          <cell r="I177">
            <v>7</v>
          </cell>
          <cell r="J177" t="str">
            <v>1W</v>
          </cell>
          <cell r="K177">
            <v>0</v>
          </cell>
          <cell r="L177">
            <v>15000000</v>
          </cell>
          <cell r="M177">
            <v>15000000</v>
          </cell>
          <cell r="N177">
            <v>0</v>
          </cell>
          <cell r="O177">
            <v>1</v>
          </cell>
        </row>
        <row r="178">
          <cell r="C178" t="str">
            <v>GOLDMAN SACHS GROUP</v>
          </cell>
          <cell r="D178" t="str">
            <v>Baa1</v>
          </cell>
          <cell r="E178" t="str">
            <v>(blank)</v>
          </cell>
          <cell r="F178" t="str">
            <v>BBB+</v>
          </cell>
          <cell r="G178" t="str">
            <v>Short Term (&lt; 1Yrs)</v>
          </cell>
          <cell r="H178" t="str">
            <v>AllDeals</v>
          </cell>
          <cell r="I178">
            <v>7</v>
          </cell>
          <cell r="J178" t="str">
            <v>1W</v>
          </cell>
          <cell r="K178">
            <v>0</v>
          </cell>
          <cell r="L178">
            <v>0</v>
          </cell>
          <cell r="M178">
            <v>0</v>
          </cell>
          <cell r="N178"/>
          <cell r="O178"/>
        </row>
        <row r="179">
          <cell r="C179"/>
          <cell r="D179"/>
          <cell r="E179"/>
          <cell r="F179"/>
          <cell r="G179"/>
          <cell r="H179" t="str">
            <v>CollDerivs</v>
          </cell>
          <cell r="I179">
            <v>7</v>
          </cell>
          <cell r="J179" t="str">
            <v>1W</v>
          </cell>
          <cell r="K179">
            <v>0</v>
          </cell>
          <cell r="L179">
            <v>0</v>
          </cell>
          <cell r="M179">
            <v>0</v>
          </cell>
          <cell r="N179"/>
          <cell r="O179"/>
        </row>
        <row r="180">
          <cell r="C180" t="str">
            <v>NOMURA INTERNATIONAL_LDN CSA</v>
          </cell>
          <cell r="D180" t="str">
            <v>(blank)</v>
          </cell>
          <cell r="E180" t="str">
            <v>(blank)</v>
          </cell>
          <cell r="F180" t="str">
            <v>(blank)</v>
          </cell>
          <cell r="G180" t="str">
            <v>Short Term (&lt; 1Yrs)</v>
          </cell>
          <cell r="H180" t="str">
            <v>AllDeals</v>
          </cell>
          <cell r="I180">
            <v>7</v>
          </cell>
          <cell r="J180" t="str">
            <v>1W</v>
          </cell>
          <cell r="K180">
            <v>0</v>
          </cell>
          <cell r="L180">
            <v>0</v>
          </cell>
          <cell r="M180">
            <v>0</v>
          </cell>
          <cell r="N180"/>
          <cell r="O180"/>
        </row>
        <row r="181">
          <cell r="C181"/>
          <cell r="D181"/>
          <cell r="E181"/>
          <cell r="F181"/>
          <cell r="G181"/>
          <cell r="H181" t="str">
            <v>CollDerivs</v>
          </cell>
          <cell r="I181">
            <v>7</v>
          </cell>
          <cell r="J181" t="str">
            <v>1W</v>
          </cell>
          <cell r="K181">
            <v>0</v>
          </cell>
          <cell r="L181">
            <v>0</v>
          </cell>
          <cell r="M181">
            <v>0</v>
          </cell>
          <cell r="N181"/>
          <cell r="O181"/>
        </row>
        <row r="182">
          <cell r="C182"/>
          <cell r="D182"/>
          <cell r="E182"/>
          <cell r="F182"/>
          <cell r="G182"/>
          <cell r="H182" t="str">
            <v>CollTrad</v>
          </cell>
          <cell r="I182">
            <v>7</v>
          </cell>
          <cell r="J182" t="str">
            <v>1W</v>
          </cell>
          <cell r="K182">
            <v>0</v>
          </cell>
          <cell r="L182">
            <v>0</v>
          </cell>
          <cell r="M182">
            <v>0</v>
          </cell>
          <cell r="N182"/>
          <cell r="O182"/>
        </row>
        <row r="183">
          <cell r="C183"/>
          <cell r="D183"/>
          <cell r="E183"/>
          <cell r="F183"/>
          <cell r="G183"/>
          <cell r="H183" t="str">
            <v>UnSecuredOffBS</v>
          </cell>
          <cell r="I183">
            <v>7</v>
          </cell>
          <cell r="J183" t="str">
            <v>1W</v>
          </cell>
          <cell r="K183">
            <v>0</v>
          </cell>
          <cell r="L183">
            <v>0</v>
          </cell>
          <cell r="M183">
            <v>0</v>
          </cell>
          <cell r="N183"/>
          <cell r="O183"/>
        </row>
        <row r="184">
          <cell r="C184"/>
          <cell r="D184"/>
          <cell r="E184"/>
          <cell r="F184"/>
          <cell r="G184"/>
          <cell r="H184" t="str">
            <v>UnSecuredMM</v>
          </cell>
          <cell r="I184">
            <v>7</v>
          </cell>
          <cell r="J184" t="str">
            <v>1W</v>
          </cell>
          <cell r="K184">
            <v>0</v>
          </cell>
          <cell r="L184">
            <v>0</v>
          </cell>
          <cell r="M184">
            <v>0</v>
          </cell>
          <cell r="N184"/>
          <cell r="O184"/>
        </row>
        <row r="185">
          <cell r="C185"/>
          <cell r="D185"/>
          <cell r="E185"/>
          <cell r="F185"/>
          <cell r="G185"/>
          <cell r="H185" t="str">
            <v>Other</v>
          </cell>
          <cell r="I185">
            <v>7</v>
          </cell>
          <cell r="J185" t="str">
            <v>1W</v>
          </cell>
          <cell r="K185">
            <v>0</v>
          </cell>
          <cell r="L185">
            <v>0</v>
          </cell>
          <cell r="M185">
            <v>0</v>
          </cell>
          <cell r="N185"/>
          <cell r="O185"/>
        </row>
        <row r="186">
          <cell r="C186"/>
          <cell r="D186"/>
          <cell r="E186"/>
          <cell r="F186"/>
          <cell r="G186"/>
          <cell r="H186" t="str">
            <v>UnSecuredOnBS</v>
          </cell>
          <cell r="I186">
            <v>7</v>
          </cell>
          <cell r="J186" t="str">
            <v>1W</v>
          </cell>
          <cell r="K186">
            <v>0</v>
          </cell>
          <cell r="L186">
            <v>0</v>
          </cell>
          <cell r="M186">
            <v>0</v>
          </cell>
          <cell r="N186"/>
          <cell r="O186"/>
        </row>
        <row r="187">
          <cell r="C187" t="str">
            <v>GOV GERMANY</v>
          </cell>
          <cell r="D187" t="str">
            <v>Aaa</v>
          </cell>
          <cell r="E187" t="str">
            <v>(blank)</v>
          </cell>
          <cell r="F187" t="str">
            <v>AAA</v>
          </cell>
          <cell r="G187" t="str">
            <v>Short Term (&lt; 1Yrs)</v>
          </cell>
          <cell r="H187" t="str">
            <v>AllDeals</v>
          </cell>
          <cell r="I187">
            <v>7</v>
          </cell>
          <cell r="J187" t="str">
            <v>1W</v>
          </cell>
          <cell r="K187">
            <v>0</v>
          </cell>
          <cell r="L187">
            <v>0</v>
          </cell>
          <cell r="M187">
            <v>0</v>
          </cell>
          <cell r="N187"/>
          <cell r="O187"/>
        </row>
        <row r="188">
          <cell r="C188"/>
          <cell r="D188"/>
          <cell r="E188"/>
          <cell r="F188"/>
          <cell r="G188"/>
          <cell r="H188" t="str">
            <v>UnSecuredOnBS</v>
          </cell>
          <cell r="I188">
            <v>7</v>
          </cell>
          <cell r="J188" t="str">
            <v>1W</v>
          </cell>
          <cell r="K188">
            <v>0</v>
          </cell>
          <cell r="L188">
            <v>0</v>
          </cell>
          <cell r="M188">
            <v>0</v>
          </cell>
          <cell r="N188"/>
          <cell r="O188"/>
        </row>
        <row r="189">
          <cell r="C189" t="str">
            <v>NOMURA INTERNATIONAL_LCH</v>
          </cell>
          <cell r="D189" t="str">
            <v>Baa3</v>
          </cell>
          <cell r="E189" t="str">
            <v>(blank)</v>
          </cell>
          <cell r="F189" t="str">
            <v>BBB+</v>
          </cell>
          <cell r="G189" t="str">
            <v>Short Term (&lt; 1Yrs)</v>
          </cell>
          <cell r="H189" t="str">
            <v>AllDeals</v>
          </cell>
          <cell r="I189">
            <v>7</v>
          </cell>
          <cell r="J189" t="str">
            <v>1W</v>
          </cell>
          <cell r="K189">
            <v>0</v>
          </cell>
          <cell r="L189">
            <v>0</v>
          </cell>
          <cell r="M189">
            <v>0</v>
          </cell>
          <cell r="N189"/>
          <cell r="O189"/>
        </row>
        <row r="190">
          <cell r="C190"/>
          <cell r="D190"/>
          <cell r="E190"/>
          <cell r="F190"/>
          <cell r="G190"/>
          <cell r="H190" t="str">
            <v>CollDerivs</v>
          </cell>
          <cell r="I190">
            <v>7</v>
          </cell>
          <cell r="J190" t="str">
            <v>1W</v>
          </cell>
          <cell r="K190">
            <v>0</v>
          </cell>
          <cell r="L190">
            <v>0</v>
          </cell>
          <cell r="M190">
            <v>0</v>
          </cell>
          <cell r="N190"/>
          <cell r="O190"/>
        </row>
        <row r="191">
          <cell r="C191"/>
          <cell r="D191"/>
          <cell r="E191"/>
          <cell r="F191"/>
          <cell r="G191"/>
          <cell r="H191" t="str">
            <v>CollTrad</v>
          </cell>
          <cell r="I191">
            <v>7</v>
          </cell>
          <cell r="J191" t="str">
            <v>1W</v>
          </cell>
          <cell r="K191">
            <v>0</v>
          </cell>
          <cell r="L191">
            <v>0</v>
          </cell>
          <cell r="M191">
            <v>0</v>
          </cell>
          <cell r="N191"/>
          <cell r="O191"/>
        </row>
        <row r="192">
          <cell r="C192"/>
          <cell r="D192"/>
          <cell r="E192"/>
          <cell r="F192"/>
          <cell r="G192"/>
          <cell r="H192" t="str">
            <v>UnSecuredOffBS</v>
          </cell>
          <cell r="I192">
            <v>7</v>
          </cell>
          <cell r="J192" t="str">
            <v>1W</v>
          </cell>
          <cell r="K192">
            <v>0</v>
          </cell>
          <cell r="L192">
            <v>0</v>
          </cell>
          <cell r="M192">
            <v>0</v>
          </cell>
          <cell r="N192"/>
          <cell r="O192"/>
        </row>
        <row r="193">
          <cell r="C193"/>
          <cell r="D193"/>
          <cell r="E193"/>
          <cell r="F193"/>
          <cell r="G193"/>
          <cell r="H193" t="str">
            <v>UnSecuredMM</v>
          </cell>
          <cell r="I193">
            <v>7</v>
          </cell>
          <cell r="J193" t="str">
            <v>1W</v>
          </cell>
          <cell r="K193">
            <v>0</v>
          </cell>
          <cell r="L193">
            <v>0</v>
          </cell>
          <cell r="M193">
            <v>0</v>
          </cell>
          <cell r="N193"/>
          <cell r="O193"/>
        </row>
        <row r="194">
          <cell r="C194"/>
          <cell r="D194"/>
          <cell r="E194"/>
          <cell r="F194"/>
          <cell r="G194"/>
          <cell r="H194" t="str">
            <v>Other</v>
          </cell>
          <cell r="I194">
            <v>7</v>
          </cell>
          <cell r="J194" t="str">
            <v>1W</v>
          </cell>
          <cell r="K194">
            <v>0</v>
          </cell>
          <cell r="L194">
            <v>0</v>
          </cell>
          <cell r="M194">
            <v>0</v>
          </cell>
          <cell r="N194"/>
          <cell r="O194"/>
        </row>
        <row r="195">
          <cell r="C195"/>
          <cell r="D195"/>
          <cell r="E195"/>
          <cell r="F195"/>
          <cell r="G195"/>
          <cell r="H195" t="str">
            <v>UnSecuredOnBS</v>
          </cell>
          <cell r="I195">
            <v>7</v>
          </cell>
          <cell r="J195" t="str">
            <v>1W</v>
          </cell>
          <cell r="K195">
            <v>0</v>
          </cell>
          <cell r="L195">
            <v>0</v>
          </cell>
          <cell r="M195">
            <v>0</v>
          </cell>
          <cell r="N195"/>
          <cell r="O195"/>
        </row>
        <row r="196">
          <cell r="C196" t="str">
            <v>NOMURA INTERNATIONAL_PLC</v>
          </cell>
          <cell r="D196" t="str">
            <v>Baa3</v>
          </cell>
          <cell r="E196" t="str">
            <v>(blank)</v>
          </cell>
          <cell r="F196" t="str">
            <v>BBB+</v>
          </cell>
          <cell r="G196" t="str">
            <v>Short Term (&lt; 1Yrs)</v>
          </cell>
          <cell r="H196" t="str">
            <v>AllDeals</v>
          </cell>
          <cell r="I196">
            <v>7</v>
          </cell>
          <cell r="J196" t="str">
            <v>1W</v>
          </cell>
          <cell r="K196">
            <v>0</v>
          </cell>
          <cell r="L196">
            <v>0</v>
          </cell>
          <cell r="M196">
            <v>0</v>
          </cell>
          <cell r="N196"/>
          <cell r="O196"/>
        </row>
        <row r="197">
          <cell r="C197"/>
          <cell r="D197"/>
          <cell r="E197"/>
          <cell r="F197"/>
          <cell r="G197"/>
          <cell r="H197" t="str">
            <v>CollDerivs</v>
          </cell>
          <cell r="I197">
            <v>7</v>
          </cell>
          <cell r="J197" t="str">
            <v>1W</v>
          </cell>
          <cell r="K197">
            <v>0</v>
          </cell>
          <cell r="L197">
            <v>0</v>
          </cell>
          <cell r="M197">
            <v>0</v>
          </cell>
          <cell r="N197"/>
          <cell r="O197"/>
        </row>
        <row r="198">
          <cell r="C198"/>
          <cell r="D198"/>
          <cell r="E198"/>
          <cell r="F198"/>
          <cell r="G198"/>
          <cell r="H198" t="str">
            <v>CollTrad</v>
          </cell>
          <cell r="I198">
            <v>7</v>
          </cell>
          <cell r="J198" t="str">
            <v>1W</v>
          </cell>
          <cell r="K198">
            <v>0</v>
          </cell>
          <cell r="L198">
            <v>0</v>
          </cell>
          <cell r="M198">
            <v>0</v>
          </cell>
          <cell r="N198"/>
          <cell r="O198"/>
        </row>
        <row r="199">
          <cell r="C199"/>
          <cell r="D199"/>
          <cell r="E199"/>
          <cell r="F199"/>
          <cell r="G199"/>
          <cell r="H199" t="str">
            <v>UnSecuredOffBS</v>
          </cell>
          <cell r="I199">
            <v>7</v>
          </cell>
          <cell r="J199" t="str">
            <v>1W</v>
          </cell>
          <cell r="K199">
            <v>0</v>
          </cell>
          <cell r="L199">
            <v>0</v>
          </cell>
          <cell r="M199">
            <v>0</v>
          </cell>
          <cell r="N199"/>
          <cell r="O199"/>
        </row>
        <row r="200">
          <cell r="C200"/>
          <cell r="D200"/>
          <cell r="E200"/>
          <cell r="F200"/>
          <cell r="G200"/>
          <cell r="H200" t="str">
            <v>UnSecuredMM</v>
          </cell>
          <cell r="I200">
            <v>7</v>
          </cell>
          <cell r="J200" t="str">
            <v>1W</v>
          </cell>
          <cell r="K200">
            <v>0</v>
          </cell>
          <cell r="L200">
            <v>0</v>
          </cell>
          <cell r="M200">
            <v>0</v>
          </cell>
          <cell r="N200"/>
          <cell r="O200"/>
        </row>
        <row r="201">
          <cell r="C201"/>
          <cell r="D201"/>
          <cell r="E201"/>
          <cell r="F201"/>
          <cell r="G201"/>
          <cell r="H201" t="str">
            <v>Other</v>
          </cell>
          <cell r="I201">
            <v>7</v>
          </cell>
          <cell r="J201" t="str">
            <v>1W</v>
          </cell>
          <cell r="K201">
            <v>0</v>
          </cell>
          <cell r="L201">
            <v>0</v>
          </cell>
          <cell r="M201">
            <v>0</v>
          </cell>
          <cell r="N201"/>
          <cell r="O201"/>
        </row>
        <row r="202">
          <cell r="C202"/>
          <cell r="D202"/>
          <cell r="E202"/>
          <cell r="F202"/>
          <cell r="G202"/>
          <cell r="H202" t="str">
            <v>UnSecuredOnBS</v>
          </cell>
          <cell r="I202">
            <v>7</v>
          </cell>
          <cell r="J202" t="str">
            <v>1W</v>
          </cell>
          <cell r="K202">
            <v>0</v>
          </cell>
          <cell r="L202">
            <v>0</v>
          </cell>
          <cell r="M202">
            <v>0</v>
          </cell>
          <cell r="N202"/>
          <cell r="O202"/>
        </row>
        <row r="203">
          <cell r="C203" t="str">
            <v>NOMURA INTERNATIONAL_LDN</v>
          </cell>
          <cell r="D203" t="str">
            <v>Baa3</v>
          </cell>
          <cell r="E203" t="str">
            <v>(blank)</v>
          </cell>
          <cell r="F203" t="str">
            <v>BBB+</v>
          </cell>
          <cell r="G203" t="str">
            <v>Short Term (&lt; 1Yrs)</v>
          </cell>
          <cell r="H203" t="str">
            <v>AllDeals</v>
          </cell>
          <cell r="I203">
            <v>7</v>
          </cell>
          <cell r="J203" t="str">
            <v>1W</v>
          </cell>
          <cell r="K203">
            <v>0</v>
          </cell>
          <cell r="L203">
            <v>0</v>
          </cell>
          <cell r="M203">
            <v>0</v>
          </cell>
          <cell r="N203"/>
          <cell r="O203"/>
        </row>
        <row r="204">
          <cell r="C204"/>
          <cell r="D204"/>
          <cell r="E204"/>
          <cell r="F204"/>
          <cell r="G204"/>
          <cell r="H204" t="str">
            <v>CollDerivs</v>
          </cell>
          <cell r="I204">
            <v>7</v>
          </cell>
          <cell r="J204" t="str">
            <v>1W</v>
          </cell>
          <cell r="K204">
            <v>0</v>
          </cell>
          <cell r="L204">
            <v>0</v>
          </cell>
          <cell r="M204">
            <v>0</v>
          </cell>
          <cell r="N204"/>
          <cell r="O204"/>
        </row>
        <row r="205">
          <cell r="C205"/>
          <cell r="D205"/>
          <cell r="E205"/>
          <cell r="F205"/>
          <cell r="G205"/>
          <cell r="H205" t="str">
            <v>CollTrad</v>
          </cell>
          <cell r="I205">
            <v>7</v>
          </cell>
          <cell r="J205" t="str">
            <v>1W</v>
          </cell>
          <cell r="K205">
            <v>0</v>
          </cell>
          <cell r="L205">
            <v>0</v>
          </cell>
          <cell r="M205">
            <v>0</v>
          </cell>
          <cell r="N205"/>
          <cell r="O205"/>
        </row>
        <row r="206">
          <cell r="C206"/>
          <cell r="D206"/>
          <cell r="E206"/>
          <cell r="F206"/>
          <cell r="G206"/>
          <cell r="H206" t="str">
            <v>UnSecuredOffBS</v>
          </cell>
          <cell r="I206">
            <v>7</v>
          </cell>
          <cell r="J206" t="str">
            <v>1W</v>
          </cell>
          <cell r="K206">
            <v>0</v>
          </cell>
          <cell r="L206">
            <v>0</v>
          </cell>
          <cell r="M206">
            <v>0</v>
          </cell>
          <cell r="N206"/>
          <cell r="O206"/>
        </row>
        <row r="207">
          <cell r="C207"/>
          <cell r="D207"/>
          <cell r="E207"/>
          <cell r="F207"/>
          <cell r="G207"/>
          <cell r="H207" t="str">
            <v>UnSecuredMM</v>
          </cell>
          <cell r="I207">
            <v>7</v>
          </cell>
          <cell r="J207" t="str">
            <v>1W</v>
          </cell>
          <cell r="K207">
            <v>0</v>
          </cell>
          <cell r="L207">
            <v>0</v>
          </cell>
          <cell r="M207">
            <v>0</v>
          </cell>
          <cell r="N207"/>
          <cell r="O207"/>
        </row>
        <row r="208">
          <cell r="C208"/>
          <cell r="D208"/>
          <cell r="E208"/>
          <cell r="F208"/>
          <cell r="G208"/>
          <cell r="H208" t="str">
            <v>Other</v>
          </cell>
          <cell r="I208">
            <v>7</v>
          </cell>
          <cell r="J208" t="str">
            <v>1W</v>
          </cell>
          <cell r="K208">
            <v>0</v>
          </cell>
          <cell r="L208">
            <v>0</v>
          </cell>
          <cell r="M208">
            <v>0</v>
          </cell>
          <cell r="N208"/>
          <cell r="O208"/>
        </row>
        <row r="209">
          <cell r="C209"/>
          <cell r="D209"/>
          <cell r="E209"/>
          <cell r="F209"/>
          <cell r="G209"/>
          <cell r="H209" t="str">
            <v>UnSecuredOnBS</v>
          </cell>
          <cell r="I209">
            <v>7</v>
          </cell>
          <cell r="J209" t="str">
            <v>1W</v>
          </cell>
          <cell r="K209">
            <v>0</v>
          </cell>
          <cell r="L209">
            <v>0</v>
          </cell>
          <cell r="M209">
            <v>0</v>
          </cell>
          <cell r="N209"/>
          <cell r="O209"/>
        </row>
        <row r="210">
          <cell r="C210" t="str">
            <v>GOLDMAN SACHS INTERNATIONAL</v>
          </cell>
          <cell r="D210" t="str">
            <v>A2</v>
          </cell>
          <cell r="E210" t="str">
            <v>(blank)</v>
          </cell>
          <cell r="F210" t="str">
            <v>A+</v>
          </cell>
          <cell r="G210" t="str">
            <v>Short Term (&lt; 1Yrs)</v>
          </cell>
          <cell r="H210" t="str">
            <v>AllDeals</v>
          </cell>
          <cell r="I210">
            <v>7</v>
          </cell>
          <cell r="J210" t="str">
            <v>1W</v>
          </cell>
          <cell r="K210">
            <v>0</v>
          </cell>
          <cell r="L210">
            <v>0</v>
          </cell>
          <cell r="M210">
            <v>0</v>
          </cell>
          <cell r="N210"/>
          <cell r="O210"/>
        </row>
        <row r="211">
          <cell r="C211"/>
          <cell r="D211"/>
          <cell r="E211"/>
          <cell r="F211"/>
          <cell r="G211"/>
          <cell r="H211" t="str">
            <v>CollDerivs</v>
          </cell>
          <cell r="I211">
            <v>7</v>
          </cell>
          <cell r="J211" t="str">
            <v>1W</v>
          </cell>
          <cell r="K211">
            <v>0</v>
          </cell>
          <cell r="L211">
            <v>0</v>
          </cell>
          <cell r="M211">
            <v>0</v>
          </cell>
          <cell r="N211"/>
          <cell r="O211"/>
        </row>
        <row r="212">
          <cell r="C212" t="str">
            <v>GOV USA</v>
          </cell>
          <cell r="D212" t="str">
            <v>Aaa</v>
          </cell>
          <cell r="E212" t="str">
            <v>(blank)</v>
          </cell>
          <cell r="F212" t="str">
            <v>AA+</v>
          </cell>
          <cell r="G212" t="str">
            <v>Short Term (&lt; 1Yrs)</v>
          </cell>
          <cell r="H212" t="str">
            <v>UnSecuredMM</v>
          </cell>
          <cell r="I212">
            <v>7</v>
          </cell>
          <cell r="J212" t="str">
            <v>1W</v>
          </cell>
          <cell r="K212">
            <v>0</v>
          </cell>
          <cell r="L212">
            <v>0</v>
          </cell>
          <cell r="M212">
            <v>0</v>
          </cell>
          <cell r="N212"/>
          <cell r="O212"/>
        </row>
        <row r="213">
          <cell r="C213" t="str">
            <v>NOMURA GROUP</v>
          </cell>
          <cell r="D213" t="str">
            <v>(blank)</v>
          </cell>
          <cell r="E213" t="str">
            <v>(blank)</v>
          </cell>
          <cell r="F213" t="str">
            <v>(blank)</v>
          </cell>
          <cell r="G213" t="str">
            <v>Short Term (&lt; 1Yrs)</v>
          </cell>
          <cell r="H213" t="str">
            <v>AllDeals</v>
          </cell>
          <cell r="I213">
            <v>7</v>
          </cell>
          <cell r="J213" t="str">
            <v>1W</v>
          </cell>
          <cell r="K213">
            <v>0</v>
          </cell>
          <cell r="L213">
            <v>0</v>
          </cell>
          <cell r="M213">
            <v>0</v>
          </cell>
          <cell r="N213"/>
          <cell r="O213"/>
        </row>
        <row r="214">
          <cell r="C214"/>
          <cell r="D214"/>
          <cell r="E214"/>
          <cell r="F214"/>
          <cell r="G214"/>
          <cell r="H214" t="str">
            <v>CollDerivs</v>
          </cell>
          <cell r="I214">
            <v>7</v>
          </cell>
          <cell r="J214" t="str">
            <v>1W</v>
          </cell>
          <cell r="K214">
            <v>0</v>
          </cell>
          <cell r="L214">
            <v>0</v>
          </cell>
          <cell r="M214">
            <v>0</v>
          </cell>
          <cell r="N214"/>
          <cell r="O214"/>
        </row>
        <row r="215">
          <cell r="C215"/>
          <cell r="D215"/>
          <cell r="E215"/>
          <cell r="F215"/>
          <cell r="G215"/>
          <cell r="H215" t="str">
            <v>CollTrad</v>
          </cell>
          <cell r="I215">
            <v>7</v>
          </cell>
          <cell r="J215" t="str">
            <v>1W</v>
          </cell>
          <cell r="K215">
            <v>0</v>
          </cell>
          <cell r="L215">
            <v>0</v>
          </cell>
          <cell r="M215">
            <v>0</v>
          </cell>
          <cell r="N215"/>
          <cell r="O215"/>
        </row>
        <row r="216">
          <cell r="C216"/>
          <cell r="D216"/>
          <cell r="E216"/>
          <cell r="F216"/>
          <cell r="G216"/>
          <cell r="H216" t="str">
            <v>UnSecuredOffBS</v>
          </cell>
          <cell r="I216">
            <v>7</v>
          </cell>
          <cell r="J216" t="str">
            <v>1W</v>
          </cell>
          <cell r="K216">
            <v>0</v>
          </cell>
          <cell r="L216">
            <v>0</v>
          </cell>
          <cell r="M216">
            <v>0</v>
          </cell>
          <cell r="N216"/>
          <cell r="O216"/>
        </row>
        <row r="217">
          <cell r="C217"/>
          <cell r="D217"/>
          <cell r="E217"/>
          <cell r="F217"/>
          <cell r="G217"/>
          <cell r="H217" t="str">
            <v>UnSecuredMM</v>
          </cell>
          <cell r="I217">
            <v>7</v>
          </cell>
          <cell r="J217" t="str">
            <v>1W</v>
          </cell>
          <cell r="K217">
            <v>0</v>
          </cell>
          <cell r="L217">
            <v>0</v>
          </cell>
          <cell r="M217">
            <v>0</v>
          </cell>
          <cell r="N217"/>
          <cell r="O217"/>
        </row>
        <row r="218">
          <cell r="C218"/>
          <cell r="D218"/>
          <cell r="E218"/>
          <cell r="F218"/>
          <cell r="G218"/>
          <cell r="H218" t="str">
            <v>Other</v>
          </cell>
          <cell r="I218">
            <v>7</v>
          </cell>
          <cell r="J218" t="str">
            <v>1W</v>
          </cell>
          <cell r="K218">
            <v>0</v>
          </cell>
          <cell r="L218">
            <v>0</v>
          </cell>
          <cell r="M218">
            <v>0</v>
          </cell>
          <cell r="N218"/>
          <cell r="O218"/>
        </row>
        <row r="219">
          <cell r="C219"/>
          <cell r="D219"/>
          <cell r="E219"/>
          <cell r="F219"/>
          <cell r="G219"/>
          <cell r="H219" t="str">
            <v>UnSecuredOnBS</v>
          </cell>
          <cell r="I219">
            <v>7</v>
          </cell>
          <cell r="J219" t="str">
            <v>1W</v>
          </cell>
          <cell r="K219">
            <v>0</v>
          </cell>
          <cell r="L219">
            <v>0</v>
          </cell>
          <cell r="M219">
            <v>0</v>
          </cell>
          <cell r="N219"/>
          <cell r="O219"/>
        </row>
        <row r="220">
          <cell r="C220" t="str">
            <v>GOVERNMENT OF GERMANY GROUP</v>
          </cell>
          <cell r="D220" t="str">
            <v>Aaa</v>
          </cell>
          <cell r="E220" t="str">
            <v>(blank)</v>
          </cell>
          <cell r="F220" t="str">
            <v>AAA</v>
          </cell>
          <cell r="G220" t="str">
            <v>Short Term (&lt; 1Yrs)</v>
          </cell>
          <cell r="H220" t="str">
            <v>AllDeals</v>
          </cell>
          <cell r="I220">
            <v>7</v>
          </cell>
          <cell r="J220" t="str">
            <v>1W</v>
          </cell>
          <cell r="K220">
            <v>0</v>
          </cell>
          <cell r="L220">
            <v>0</v>
          </cell>
          <cell r="M220">
            <v>0</v>
          </cell>
          <cell r="N220"/>
          <cell r="O220"/>
        </row>
        <row r="221">
          <cell r="C221"/>
          <cell r="D221"/>
          <cell r="E221"/>
          <cell r="F221"/>
          <cell r="G221"/>
          <cell r="H221" t="str">
            <v>UnSecuredOnBS</v>
          </cell>
          <cell r="I221">
            <v>7</v>
          </cell>
          <cell r="J221" t="str">
            <v>1W</v>
          </cell>
          <cell r="K221">
            <v>0</v>
          </cell>
          <cell r="L221">
            <v>0</v>
          </cell>
          <cell r="M221">
            <v>0</v>
          </cell>
          <cell r="N221"/>
          <cell r="O221"/>
        </row>
        <row r="222">
          <cell r="C222" t="str">
            <v>GOVERNMENT OF USA GROUP</v>
          </cell>
          <cell r="D222" t="str">
            <v>Aaa</v>
          </cell>
          <cell r="E222" t="str">
            <v>(blank)</v>
          </cell>
          <cell r="F222" t="str">
            <v>AA+</v>
          </cell>
          <cell r="G222" t="str">
            <v>Short Term (&lt; 1Yrs)</v>
          </cell>
          <cell r="H222" t="str">
            <v>UnSecuredMM</v>
          </cell>
          <cell r="I222">
            <v>7</v>
          </cell>
          <cell r="J222" t="str">
            <v>1W</v>
          </cell>
          <cell r="K222">
            <v>0</v>
          </cell>
          <cell r="L222">
            <v>0</v>
          </cell>
          <cell r="M222">
            <v>0</v>
          </cell>
          <cell r="N222"/>
          <cell r="O222"/>
        </row>
        <row r="223">
          <cell r="C223" t="str">
            <v>LLOYDS BANK_PLC GMRA</v>
          </cell>
          <cell r="D223" t="str">
            <v>A1</v>
          </cell>
          <cell r="E223" t="str">
            <v>(blank)</v>
          </cell>
          <cell r="F223" t="str">
            <v>A</v>
          </cell>
          <cell r="G223" t="str">
            <v>Short Term (&lt; 1Yrs)</v>
          </cell>
          <cell r="H223" t="str">
            <v>AllDeals</v>
          </cell>
          <cell r="I223">
            <v>7</v>
          </cell>
          <cell r="J223" t="str">
            <v>1W</v>
          </cell>
          <cell r="K223">
            <v>0</v>
          </cell>
          <cell r="L223">
            <v>0</v>
          </cell>
          <cell r="M223"/>
          <cell r="N223"/>
          <cell r="O223"/>
        </row>
        <row r="224">
          <cell r="C224"/>
          <cell r="D224"/>
          <cell r="E224"/>
          <cell r="F224"/>
          <cell r="G224"/>
          <cell r="H224" t="str">
            <v>CollDerivs</v>
          </cell>
          <cell r="I224">
            <v>7</v>
          </cell>
          <cell r="J224" t="str">
            <v>1W</v>
          </cell>
          <cell r="K224">
            <v>0</v>
          </cell>
          <cell r="L224">
            <v>0</v>
          </cell>
          <cell r="M224"/>
          <cell r="N224"/>
          <cell r="O224"/>
        </row>
        <row r="225">
          <cell r="C225"/>
          <cell r="D225"/>
          <cell r="E225"/>
          <cell r="F225"/>
          <cell r="G225"/>
          <cell r="H225" t="str">
            <v>CollTrad</v>
          </cell>
          <cell r="I225">
            <v>7</v>
          </cell>
          <cell r="J225" t="str">
            <v>1W</v>
          </cell>
          <cell r="K225">
            <v>0</v>
          </cell>
          <cell r="L225">
            <v>0</v>
          </cell>
          <cell r="M225"/>
          <cell r="N225"/>
          <cell r="O225"/>
        </row>
        <row r="226">
          <cell r="C226"/>
          <cell r="D226"/>
          <cell r="E226"/>
          <cell r="F226"/>
          <cell r="G226"/>
          <cell r="H226" t="str">
            <v>UnSecuredOffBS</v>
          </cell>
          <cell r="I226">
            <v>7</v>
          </cell>
          <cell r="J226" t="str">
            <v>1W</v>
          </cell>
          <cell r="K226">
            <v>0</v>
          </cell>
          <cell r="L226">
            <v>0</v>
          </cell>
          <cell r="M226"/>
          <cell r="N226"/>
          <cell r="O226"/>
        </row>
        <row r="227">
          <cell r="C227"/>
          <cell r="D227"/>
          <cell r="E227"/>
          <cell r="F227"/>
          <cell r="G227"/>
          <cell r="H227" t="str">
            <v>UnSecuredMM</v>
          </cell>
          <cell r="I227">
            <v>7</v>
          </cell>
          <cell r="J227" t="str">
            <v>1W</v>
          </cell>
          <cell r="K227">
            <v>0</v>
          </cell>
          <cell r="L227">
            <v>0</v>
          </cell>
          <cell r="M227"/>
          <cell r="N227"/>
          <cell r="O227"/>
        </row>
        <row r="228">
          <cell r="C228"/>
          <cell r="D228"/>
          <cell r="E228"/>
          <cell r="F228"/>
          <cell r="G228"/>
          <cell r="H228" t="str">
            <v>Other</v>
          </cell>
          <cell r="I228">
            <v>7</v>
          </cell>
          <cell r="J228" t="str">
            <v>1W</v>
          </cell>
          <cell r="K228">
            <v>0</v>
          </cell>
          <cell r="L228">
            <v>0</v>
          </cell>
          <cell r="M228"/>
          <cell r="N228"/>
          <cell r="O228"/>
        </row>
        <row r="229">
          <cell r="C229"/>
          <cell r="D229"/>
          <cell r="E229"/>
          <cell r="F229"/>
          <cell r="G229"/>
          <cell r="H229" t="str">
            <v>UnSecuredOnBS</v>
          </cell>
          <cell r="I229">
            <v>7</v>
          </cell>
          <cell r="J229" t="str">
            <v>1W</v>
          </cell>
          <cell r="K229">
            <v>0</v>
          </cell>
          <cell r="L229">
            <v>0</v>
          </cell>
          <cell r="M229"/>
          <cell r="N229"/>
          <cell r="O229"/>
        </row>
        <row r="230">
          <cell r="C230" t="str">
            <v>HSBC BANK PLC_LDN CSA</v>
          </cell>
          <cell r="D230" t="str">
            <v>(blank)</v>
          </cell>
          <cell r="E230" t="str">
            <v>(blank)</v>
          </cell>
          <cell r="F230" t="str">
            <v>(blank)</v>
          </cell>
          <cell r="G230" t="str">
            <v>Short Term (&lt; 1Yrs)</v>
          </cell>
          <cell r="H230" t="str">
            <v>AllDeals</v>
          </cell>
          <cell r="I230">
            <v>7</v>
          </cell>
          <cell r="J230" t="str">
            <v>1W</v>
          </cell>
          <cell r="K230">
            <v>0</v>
          </cell>
          <cell r="L230">
            <v>0</v>
          </cell>
          <cell r="M230"/>
          <cell r="N230"/>
          <cell r="O230"/>
        </row>
        <row r="231">
          <cell r="C231"/>
          <cell r="D231"/>
          <cell r="E231"/>
          <cell r="F231"/>
          <cell r="G231"/>
          <cell r="H231" t="str">
            <v>CollDerivs</v>
          </cell>
          <cell r="I231">
            <v>7</v>
          </cell>
          <cell r="J231" t="str">
            <v>1W</v>
          </cell>
          <cell r="K231">
            <v>0</v>
          </cell>
          <cell r="L231">
            <v>0</v>
          </cell>
          <cell r="M231"/>
          <cell r="N231"/>
          <cell r="O231"/>
        </row>
        <row r="232">
          <cell r="C232"/>
          <cell r="D232"/>
          <cell r="E232"/>
          <cell r="F232"/>
          <cell r="G232"/>
          <cell r="H232" t="str">
            <v>CollTrad</v>
          </cell>
          <cell r="I232">
            <v>7</v>
          </cell>
          <cell r="J232" t="str">
            <v>1W</v>
          </cell>
          <cell r="K232">
            <v>0</v>
          </cell>
          <cell r="L232">
            <v>0</v>
          </cell>
          <cell r="M232"/>
          <cell r="N232"/>
          <cell r="O232"/>
        </row>
        <row r="233">
          <cell r="C233"/>
          <cell r="D233"/>
          <cell r="E233"/>
          <cell r="F233"/>
          <cell r="G233"/>
          <cell r="H233" t="str">
            <v>UnSecuredOffBS</v>
          </cell>
          <cell r="I233">
            <v>7</v>
          </cell>
          <cell r="J233" t="str">
            <v>1W</v>
          </cell>
          <cell r="K233">
            <v>0</v>
          </cell>
          <cell r="L233">
            <v>0</v>
          </cell>
          <cell r="M233"/>
          <cell r="N233"/>
          <cell r="O233"/>
        </row>
        <row r="234">
          <cell r="C234"/>
          <cell r="D234"/>
          <cell r="E234"/>
          <cell r="F234"/>
          <cell r="G234"/>
          <cell r="H234" t="str">
            <v>UnSecuredMM</v>
          </cell>
          <cell r="I234">
            <v>7</v>
          </cell>
          <cell r="J234" t="str">
            <v>1W</v>
          </cell>
          <cell r="K234">
            <v>0</v>
          </cell>
          <cell r="L234">
            <v>0</v>
          </cell>
          <cell r="M234"/>
          <cell r="N234"/>
          <cell r="O234"/>
        </row>
        <row r="235">
          <cell r="C235"/>
          <cell r="D235"/>
          <cell r="E235"/>
          <cell r="F235"/>
          <cell r="G235"/>
          <cell r="H235" t="str">
            <v>Other</v>
          </cell>
          <cell r="I235">
            <v>7</v>
          </cell>
          <cell r="J235" t="str">
            <v>1W</v>
          </cell>
          <cell r="K235">
            <v>0</v>
          </cell>
          <cell r="L235">
            <v>0</v>
          </cell>
          <cell r="M235"/>
          <cell r="N235"/>
          <cell r="O235"/>
        </row>
        <row r="236">
          <cell r="C236"/>
          <cell r="D236"/>
          <cell r="E236"/>
          <cell r="F236"/>
          <cell r="G236"/>
          <cell r="H236" t="str">
            <v>UnSecuredOnBS</v>
          </cell>
          <cell r="I236">
            <v>7</v>
          </cell>
          <cell r="J236" t="str">
            <v>1W</v>
          </cell>
          <cell r="K236">
            <v>0</v>
          </cell>
          <cell r="L236">
            <v>0</v>
          </cell>
          <cell r="M236"/>
          <cell r="N236"/>
          <cell r="O236"/>
        </row>
        <row r="237">
          <cell r="C237" t="str">
            <v>WELLS FARGO BANK N.A. LONDON BRANCH re TSB CSA</v>
          </cell>
          <cell r="D237" t="str">
            <v>Aa2</v>
          </cell>
          <cell r="E237" t="str">
            <v>AA</v>
          </cell>
          <cell r="F237" t="str">
            <v>AA-</v>
          </cell>
          <cell r="G237" t="str">
            <v>Short Term (&lt; 1Yrs)</v>
          </cell>
          <cell r="H237" t="str">
            <v>AllDeals</v>
          </cell>
          <cell r="I237">
            <v>7</v>
          </cell>
          <cell r="J237" t="str">
            <v>1W</v>
          </cell>
          <cell r="K237">
            <v>0</v>
          </cell>
          <cell r="L237">
            <v>0</v>
          </cell>
          <cell r="M237"/>
          <cell r="N237"/>
          <cell r="O237"/>
        </row>
        <row r="238">
          <cell r="C238"/>
          <cell r="D238"/>
          <cell r="E238"/>
          <cell r="F238"/>
          <cell r="G238"/>
          <cell r="H238" t="str">
            <v>CollDerivs</v>
          </cell>
          <cell r="I238">
            <v>7</v>
          </cell>
          <cell r="J238" t="str">
            <v>1W</v>
          </cell>
          <cell r="K238">
            <v>0</v>
          </cell>
          <cell r="L238">
            <v>0</v>
          </cell>
          <cell r="M238"/>
          <cell r="N238"/>
          <cell r="O238"/>
        </row>
        <row r="239">
          <cell r="C239"/>
          <cell r="D239"/>
          <cell r="E239"/>
          <cell r="F239"/>
          <cell r="G239"/>
          <cell r="H239" t="str">
            <v>CollTrad</v>
          </cell>
          <cell r="I239">
            <v>7</v>
          </cell>
          <cell r="J239" t="str">
            <v>1W</v>
          </cell>
          <cell r="K239">
            <v>0</v>
          </cell>
          <cell r="L239">
            <v>0</v>
          </cell>
          <cell r="M239"/>
          <cell r="N239"/>
          <cell r="O239"/>
        </row>
        <row r="240">
          <cell r="C240"/>
          <cell r="D240"/>
          <cell r="E240"/>
          <cell r="F240"/>
          <cell r="G240"/>
          <cell r="H240" t="str">
            <v>UnSecuredOffBS</v>
          </cell>
          <cell r="I240">
            <v>7</v>
          </cell>
          <cell r="J240" t="str">
            <v>1W</v>
          </cell>
          <cell r="K240">
            <v>0</v>
          </cell>
          <cell r="L240">
            <v>0</v>
          </cell>
          <cell r="M240"/>
          <cell r="N240"/>
          <cell r="O240"/>
        </row>
        <row r="241">
          <cell r="C241"/>
          <cell r="D241"/>
          <cell r="E241"/>
          <cell r="F241"/>
          <cell r="G241"/>
          <cell r="H241" t="str">
            <v>UnSecuredMM</v>
          </cell>
          <cell r="I241">
            <v>7</v>
          </cell>
          <cell r="J241" t="str">
            <v>1W</v>
          </cell>
          <cell r="K241">
            <v>0</v>
          </cell>
          <cell r="L241">
            <v>0</v>
          </cell>
          <cell r="M241"/>
          <cell r="N241"/>
          <cell r="O241"/>
        </row>
        <row r="242">
          <cell r="C242"/>
          <cell r="D242"/>
          <cell r="E242"/>
          <cell r="F242"/>
          <cell r="G242"/>
          <cell r="H242" t="str">
            <v>Other</v>
          </cell>
          <cell r="I242">
            <v>7</v>
          </cell>
          <cell r="J242" t="str">
            <v>1W</v>
          </cell>
          <cell r="K242">
            <v>0</v>
          </cell>
          <cell r="L242">
            <v>0</v>
          </cell>
          <cell r="M242"/>
          <cell r="N242"/>
          <cell r="O242"/>
        </row>
        <row r="243">
          <cell r="C243"/>
          <cell r="D243"/>
          <cell r="E243"/>
          <cell r="F243"/>
          <cell r="G243"/>
          <cell r="H243" t="str">
            <v>UnSecuredOnBS</v>
          </cell>
          <cell r="I243">
            <v>7</v>
          </cell>
          <cell r="J243" t="str">
            <v>1W</v>
          </cell>
          <cell r="K243">
            <v>0</v>
          </cell>
          <cell r="L243">
            <v>0</v>
          </cell>
          <cell r="M243"/>
          <cell r="N243"/>
          <cell r="O243"/>
        </row>
        <row r="244">
          <cell r="C244" t="str">
            <v>BANK OF ENGLAND_LDN_Issuer_TSB</v>
          </cell>
          <cell r="D244" t="str">
            <v>Aa1</v>
          </cell>
          <cell r="E244" t="str">
            <v>(blank)</v>
          </cell>
          <cell r="F244" t="str">
            <v>AAA</v>
          </cell>
          <cell r="G244" t="str">
            <v>Short Term (&lt; 1Yrs)</v>
          </cell>
          <cell r="H244" t="str">
            <v>AllDeals</v>
          </cell>
          <cell r="I244">
            <v>7</v>
          </cell>
          <cell r="J244" t="str">
            <v>1W</v>
          </cell>
          <cell r="K244">
            <v>3088894044.8099999</v>
          </cell>
          <cell r="L244">
            <v>0</v>
          </cell>
          <cell r="M244"/>
          <cell r="N244"/>
          <cell r="O244"/>
        </row>
        <row r="245">
          <cell r="C245"/>
          <cell r="D245"/>
          <cell r="E245"/>
          <cell r="F245"/>
          <cell r="G245"/>
          <cell r="H245" t="str">
            <v>CollDerivs</v>
          </cell>
          <cell r="I245">
            <v>7</v>
          </cell>
          <cell r="J245" t="str">
            <v>1W</v>
          </cell>
          <cell r="K245">
            <v>0</v>
          </cell>
          <cell r="L245">
            <v>0</v>
          </cell>
          <cell r="M245"/>
          <cell r="N245"/>
          <cell r="O245"/>
        </row>
        <row r="246">
          <cell r="C246"/>
          <cell r="D246"/>
          <cell r="E246"/>
          <cell r="F246"/>
          <cell r="G246"/>
          <cell r="H246" t="str">
            <v>CollTrad</v>
          </cell>
          <cell r="I246">
            <v>7</v>
          </cell>
          <cell r="J246" t="str">
            <v>1W</v>
          </cell>
          <cell r="K246">
            <v>0</v>
          </cell>
          <cell r="L246">
            <v>0</v>
          </cell>
          <cell r="M246"/>
          <cell r="N246"/>
          <cell r="O246"/>
        </row>
        <row r="247">
          <cell r="C247"/>
          <cell r="D247"/>
          <cell r="E247"/>
          <cell r="F247"/>
          <cell r="G247"/>
          <cell r="H247" t="str">
            <v>UnSecuredOffBS</v>
          </cell>
          <cell r="I247">
            <v>7</v>
          </cell>
          <cell r="J247" t="str">
            <v>1W</v>
          </cell>
          <cell r="K247">
            <v>0</v>
          </cell>
          <cell r="L247">
            <v>0</v>
          </cell>
          <cell r="M247"/>
          <cell r="N247"/>
          <cell r="O247"/>
        </row>
        <row r="248">
          <cell r="C248"/>
          <cell r="D248"/>
          <cell r="E248"/>
          <cell r="F248"/>
          <cell r="G248"/>
          <cell r="H248" t="str">
            <v>UnSecuredMM</v>
          </cell>
          <cell r="I248">
            <v>7</v>
          </cell>
          <cell r="J248" t="str">
            <v>1W</v>
          </cell>
          <cell r="K248">
            <v>0</v>
          </cell>
          <cell r="L248">
            <v>0</v>
          </cell>
          <cell r="M248"/>
          <cell r="N248"/>
          <cell r="O248"/>
        </row>
        <row r="249">
          <cell r="C249"/>
          <cell r="D249"/>
          <cell r="E249"/>
          <cell r="F249"/>
          <cell r="G249"/>
          <cell r="H249" t="str">
            <v>Other</v>
          </cell>
          <cell r="I249">
            <v>7</v>
          </cell>
          <cell r="J249" t="str">
            <v>1W</v>
          </cell>
          <cell r="K249">
            <v>0</v>
          </cell>
          <cell r="L249">
            <v>0</v>
          </cell>
          <cell r="M249"/>
          <cell r="N249"/>
          <cell r="O249"/>
        </row>
        <row r="250">
          <cell r="C250"/>
          <cell r="D250"/>
          <cell r="E250"/>
          <cell r="F250"/>
          <cell r="G250"/>
          <cell r="H250" t="str">
            <v>UnSecuredOnBS</v>
          </cell>
          <cell r="I250">
            <v>7</v>
          </cell>
          <cell r="J250" t="str">
            <v>1W</v>
          </cell>
          <cell r="K250">
            <v>3088894044.8099999</v>
          </cell>
          <cell r="L250">
            <v>0</v>
          </cell>
          <cell r="M250"/>
          <cell r="N250"/>
          <cell r="O250"/>
        </row>
        <row r="251">
          <cell r="C251" t="str">
            <v>LCH REPOCLEAR LLOYDS</v>
          </cell>
          <cell r="D251" t="str">
            <v>A3</v>
          </cell>
          <cell r="E251" t="str">
            <v>(blank)</v>
          </cell>
          <cell r="F251" t="str">
            <v>A-</v>
          </cell>
          <cell r="G251" t="str">
            <v>Short Term (&lt; 1Yrs)</v>
          </cell>
          <cell r="H251" t="str">
            <v>AllDeals</v>
          </cell>
          <cell r="I251">
            <v>7</v>
          </cell>
          <cell r="J251" t="str">
            <v>1W</v>
          </cell>
          <cell r="K251">
            <v>0</v>
          </cell>
          <cell r="L251">
            <v>0</v>
          </cell>
          <cell r="M251"/>
          <cell r="N251"/>
          <cell r="O251"/>
        </row>
        <row r="252">
          <cell r="C252"/>
          <cell r="D252"/>
          <cell r="E252"/>
          <cell r="F252"/>
          <cell r="G252"/>
          <cell r="H252" t="str">
            <v>CollDerivs</v>
          </cell>
          <cell r="I252">
            <v>7</v>
          </cell>
          <cell r="J252" t="str">
            <v>1W</v>
          </cell>
          <cell r="K252">
            <v>0</v>
          </cell>
          <cell r="L252">
            <v>0</v>
          </cell>
          <cell r="M252"/>
          <cell r="N252"/>
          <cell r="O252"/>
        </row>
        <row r="253">
          <cell r="C253"/>
          <cell r="D253"/>
          <cell r="E253"/>
          <cell r="F253"/>
          <cell r="G253"/>
          <cell r="H253" t="str">
            <v>CollTrad</v>
          </cell>
          <cell r="I253">
            <v>7</v>
          </cell>
          <cell r="J253" t="str">
            <v>1W</v>
          </cell>
          <cell r="K253">
            <v>0</v>
          </cell>
          <cell r="L253">
            <v>0</v>
          </cell>
          <cell r="M253"/>
          <cell r="N253"/>
          <cell r="O253"/>
        </row>
        <row r="254">
          <cell r="C254"/>
          <cell r="D254"/>
          <cell r="E254"/>
          <cell r="F254"/>
          <cell r="G254"/>
          <cell r="H254" t="str">
            <v>UnSecuredOffBS</v>
          </cell>
          <cell r="I254">
            <v>7</v>
          </cell>
          <cell r="J254" t="str">
            <v>1W</v>
          </cell>
          <cell r="K254">
            <v>0</v>
          </cell>
          <cell r="L254">
            <v>0</v>
          </cell>
          <cell r="M254"/>
          <cell r="N254"/>
          <cell r="O254"/>
        </row>
        <row r="255">
          <cell r="C255"/>
          <cell r="D255"/>
          <cell r="E255"/>
          <cell r="F255"/>
          <cell r="G255"/>
          <cell r="H255" t="str">
            <v>UnSecuredMM</v>
          </cell>
          <cell r="I255">
            <v>7</v>
          </cell>
          <cell r="J255" t="str">
            <v>1W</v>
          </cell>
          <cell r="K255">
            <v>0</v>
          </cell>
          <cell r="L255">
            <v>0</v>
          </cell>
          <cell r="M255"/>
          <cell r="N255"/>
          <cell r="O255"/>
        </row>
        <row r="256">
          <cell r="C256"/>
          <cell r="D256"/>
          <cell r="E256"/>
          <cell r="F256"/>
          <cell r="G256"/>
          <cell r="H256" t="str">
            <v>Other</v>
          </cell>
          <cell r="I256">
            <v>7</v>
          </cell>
          <cell r="J256" t="str">
            <v>1W</v>
          </cell>
          <cell r="K256">
            <v>0</v>
          </cell>
          <cell r="L256">
            <v>0</v>
          </cell>
          <cell r="M256"/>
          <cell r="N256"/>
          <cell r="O256"/>
        </row>
        <row r="257">
          <cell r="C257"/>
          <cell r="D257"/>
          <cell r="E257"/>
          <cell r="F257"/>
          <cell r="G257"/>
          <cell r="H257" t="str">
            <v>UnSecuredOnBS</v>
          </cell>
          <cell r="I257">
            <v>7</v>
          </cell>
          <cell r="J257" t="str">
            <v>1W</v>
          </cell>
          <cell r="K257">
            <v>0</v>
          </cell>
          <cell r="L257">
            <v>0</v>
          </cell>
          <cell r="M257"/>
          <cell r="N257"/>
          <cell r="O257"/>
        </row>
        <row r="258">
          <cell r="C258" t="str">
            <v>LCH BROKERTEC</v>
          </cell>
          <cell r="D258" t="str">
            <v>NR</v>
          </cell>
          <cell r="E258" t="str">
            <v>(blank)</v>
          </cell>
          <cell r="F258" t="str">
            <v>A+</v>
          </cell>
          <cell r="G258" t="str">
            <v>Short Term (&lt; 1Yrs)</v>
          </cell>
          <cell r="H258" t="str">
            <v>AllDeals</v>
          </cell>
          <cell r="I258">
            <v>7</v>
          </cell>
          <cell r="J258" t="str">
            <v>1W</v>
          </cell>
          <cell r="K258">
            <v>41508609.43</v>
          </cell>
          <cell r="L258">
            <v>0</v>
          </cell>
          <cell r="M258"/>
          <cell r="N258"/>
          <cell r="O258"/>
        </row>
        <row r="259">
          <cell r="C259"/>
          <cell r="D259"/>
          <cell r="E259"/>
          <cell r="F259"/>
          <cell r="G259"/>
          <cell r="H259" t="str">
            <v>CollDerivs</v>
          </cell>
          <cell r="I259">
            <v>7</v>
          </cell>
          <cell r="J259" t="str">
            <v>1W</v>
          </cell>
          <cell r="K259">
            <v>0</v>
          </cell>
          <cell r="L259">
            <v>0</v>
          </cell>
          <cell r="M259"/>
          <cell r="N259"/>
          <cell r="O259"/>
        </row>
        <row r="260">
          <cell r="C260"/>
          <cell r="D260"/>
          <cell r="E260"/>
          <cell r="F260"/>
          <cell r="G260"/>
          <cell r="H260" t="str">
            <v>CollTrad</v>
          </cell>
          <cell r="I260">
            <v>7</v>
          </cell>
          <cell r="J260" t="str">
            <v>1W</v>
          </cell>
          <cell r="K260">
            <v>41508609.43</v>
          </cell>
          <cell r="L260">
            <v>0</v>
          </cell>
          <cell r="M260"/>
          <cell r="N260"/>
          <cell r="O260"/>
        </row>
        <row r="261">
          <cell r="C261"/>
          <cell r="D261"/>
          <cell r="E261"/>
          <cell r="F261"/>
          <cell r="G261"/>
          <cell r="H261" t="str">
            <v>UnSecuredOffBS</v>
          </cell>
          <cell r="I261">
            <v>7</v>
          </cell>
          <cell r="J261" t="str">
            <v>1W</v>
          </cell>
          <cell r="K261">
            <v>0</v>
          </cell>
          <cell r="L261">
            <v>0</v>
          </cell>
          <cell r="M261"/>
          <cell r="N261"/>
          <cell r="O261"/>
        </row>
        <row r="262">
          <cell r="C262"/>
          <cell r="D262"/>
          <cell r="E262"/>
          <cell r="F262"/>
          <cell r="G262"/>
          <cell r="H262" t="str">
            <v>UnSecuredMM</v>
          </cell>
          <cell r="I262">
            <v>7</v>
          </cell>
          <cell r="J262" t="str">
            <v>1W</v>
          </cell>
          <cell r="K262">
            <v>0</v>
          </cell>
          <cell r="L262">
            <v>0</v>
          </cell>
          <cell r="M262"/>
          <cell r="N262"/>
          <cell r="O262"/>
        </row>
        <row r="263">
          <cell r="C263"/>
          <cell r="D263"/>
          <cell r="E263"/>
          <cell r="F263"/>
          <cell r="G263"/>
          <cell r="H263" t="str">
            <v>Other</v>
          </cell>
          <cell r="I263">
            <v>7</v>
          </cell>
          <cell r="J263" t="str">
            <v>1W</v>
          </cell>
          <cell r="K263">
            <v>0</v>
          </cell>
          <cell r="L263">
            <v>0</v>
          </cell>
          <cell r="M263"/>
          <cell r="N263"/>
          <cell r="O263"/>
        </row>
        <row r="264">
          <cell r="C264"/>
          <cell r="D264"/>
          <cell r="E264"/>
          <cell r="F264"/>
          <cell r="G264"/>
          <cell r="H264" t="str">
            <v>UnSecuredOnBS</v>
          </cell>
          <cell r="I264">
            <v>7</v>
          </cell>
          <cell r="J264" t="str">
            <v>1W</v>
          </cell>
          <cell r="K264">
            <v>0</v>
          </cell>
          <cell r="L264">
            <v>0</v>
          </cell>
          <cell r="M264"/>
          <cell r="N264"/>
          <cell r="O264"/>
        </row>
        <row r="265">
          <cell r="C265" t="str">
            <v>TSB BANKING GROUP LLP</v>
          </cell>
          <cell r="D265" t="str">
            <v>(blank)</v>
          </cell>
          <cell r="E265" t="str">
            <v>(blank)</v>
          </cell>
          <cell r="F265" t="str">
            <v>(blank)</v>
          </cell>
          <cell r="G265" t="str">
            <v>Short Term (&lt; 1Yrs)</v>
          </cell>
          <cell r="H265" t="str">
            <v>AllDeals</v>
          </cell>
          <cell r="I265">
            <v>7</v>
          </cell>
          <cell r="J265" t="str">
            <v>1W</v>
          </cell>
          <cell r="K265">
            <v>644267894.29999995</v>
          </cell>
          <cell r="L265">
            <v>0</v>
          </cell>
          <cell r="M265"/>
          <cell r="N265"/>
          <cell r="O265"/>
        </row>
        <row r="266">
          <cell r="C266"/>
          <cell r="D266"/>
          <cell r="E266"/>
          <cell r="F266"/>
          <cell r="G266"/>
          <cell r="H266" t="str">
            <v>CollDerivs</v>
          </cell>
          <cell r="I266">
            <v>7</v>
          </cell>
          <cell r="J266" t="str">
            <v>1W</v>
          </cell>
          <cell r="K266">
            <v>0</v>
          </cell>
          <cell r="L266">
            <v>0</v>
          </cell>
          <cell r="M266"/>
          <cell r="N266"/>
          <cell r="O266"/>
        </row>
        <row r="267">
          <cell r="C267"/>
          <cell r="D267"/>
          <cell r="E267"/>
          <cell r="F267"/>
          <cell r="G267"/>
          <cell r="H267" t="str">
            <v>CollTrad</v>
          </cell>
          <cell r="I267">
            <v>7</v>
          </cell>
          <cell r="J267" t="str">
            <v>1W</v>
          </cell>
          <cell r="K267">
            <v>0</v>
          </cell>
          <cell r="L267">
            <v>0</v>
          </cell>
          <cell r="M267"/>
          <cell r="N267"/>
          <cell r="O267"/>
        </row>
        <row r="268">
          <cell r="C268"/>
          <cell r="D268"/>
          <cell r="E268"/>
          <cell r="F268"/>
          <cell r="G268"/>
          <cell r="H268" t="str">
            <v>UnSecuredOffBS</v>
          </cell>
          <cell r="I268">
            <v>7</v>
          </cell>
          <cell r="J268" t="str">
            <v>1W</v>
          </cell>
          <cell r="K268">
            <v>0</v>
          </cell>
          <cell r="L268">
            <v>0</v>
          </cell>
          <cell r="M268"/>
          <cell r="N268"/>
          <cell r="O268"/>
        </row>
        <row r="269">
          <cell r="C269"/>
          <cell r="D269"/>
          <cell r="E269"/>
          <cell r="F269"/>
          <cell r="G269"/>
          <cell r="H269" t="str">
            <v>UnSecuredMM</v>
          </cell>
          <cell r="I269">
            <v>7</v>
          </cell>
          <cell r="J269" t="str">
            <v>1W</v>
          </cell>
          <cell r="K269">
            <v>644267894.29999995</v>
          </cell>
          <cell r="L269">
            <v>0</v>
          </cell>
          <cell r="M269"/>
          <cell r="N269"/>
          <cell r="O269"/>
        </row>
        <row r="270">
          <cell r="C270"/>
          <cell r="D270"/>
          <cell r="E270"/>
          <cell r="F270"/>
          <cell r="G270"/>
          <cell r="H270" t="str">
            <v>Other</v>
          </cell>
          <cell r="I270">
            <v>7</v>
          </cell>
          <cell r="J270" t="str">
            <v>1W</v>
          </cell>
          <cell r="K270">
            <v>0</v>
          </cell>
          <cell r="L270">
            <v>0</v>
          </cell>
          <cell r="M270"/>
          <cell r="N270"/>
          <cell r="O270"/>
        </row>
        <row r="271">
          <cell r="C271"/>
          <cell r="D271"/>
          <cell r="E271"/>
          <cell r="F271"/>
          <cell r="G271"/>
          <cell r="H271" t="str">
            <v>UnSecuredOnBS</v>
          </cell>
          <cell r="I271">
            <v>7</v>
          </cell>
          <cell r="J271" t="str">
            <v>1W</v>
          </cell>
          <cell r="K271">
            <v>0</v>
          </cell>
          <cell r="L271">
            <v>0</v>
          </cell>
          <cell r="M271"/>
          <cell r="N271"/>
          <cell r="O271"/>
        </row>
        <row r="272">
          <cell r="C272" t="str">
            <v>ABBEY NAT (ANTS)_LDN</v>
          </cell>
          <cell r="D272" t="str">
            <v>A2</v>
          </cell>
          <cell r="E272" t="str">
            <v>(blank)</v>
          </cell>
          <cell r="F272" t="str">
            <v>NR</v>
          </cell>
          <cell r="G272" t="str">
            <v>Short Term (&lt; 1Yrs)</v>
          </cell>
          <cell r="H272" t="str">
            <v>AllDeals</v>
          </cell>
          <cell r="I272">
            <v>7</v>
          </cell>
          <cell r="J272" t="str">
            <v>1W</v>
          </cell>
          <cell r="K272">
            <v>0</v>
          </cell>
          <cell r="L272">
            <v>0</v>
          </cell>
          <cell r="M272"/>
          <cell r="N272"/>
          <cell r="O272"/>
        </row>
        <row r="273">
          <cell r="C273"/>
          <cell r="D273"/>
          <cell r="E273"/>
          <cell r="F273"/>
          <cell r="G273"/>
          <cell r="H273" t="str">
            <v>CollDerivs</v>
          </cell>
          <cell r="I273">
            <v>7</v>
          </cell>
          <cell r="J273" t="str">
            <v>1W</v>
          </cell>
          <cell r="K273">
            <v>0</v>
          </cell>
          <cell r="L273">
            <v>0</v>
          </cell>
          <cell r="M273"/>
          <cell r="N273"/>
          <cell r="O273"/>
        </row>
        <row r="274">
          <cell r="C274"/>
          <cell r="D274"/>
          <cell r="E274"/>
          <cell r="F274"/>
          <cell r="G274"/>
          <cell r="H274" t="str">
            <v>CollTrad</v>
          </cell>
          <cell r="I274">
            <v>7</v>
          </cell>
          <cell r="J274" t="str">
            <v>1W</v>
          </cell>
          <cell r="K274">
            <v>0</v>
          </cell>
          <cell r="L274">
            <v>0</v>
          </cell>
          <cell r="M274"/>
          <cell r="N274"/>
          <cell r="O274"/>
        </row>
        <row r="275">
          <cell r="C275"/>
          <cell r="D275"/>
          <cell r="E275"/>
          <cell r="F275"/>
          <cell r="G275"/>
          <cell r="H275" t="str">
            <v>UnSecuredOffBS</v>
          </cell>
          <cell r="I275">
            <v>7</v>
          </cell>
          <cell r="J275" t="str">
            <v>1W</v>
          </cell>
          <cell r="K275">
            <v>0</v>
          </cell>
          <cell r="L275">
            <v>0</v>
          </cell>
          <cell r="M275"/>
          <cell r="N275"/>
          <cell r="O275"/>
        </row>
        <row r="276">
          <cell r="C276"/>
          <cell r="D276"/>
          <cell r="E276"/>
          <cell r="F276"/>
          <cell r="G276"/>
          <cell r="H276" t="str">
            <v>UnSecuredMM</v>
          </cell>
          <cell r="I276">
            <v>7</v>
          </cell>
          <cell r="J276" t="str">
            <v>1W</v>
          </cell>
          <cell r="K276">
            <v>0</v>
          </cell>
          <cell r="L276">
            <v>0</v>
          </cell>
          <cell r="M276"/>
          <cell r="N276"/>
          <cell r="O276"/>
        </row>
        <row r="277">
          <cell r="C277"/>
          <cell r="D277"/>
          <cell r="E277"/>
          <cell r="F277"/>
          <cell r="G277"/>
          <cell r="H277" t="str">
            <v>Other</v>
          </cell>
          <cell r="I277">
            <v>7</v>
          </cell>
          <cell r="J277" t="str">
            <v>1W</v>
          </cell>
          <cell r="K277">
            <v>0</v>
          </cell>
          <cell r="L277">
            <v>0</v>
          </cell>
          <cell r="M277"/>
          <cell r="N277"/>
          <cell r="O277"/>
        </row>
        <row r="278">
          <cell r="C278"/>
          <cell r="D278"/>
          <cell r="E278"/>
          <cell r="F278"/>
          <cell r="G278"/>
          <cell r="H278" t="str">
            <v>UnSecuredOnBS</v>
          </cell>
          <cell r="I278">
            <v>7</v>
          </cell>
          <cell r="J278" t="str">
            <v>1W</v>
          </cell>
          <cell r="K278">
            <v>0</v>
          </cell>
          <cell r="L278">
            <v>0</v>
          </cell>
          <cell r="M278"/>
          <cell r="N278"/>
          <cell r="O278"/>
        </row>
        <row r="279">
          <cell r="C279" t="str">
            <v>GOV GERMANY_1</v>
          </cell>
          <cell r="D279" t="str">
            <v>Aaa</v>
          </cell>
          <cell r="E279" t="str">
            <v>(blank)</v>
          </cell>
          <cell r="F279" t="str">
            <v>AAA</v>
          </cell>
          <cell r="G279" t="str">
            <v>Short Term (&lt; 1Yrs)</v>
          </cell>
          <cell r="H279" t="str">
            <v>AllDeals</v>
          </cell>
          <cell r="I279">
            <v>7</v>
          </cell>
          <cell r="J279" t="str">
            <v>1W</v>
          </cell>
          <cell r="K279">
            <v>0</v>
          </cell>
          <cell r="L279">
            <v>0</v>
          </cell>
          <cell r="M279"/>
          <cell r="N279"/>
          <cell r="O279"/>
        </row>
        <row r="280">
          <cell r="C280"/>
          <cell r="D280"/>
          <cell r="E280"/>
          <cell r="F280"/>
          <cell r="G280"/>
          <cell r="H280" t="str">
            <v>CollDerivs</v>
          </cell>
          <cell r="I280">
            <v>7</v>
          </cell>
          <cell r="J280" t="str">
            <v>1W</v>
          </cell>
          <cell r="K280">
            <v>0</v>
          </cell>
          <cell r="L280">
            <v>0</v>
          </cell>
          <cell r="M280"/>
          <cell r="N280"/>
          <cell r="O280"/>
        </row>
        <row r="281">
          <cell r="C281"/>
          <cell r="D281"/>
          <cell r="E281"/>
          <cell r="F281"/>
          <cell r="G281"/>
          <cell r="H281" t="str">
            <v>CollTrad</v>
          </cell>
          <cell r="I281">
            <v>7</v>
          </cell>
          <cell r="J281" t="str">
            <v>1W</v>
          </cell>
          <cell r="K281">
            <v>0</v>
          </cell>
          <cell r="L281">
            <v>0</v>
          </cell>
          <cell r="M281"/>
          <cell r="N281"/>
          <cell r="O281"/>
        </row>
        <row r="282">
          <cell r="C282"/>
          <cell r="D282"/>
          <cell r="E282"/>
          <cell r="F282"/>
          <cell r="G282"/>
          <cell r="H282" t="str">
            <v>UnSecuredOffBS</v>
          </cell>
          <cell r="I282">
            <v>7</v>
          </cell>
          <cell r="J282" t="str">
            <v>1W</v>
          </cell>
          <cell r="K282">
            <v>0</v>
          </cell>
          <cell r="L282">
            <v>0</v>
          </cell>
          <cell r="M282"/>
          <cell r="N282"/>
          <cell r="O282"/>
        </row>
        <row r="283">
          <cell r="C283"/>
          <cell r="D283"/>
          <cell r="E283"/>
          <cell r="F283"/>
          <cell r="G283"/>
          <cell r="H283" t="str">
            <v>UnSecuredMM</v>
          </cell>
          <cell r="I283">
            <v>7</v>
          </cell>
          <cell r="J283" t="str">
            <v>1W</v>
          </cell>
          <cell r="K283">
            <v>0</v>
          </cell>
          <cell r="L283">
            <v>0</v>
          </cell>
          <cell r="M283"/>
          <cell r="N283"/>
          <cell r="O283"/>
        </row>
        <row r="284">
          <cell r="C284"/>
          <cell r="D284"/>
          <cell r="E284"/>
          <cell r="F284"/>
          <cell r="G284"/>
          <cell r="H284" t="str">
            <v>Other</v>
          </cell>
          <cell r="I284">
            <v>7</v>
          </cell>
          <cell r="J284" t="str">
            <v>1W</v>
          </cell>
          <cell r="K284">
            <v>0</v>
          </cell>
          <cell r="L284">
            <v>0</v>
          </cell>
          <cell r="M284"/>
          <cell r="N284"/>
          <cell r="O284"/>
        </row>
        <row r="285">
          <cell r="C285"/>
          <cell r="D285"/>
          <cell r="E285"/>
          <cell r="F285"/>
          <cell r="G285"/>
          <cell r="H285" t="str">
            <v>UnSecuredOnBS</v>
          </cell>
          <cell r="I285">
            <v>7</v>
          </cell>
          <cell r="J285" t="str">
            <v>1W</v>
          </cell>
          <cell r="K285">
            <v>0</v>
          </cell>
          <cell r="L285">
            <v>0</v>
          </cell>
          <cell r="M285"/>
          <cell r="N285"/>
          <cell r="O285"/>
        </row>
        <row r="286">
          <cell r="C286" t="str">
            <v>BANK OF ENGLAND MM RES_AC</v>
          </cell>
          <cell r="D286" t="str">
            <v>Aa1</v>
          </cell>
          <cell r="E286" t="str">
            <v>(blank)</v>
          </cell>
          <cell r="F286" t="str">
            <v>AAA</v>
          </cell>
          <cell r="G286" t="str">
            <v>Short Term (&lt; 1Yrs)</v>
          </cell>
          <cell r="H286" t="str">
            <v>AllDeals</v>
          </cell>
          <cell r="I286">
            <v>7</v>
          </cell>
          <cell r="J286" t="str">
            <v>1W</v>
          </cell>
          <cell r="K286">
            <v>3922136396.46</v>
          </cell>
          <cell r="L286">
            <v>0</v>
          </cell>
          <cell r="M286"/>
          <cell r="N286"/>
          <cell r="O286"/>
        </row>
        <row r="287">
          <cell r="C287"/>
          <cell r="D287"/>
          <cell r="E287"/>
          <cell r="F287"/>
          <cell r="G287"/>
          <cell r="H287" t="str">
            <v>CollDerivs</v>
          </cell>
          <cell r="I287">
            <v>7</v>
          </cell>
          <cell r="J287" t="str">
            <v>1W</v>
          </cell>
          <cell r="K287">
            <v>0</v>
          </cell>
          <cell r="L287">
            <v>0</v>
          </cell>
          <cell r="M287"/>
          <cell r="N287"/>
          <cell r="O287"/>
        </row>
        <row r="288">
          <cell r="C288"/>
          <cell r="D288"/>
          <cell r="E288"/>
          <cell r="F288"/>
          <cell r="G288"/>
          <cell r="H288" t="str">
            <v>CollTrad</v>
          </cell>
          <cell r="I288">
            <v>7</v>
          </cell>
          <cell r="J288" t="str">
            <v>1W</v>
          </cell>
          <cell r="K288">
            <v>0</v>
          </cell>
          <cell r="L288">
            <v>0</v>
          </cell>
          <cell r="M288"/>
          <cell r="N288"/>
          <cell r="O288"/>
        </row>
        <row r="289">
          <cell r="C289"/>
          <cell r="D289"/>
          <cell r="E289"/>
          <cell r="F289"/>
          <cell r="G289"/>
          <cell r="H289" t="str">
            <v>UnSecuredOffBS</v>
          </cell>
          <cell r="I289">
            <v>7</v>
          </cell>
          <cell r="J289" t="str">
            <v>1W</v>
          </cell>
          <cell r="K289">
            <v>0</v>
          </cell>
          <cell r="L289">
            <v>0</v>
          </cell>
          <cell r="M289"/>
          <cell r="N289"/>
          <cell r="O289"/>
        </row>
        <row r="290">
          <cell r="C290"/>
          <cell r="D290"/>
          <cell r="E290"/>
          <cell r="F290"/>
          <cell r="G290"/>
          <cell r="H290" t="str">
            <v>UnSecuredMM</v>
          </cell>
          <cell r="I290">
            <v>7</v>
          </cell>
          <cell r="J290" t="str">
            <v>1W</v>
          </cell>
          <cell r="K290">
            <v>3922136396.46</v>
          </cell>
          <cell r="L290">
            <v>0</v>
          </cell>
          <cell r="M290"/>
          <cell r="N290"/>
          <cell r="O290"/>
        </row>
        <row r="291">
          <cell r="C291"/>
          <cell r="D291"/>
          <cell r="E291"/>
          <cell r="F291"/>
          <cell r="G291"/>
          <cell r="H291" t="str">
            <v>Other</v>
          </cell>
          <cell r="I291">
            <v>7</v>
          </cell>
          <cell r="J291" t="str">
            <v>1W</v>
          </cell>
          <cell r="K291">
            <v>0</v>
          </cell>
          <cell r="L291">
            <v>0</v>
          </cell>
          <cell r="M291"/>
          <cell r="N291"/>
          <cell r="O291"/>
        </row>
        <row r="292">
          <cell r="C292"/>
          <cell r="D292"/>
          <cell r="E292"/>
          <cell r="F292"/>
          <cell r="G292"/>
          <cell r="H292" t="str">
            <v>UnSecuredOnBS</v>
          </cell>
          <cell r="I292">
            <v>7</v>
          </cell>
          <cell r="J292" t="str">
            <v>1W</v>
          </cell>
          <cell r="K292">
            <v>0</v>
          </cell>
          <cell r="L292">
            <v>0</v>
          </cell>
          <cell r="M292"/>
          <cell r="N292"/>
          <cell r="O292"/>
        </row>
        <row r="293">
          <cell r="C293" t="str">
            <v>INT BANK FOR RECON  AND  DEVT</v>
          </cell>
          <cell r="D293" t="str">
            <v>Aaa</v>
          </cell>
          <cell r="E293" t="str">
            <v>AAA</v>
          </cell>
          <cell r="F293" t="str">
            <v>AAA</v>
          </cell>
          <cell r="G293" t="str">
            <v>Short Term (&lt; 1Yrs)</v>
          </cell>
          <cell r="H293" t="str">
            <v>CollDerivs</v>
          </cell>
          <cell r="I293">
            <v>7</v>
          </cell>
          <cell r="J293" t="str">
            <v>1W</v>
          </cell>
          <cell r="K293">
            <v>0</v>
          </cell>
          <cell r="L293">
            <v>0</v>
          </cell>
          <cell r="M293"/>
          <cell r="N293"/>
          <cell r="O293"/>
        </row>
        <row r="294">
          <cell r="C294"/>
          <cell r="D294"/>
          <cell r="E294"/>
          <cell r="F294"/>
          <cell r="G294"/>
          <cell r="H294" t="str">
            <v>CollTrad</v>
          </cell>
          <cell r="I294">
            <v>7</v>
          </cell>
          <cell r="J294" t="str">
            <v>1W</v>
          </cell>
          <cell r="K294">
            <v>0</v>
          </cell>
          <cell r="L294">
            <v>0</v>
          </cell>
          <cell r="M294"/>
          <cell r="N294"/>
          <cell r="O294"/>
        </row>
        <row r="295">
          <cell r="C295"/>
          <cell r="D295"/>
          <cell r="E295"/>
          <cell r="F295"/>
          <cell r="G295"/>
          <cell r="H295" t="str">
            <v>UnSecuredOffBS</v>
          </cell>
          <cell r="I295">
            <v>7</v>
          </cell>
          <cell r="J295" t="str">
            <v>1W</v>
          </cell>
          <cell r="K295">
            <v>0</v>
          </cell>
          <cell r="L295">
            <v>0</v>
          </cell>
          <cell r="M295"/>
          <cell r="N295"/>
          <cell r="O295"/>
        </row>
        <row r="296">
          <cell r="C296"/>
          <cell r="D296"/>
          <cell r="E296"/>
          <cell r="F296"/>
          <cell r="G296"/>
          <cell r="H296" t="str">
            <v>UnSecuredMM</v>
          </cell>
          <cell r="I296">
            <v>7</v>
          </cell>
          <cell r="J296" t="str">
            <v>1W</v>
          </cell>
          <cell r="K296">
            <v>0</v>
          </cell>
          <cell r="L296">
            <v>0</v>
          </cell>
          <cell r="M296"/>
          <cell r="N296"/>
          <cell r="O296"/>
        </row>
        <row r="297">
          <cell r="C297"/>
          <cell r="D297"/>
          <cell r="E297"/>
          <cell r="F297"/>
          <cell r="G297"/>
          <cell r="H297" t="str">
            <v>Other</v>
          </cell>
          <cell r="I297">
            <v>7</v>
          </cell>
          <cell r="J297" t="str">
            <v>1W</v>
          </cell>
          <cell r="K297">
            <v>0</v>
          </cell>
          <cell r="L297">
            <v>0</v>
          </cell>
          <cell r="M297"/>
          <cell r="N297"/>
          <cell r="O297"/>
        </row>
        <row r="298">
          <cell r="C298"/>
          <cell r="D298"/>
          <cell r="E298"/>
          <cell r="F298"/>
          <cell r="G298"/>
          <cell r="H298" t="str">
            <v>UnSecuredOnBS</v>
          </cell>
          <cell r="I298">
            <v>7</v>
          </cell>
          <cell r="J298" t="str">
            <v>1W</v>
          </cell>
          <cell r="K298">
            <v>89036202.200000003</v>
          </cell>
          <cell r="L298">
            <v>0</v>
          </cell>
          <cell r="M298"/>
          <cell r="N298"/>
          <cell r="O298"/>
        </row>
        <row r="299">
          <cell r="C299" t="str">
            <v>BANK OF ENGLAND_DD</v>
          </cell>
          <cell r="D299" t="str">
            <v>Aa1</v>
          </cell>
          <cell r="E299" t="str">
            <v>(blank)</v>
          </cell>
          <cell r="F299" t="str">
            <v>AAA</v>
          </cell>
          <cell r="G299" t="str">
            <v>Short Term (&lt; 1Yrs)</v>
          </cell>
          <cell r="H299" t="str">
            <v>AllDeals</v>
          </cell>
          <cell r="I299">
            <v>7</v>
          </cell>
          <cell r="J299" t="str">
            <v>1W</v>
          </cell>
          <cell r="K299">
            <v>0</v>
          </cell>
          <cell r="L299">
            <v>0</v>
          </cell>
          <cell r="M299"/>
          <cell r="N299"/>
          <cell r="O299"/>
        </row>
        <row r="300">
          <cell r="C300"/>
          <cell r="D300"/>
          <cell r="E300"/>
          <cell r="F300"/>
          <cell r="G300"/>
          <cell r="H300" t="str">
            <v>CollDerivs</v>
          </cell>
          <cell r="I300">
            <v>7</v>
          </cell>
          <cell r="J300" t="str">
            <v>1W</v>
          </cell>
          <cell r="K300">
            <v>0</v>
          </cell>
          <cell r="L300">
            <v>0</v>
          </cell>
          <cell r="M300"/>
          <cell r="N300"/>
          <cell r="O300"/>
        </row>
        <row r="301">
          <cell r="C301"/>
          <cell r="D301"/>
          <cell r="E301"/>
          <cell r="F301"/>
          <cell r="G301"/>
          <cell r="H301" t="str">
            <v>CollTrad</v>
          </cell>
          <cell r="I301">
            <v>7</v>
          </cell>
          <cell r="J301" t="str">
            <v>1W</v>
          </cell>
          <cell r="K301">
            <v>0</v>
          </cell>
          <cell r="L301">
            <v>0</v>
          </cell>
          <cell r="M301"/>
          <cell r="N301"/>
          <cell r="O301"/>
        </row>
        <row r="302">
          <cell r="C302"/>
          <cell r="D302"/>
          <cell r="E302"/>
          <cell r="F302"/>
          <cell r="G302"/>
          <cell r="H302" t="str">
            <v>UnSecuredOffBS</v>
          </cell>
          <cell r="I302">
            <v>7</v>
          </cell>
          <cell r="J302" t="str">
            <v>1W</v>
          </cell>
          <cell r="K302">
            <v>0</v>
          </cell>
          <cell r="L302">
            <v>0</v>
          </cell>
          <cell r="M302"/>
          <cell r="N302"/>
          <cell r="O302"/>
        </row>
        <row r="303">
          <cell r="C303"/>
          <cell r="D303"/>
          <cell r="E303"/>
          <cell r="F303"/>
          <cell r="G303"/>
          <cell r="H303" t="str">
            <v>UnSecuredMM</v>
          </cell>
          <cell r="I303">
            <v>7</v>
          </cell>
          <cell r="J303" t="str">
            <v>1W</v>
          </cell>
          <cell r="K303">
            <v>0</v>
          </cell>
          <cell r="L303">
            <v>0</v>
          </cell>
          <cell r="M303"/>
          <cell r="N303"/>
          <cell r="O303"/>
        </row>
        <row r="304">
          <cell r="C304"/>
          <cell r="D304"/>
          <cell r="E304"/>
          <cell r="F304"/>
          <cell r="G304"/>
          <cell r="H304" t="str">
            <v>Other</v>
          </cell>
          <cell r="I304">
            <v>7</v>
          </cell>
          <cell r="J304" t="str">
            <v>1W</v>
          </cell>
          <cell r="K304">
            <v>0</v>
          </cell>
          <cell r="L304">
            <v>0</v>
          </cell>
          <cell r="M304"/>
          <cell r="N304"/>
          <cell r="O304"/>
        </row>
        <row r="305">
          <cell r="C305"/>
          <cell r="D305"/>
          <cell r="E305"/>
          <cell r="F305"/>
          <cell r="G305"/>
          <cell r="H305" t="str">
            <v>UnSecuredOnBS</v>
          </cell>
          <cell r="I305">
            <v>7</v>
          </cell>
          <cell r="J305" t="str">
            <v>1W</v>
          </cell>
          <cell r="K305">
            <v>0</v>
          </cell>
          <cell r="L305">
            <v>0</v>
          </cell>
          <cell r="M305"/>
          <cell r="N305"/>
          <cell r="O305"/>
        </row>
        <row r="306">
          <cell r="C306" t="str">
            <v>LCH_SWAPCLEAR_HSBC_GBP VM</v>
          </cell>
          <cell r="D306" t="str">
            <v>NR</v>
          </cell>
          <cell r="E306" t="str">
            <v>(blank)</v>
          </cell>
          <cell r="F306" t="str">
            <v>A+</v>
          </cell>
          <cell r="G306" t="str">
            <v>Short Term (&lt; 1Yrs)</v>
          </cell>
          <cell r="H306" t="str">
            <v>AllDeals</v>
          </cell>
          <cell r="I306">
            <v>7</v>
          </cell>
          <cell r="J306" t="str">
            <v>1W</v>
          </cell>
          <cell r="K306">
            <v>114393716.56</v>
          </cell>
          <cell r="L306">
            <v>0</v>
          </cell>
          <cell r="M306"/>
          <cell r="N306"/>
          <cell r="O306"/>
        </row>
        <row r="307">
          <cell r="C307"/>
          <cell r="D307"/>
          <cell r="E307"/>
          <cell r="F307"/>
          <cell r="G307"/>
          <cell r="H307" t="str">
            <v>CollDerivs</v>
          </cell>
          <cell r="I307">
            <v>7</v>
          </cell>
          <cell r="J307" t="str">
            <v>1W</v>
          </cell>
          <cell r="K307">
            <v>114393716.56</v>
          </cell>
          <cell r="L307">
            <v>0</v>
          </cell>
          <cell r="M307"/>
          <cell r="N307"/>
          <cell r="O307"/>
        </row>
        <row r="308">
          <cell r="C308"/>
          <cell r="D308"/>
          <cell r="E308"/>
          <cell r="F308"/>
          <cell r="G308"/>
          <cell r="H308" t="str">
            <v>CollTrad</v>
          </cell>
          <cell r="I308">
            <v>7</v>
          </cell>
          <cell r="J308" t="str">
            <v>1W</v>
          </cell>
          <cell r="K308">
            <v>0</v>
          </cell>
          <cell r="L308">
            <v>0</v>
          </cell>
          <cell r="M308"/>
          <cell r="N308"/>
          <cell r="O308"/>
        </row>
        <row r="309">
          <cell r="C309"/>
          <cell r="D309"/>
          <cell r="E309"/>
          <cell r="F309"/>
          <cell r="G309"/>
          <cell r="H309" t="str">
            <v>UnSecuredOffBS</v>
          </cell>
          <cell r="I309">
            <v>7</v>
          </cell>
          <cell r="J309" t="str">
            <v>1W</v>
          </cell>
          <cell r="K309">
            <v>0</v>
          </cell>
          <cell r="L309">
            <v>0</v>
          </cell>
          <cell r="M309"/>
          <cell r="N309"/>
          <cell r="O309"/>
        </row>
        <row r="310">
          <cell r="C310"/>
          <cell r="D310"/>
          <cell r="E310"/>
          <cell r="F310"/>
          <cell r="G310"/>
          <cell r="H310" t="str">
            <v>UnSecuredMM</v>
          </cell>
          <cell r="I310">
            <v>7</v>
          </cell>
          <cell r="J310" t="str">
            <v>1W</v>
          </cell>
          <cell r="K310">
            <v>0</v>
          </cell>
          <cell r="L310">
            <v>0</v>
          </cell>
          <cell r="M310"/>
          <cell r="N310"/>
          <cell r="O310"/>
        </row>
        <row r="311">
          <cell r="C311"/>
          <cell r="D311"/>
          <cell r="E311"/>
          <cell r="F311"/>
          <cell r="G311"/>
          <cell r="H311" t="str">
            <v>Other</v>
          </cell>
          <cell r="I311">
            <v>7</v>
          </cell>
          <cell r="J311" t="str">
            <v>1W</v>
          </cell>
          <cell r="K311">
            <v>0</v>
          </cell>
          <cell r="L311">
            <v>0</v>
          </cell>
          <cell r="M311"/>
          <cell r="N311"/>
          <cell r="O311"/>
        </row>
        <row r="312">
          <cell r="C312"/>
          <cell r="D312"/>
          <cell r="E312"/>
          <cell r="F312"/>
          <cell r="G312"/>
          <cell r="H312" t="str">
            <v>UnSecuredOnBS</v>
          </cell>
          <cell r="I312">
            <v>7</v>
          </cell>
          <cell r="J312" t="str">
            <v>1W</v>
          </cell>
          <cell r="K312">
            <v>0</v>
          </cell>
          <cell r="L312">
            <v>0</v>
          </cell>
          <cell r="M312"/>
          <cell r="N312"/>
          <cell r="O312"/>
        </row>
        <row r="313">
          <cell r="C313" t="str">
            <v>BANK OF ENGLAND_OSF</v>
          </cell>
          <cell r="D313" t="str">
            <v>Aa1</v>
          </cell>
          <cell r="E313" t="str">
            <v>(blank)</v>
          </cell>
          <cell r="F313" t="str">
            <v>AAA</v>
          </cell>
          <cell r="G313" t="str">
            <v>Short Term (&lt; 1Yrs)</v>
          </cell>
          <cell r="H313" t="str">
            <v>AllDeals</v>
          </cell>
          <cell r="I313">
            <v>7</v>
          </cell>
          <cell r="J313" t="str">
            <v>1W</v>
          </cell>
          <cell r="K313">
            <v>0</v>
          </cell>
          <cell r="L313">
            <v>0</v>
          </cell>
          <cell r="M313"/>
          <cell r="N313"/>
          <cell r="O313"/>
        </row>
        <row r="314">
          <cell r="C314"/>
          <cell r="D314"/>
          <cell r="E314"/>
          <cell r="F314"/>
          <cell r="G314"/>
          <cell r="H314" t="str">
            <v>CollDerivs</v>
          </cell>
          <cell r="I314">
            <v>7</v>
          </cell>
          <cell r="J314" t="str">
            <v>1W</v>
          </cell>
          <cell r="K314">
            <v>0</v>
          </cell>
          <cell r="L314">
            <v>0</v>
          </cell>
          <cell r="M314"/>
          <cell r="N314"/>
          <cell r="O314"/>
        </row>
        <row r="315">
          <cell r="C315"/>
          <cell r="D315"/>
          <cell r="E315"/>
          <cell r="F315"/>
          <cell r="G315"/>
          <cell r="H315" t="str">
            <v>CollTrad</v>
          </cell>
          <cell r="I315">
            <v>7</v>
          </cell>
          <cell r="J315" t="str">
            <v>1W</v>
          </cell>
          <cell r="K315">
            <v>0</v>
          </cell>
          <cell r="L315">
            <v>0</v>
          </cell>
          <cell r="M315"/>
          <cell r="N315"/>
          <cell r="O315"/>
        </row>
        <row r="316">
          <cell r="C316"/>
          <cell r="D316"/>
          <cell r="E316"/>
          <cell r="F316"/>
          <cell r="G316"/>
          <cell r="H316" t="str">
            <v>UnSecuredOffBS</v>
          </cell>
          <cell r="I316">
            <v>7</v>
          </cell>
          <cell r="J316" t="str">
            <v>1W</v>
          </cell>
          <cell r="K316">
            <v>0</v>
          </cell>
          <cell r="L316">
            <v>0</v>
          </cell>
          <cell r="M316"/>
          <cell r="N316"/>
          <cell r="O316"/>
        </row>
        <row r="317">
          <cell r="C317"/>
          <cell r="D317"/>
          <cell r="E317"/>
          <cell r="F317"/>
          <cell r="G317"/>
          <cell r="H317" t="str">
            <v>UnSecuredMM</v>
          </cell>
          <cell r="I317">
            <v>7</v>
          </cell>
          <cell r="J317" t="str">
            <v>1W</v>
          </cell>
          <cell r="K317">
            <v>0</v>
          </cell>
          <cell r="L317">
            <v>0</v>
          </cell>
          <cell r="M317"/>
          <cell r="N317"/>
          <cell r="O317"/>
        </row>
        <row r="318">
          <cell r="C318"/>
          <cell r="D318"/>
          <cell r="E318"/>
          <cell r="F318"/>
          <cell r="G318"/>
          <cell r="H318" t="str">
            <v>Other</v>
          </cell>
          <cell r="I318">
            <v>7</v>
          </cell>
          <cell r="J318" t="str">
            <v>1W</v>
          </cell>
          <cell r="K318">
            <v>0</v>
          </cell>
          <cell r="L318">
            <v>0</v>
          </cell>
          <cell r="M318"/>
          <cell r="N318"/>
          <cell r="O318"/>
        </row>
        <row r="319">
          <cell r="C319"/>
          <cell r="D319"/>
          <cell r="E319"/>
          <cell r="F319"/>
          <cell r="G319"/>
          <cell r="H319" t="str">
            <v>UnSecuredOnBS</v>
          </cell>
          <cell r="I319">
            <v>7</v>
          </cell>
          <cell r="J319" t="str">
            <v>1W</v>
          </cell>
          <cell r="K319">
            <v>0</v>
          </cell>
          <cell r="L319">
            <v>0</v>
          </cell>
          <cell r="M319"/>
          <cell r="N319"/>
          <cell r="O319"/>
        </row>
        <row r="320">
          <cell r="C320" t="str">
            <v>NATIXIS re SPV</v>
          </cell>
          <cell r="D320" t="str">
            <v>A2</v>
          </cell>
          <cell r="E320" t="str">
            <v>A</v>
          </cell>
          <cell r="F320" t="str">
            <v>A</v>
          </cell>
          <cell r="G320" t="str">
            <v>Short Term (&lt; 1Yrs)</v>
          </cell>
          <cell r="H320" t="str">
            <v>AllDeals</v>
          </cell>
          <cell r="I320">
            <v>7</v>
          </cell>
          <cell r="J320" t="str">
            <v>1W</v>
          </cell>
          <cell r="K320">
            <v>60337539.898999996</v>
          </cell>
          <cell r="L320">
            <v>0</v>
          </cell>
          <cell r="M320"/>
          <cell r="N320"/>
          <cell r="O320"/>
        </row>
        <row r="321">
          <cell r="C321"/>
          <cell r="D321"/>
          <cell r="E321"/>
          <cell r="F321"/>
          <cell r="G321"/>
          <cell r="H321" t="str">
            <v>CollDerivs</v>
          </cell>
          <cell r="I321">
            <v>7</v>
          </cell>
          <cell r="J321" t="str">
            <v>1W</v>
          </cell>
          <cell r="K321">
            <v>60337536.898999996</v>
          </cell>
          <cell r="L321">
            <v>0</v>
          </cell>
          <cell r="M321"/>
          <cell r="N321"/>
          <cell r="O321"/>
        </row>
        <row r="322">
          <cell r="C322"/>
          <cell r="D322"/>
          <cell r="E322"/>
          <cell r="F322"/>
          <cell r="G322"/>
          <cell r="H322" t="str">
            <v>CollTrad</v>
          </cell>
          <cell r="I322">
            <v>7</v>
          </cell>
          <cell r="J322" t="str">
            <v>1W</v>
          </cell>
          <cell r="K322">
            <v>0</v>
          </cell>
          <cell r="L322">
            <v>0</v>
          </cell>
          <cell r="M322"/>
          <cell r="N322"/>
          <cell r="O322"/>
        </row>
        <row r="323">
          <cell r="C323"/>
          <cell r="D323"/>
          <cell r="E323"/>
          <cell r="F323"/>
          <cell r="G323"/>
          <cell r="H323" t="str">
            <v>UnSecuredOffBS</v>
          </cell>
          <cell r="I323">
            <v>7</v>
          </cell>
          <cell r="J323" t="str">
            <v>1W</v>
          </cell>
          <cell r="K323">
            <v>0</v>
          </cell>
          <cell r="L323">
            <v>0</v>
          </cell>
          <cell r="M323"/>
          <cell r="N323"/>
          <cell r="O323"/>
        </row>
        <row r="324">
          <cell r="C324"/>
          <cell r="D324"/>
          <cell r="E324"/>
          <cell r="F324"/>
          <cell r="G324"/>
          <cell r="H324" t="str">
            <v>UnSecuredMM</v>
          </cell>
          <cell r="I324">
            <v>7</v>
          </cell>
          <cell r="J324" t="str">
            <v>1W</v>
          </cell>
          <cell r="K324">
            <v>0</v>
          </cell>
          <cell r="L324">
            <v>0</v>
          </cell>
          <cell r="M324"/>
          <cell r="N324"/>
          <cell r="O324"/>
        </row>
        <row r="325">
          <cell r="C325"/>
          <cell r="D325"/>
          <cell r="E325"/>
          <cell r="F325"/>
          <cell r="G325"/>
          <cell r="H325" t="str">
            <v>Other</v>
          </cell>
          <cell r="I325">
            <v>7</v>
          </cell>
          <cell r="J325" t="str">
            <v>1W</v>
          </cell>
          <cell r="K325">
            <v>3</v>
          </cell>
          <cell r="L325">
            <v>0</v>
          </cell>
          <cell r="M325"/>
          <cell r="N325"/>
          <cell r="O325"/>
        </row>
        <row r="326">
          <cell r="C326"/>
          <cell r="D326"/>
          <cell r="E326"/>
          <cell r="F326"/>
          <cell r="G326"/>
          <cell r="H326" t="str">
            <v>UnSecuredOnBS</v>
          </cell>
          <cell r="I326">
            <v>7</v>
          </cell>
          <cell r="J326" t="str">
            <v>1W</v>
          </cell>
          <cell r="K326">
            <v>0</v>
          </cell>
          <cell r="L326">
            <v>0</v>
          </cell>
          <cell r="M326"/>
          <cell r="N326"/>
          <cell r="O326"/>
        </row>
        <row r="327">
          <cell r="C327" t="str">
            <v>BANK OF ENGLAND_PPA</v>
          </cell>
          <cell r="D327" t="str">
            <v>Aa1</v>
          </cell>
          <cell r="E327" t="str">
            <v>(blank)</v>
          </cell>
          <cell r="F327" t="str">
            <v>AAA</v>
          </cell>
          <cell r="G327" t="str">
            <v>Short Term (&lt; 1Yrs)</v>
          </cell>
          <cell r="H327" t="str">
            <v>AllDeals</v>
          </cell>
          <cell r="I327">
            <v>7</v>
          </cell>
          <cell r="J327" t="str">
            <v>1W</v>
          </cell>
          <cell r="K327">
            <v>0</v>
          </cell>
          <cell r="L327">
            <v>0</v>
          </cell>
          <cell r="M327"/>
          <cell r="N327"/>
          <cell r="O327"/>
        </row>
        <row r="328">
          <cell r="C328"/>
          <cell r="D328"/>
          <cell r="E328"/>
          <cell r="F328"/>
          <cell r="G328"/>
          <cell r="H328" t="str">
            <v>CollDerivs</v>
          </cell>
          <cell r="I328">
            <v>7</v>
          </cell>
          <cell r="J328" t="str">
            <v>1W</v>
          </cell>
          <cell r="K328">
            <v>0</v>
          </cell>
          <cell r="L328">
            <v>0</v>
          </cell>
          <cell r="M328"/>
          <cell r="N328"/>
          <cell r="O328"/>
        </row>
        <row r="329">
          <cell r="C329"/>
          <cell r="D329"/>
          <cell r="E329"/>
          <cell r="F329"/>
          <cell r="G329"/>
          <cell r="H329" t="str">
            <v>CollTrad</v>
          </cell>
          <cell r="I329">
            <v>7</v>
          </cell>
          <cell r="J329" t="str">
            <v>1W</v>
          </cell>
          <cell r="K329">
            <v>0</v>
          </cell>
          <cell r="L329">
            <v>0</v>
          </cell>
          <cell r="M329"/>
          <cell r="N329"/>
          <cell r="O329"/>
        </row>
        <row r="330">
          <cell r="C330"/>
          <cell r="D330"/>
          <cell r="E330"/>
          <cell r="F330"/>
          <cell r="G330"/>
          <cell r="H330" t="str">
            <v>UnSecuredOffBS</v>
          </cell>
          <cell r="I330">
            <v>7</v>
          </cell>
          <cell r="J330" t="str">
            <v>1W</v>
          </cell>
          <cell r="K330">
            <v>0</v>
          </cell>
          <cell r="L330">
            <v>0</v>
          </cell>
          <cell r="M330"/>
          <cell r="N330"/>
          <cell r="O330"/>
        </row>
        <row r="331">
          <cell r="C331"/>
          <cell r="D331"/>
          <cell r="E331"/>
          <cell r="F331"/>
          <cell r="G331"/>
          <cell r="H331" t="str">
            <v>UnSecuredMM</v>
          </cell>
          <cell r="I331">
            <v>7</v>
          </cell>
          <cell r="J331" t="str">
            <v>1W</v>
          </cell>
          <cell r="K331">
            <v>0</v>
          </cell>
          <cell r="L331">
            <v>0</v>
          </cell>
          <cell r="M331"/>
          <cell r="N331"/>
          <cell r="O331"/>
        </row>
        <row r="332">
          <cell r="C332"/>
          <cell r="D332"/>
          <cell r="E332"/>
          <cell r="F332"/>
          <cell r="G332"/>
          <cell r="H332" t="str">
            <v>Other</v>
          </cell>
          <cell r="I332">
            <v>7</v>
          </cell>
          <cell r="J332" t="str">
            <v>1W</v>
          </cell>
          <cell r="K332">
            <v>0</v>
          </cell>
          <cell r="L332">
            <v>0</v>
          </cell>
          <cell r="M332"/>
          <cell r="N332"/>
          <cell r="O332"/>
        </row>
        <row r="333">
          <cell r="C333"/>
          <cell r="D333"/>
          <cell r="E333"/>
          <cell r="F333"/>
          <cell r="G333"/>
          <cell r="H333" t="str">
            <v>UnSecuredOnBS</v>
          </cell>
          <cell r="I333">
            <v>7</v>
          </cell>
          <cell r="J333" t="str">
            <v>1W</v>
          </cell>
          <cell r="K333">
            <v>0</v>
          </cell>
          <cell r="L333">
            <v>0</v>
          </cell>
          <cell r="M333"/>
          <cell r="N333"/>
          <cell r="O333"/>
        </row>
        <row r="334">
          <cell r="C334" t="str">
            <v>TSB GROUP</v>
          </cell>
          <cell r="D334" t="str">
            <v>(blank)</v>
          </cell>
          <cell r="E334" t="str">
            <v>(blank)</v>
          </cell>
          <cell r="F334" t="str">
            <v>(blank)</v>
          </cell>
          <cell r="G334" t="str">
            <v>Short Term (&lt; 1Yrs)</v>
          </cell>
          <cell r="H334" t="str">
            <v>AllDeals</v>
          </cell>
          <cell r="I334">
            <v>7</v>
          </cell>
          <cell r="J334" t="str">
            <v>1W</v>
          </cell>
          <cell r="K334">
            <v>644267894.29999995</v>
          </cell>
          <cell r="L334">
            <v>0</v>
          </cell>
          <cell r="M334"/>
          <cell r="N334"/>
          <cell r="O334"/>
        </row>
        <row r="335">
          <cell r="C335"/>
          <cell r="D335"/>
          <cell r="E335"/>
          <cell r="F335"/>
          <cell r="G335"/>
          <cell r="H335" t="str">
            <v>CollDerivs</v>
          </cell>
          <cell r="I335">
            <v>7</v>
          </cell>
          <cell r="J335" t="str">
            <v>1W</v>
          </cell>
          <cell r="K335">
            <v>0</v>
          </cell>
          <cell r="L335">
            <v>0</v>
          </cell>
          <cell r="M335"/>
          <cell r="N335"/>
          <cell r="O335"/>
        </row>
        <row r="336">
          <cell r="C336"/>
          <cell r="D336"/>
          <cell r="E336"/>
          <cell r="F336"/>
          <cell r="G336"/>
          <cell r="H336" t="str">
            <v>CollTrad</v>
          </cell>
          <cell r="I336">
            <v>7</v>
          </cell>
          <cell r="J336" t="str">
            <v>1W</v>
          </cell>
          <cell r="K336">
            <v>0</v>
          </cell>
          <cell r="L336">
            <v>0</v>
          </cell>
          <cell r="M336"/>
          <cell r="N336"/>
          <cell r="O336"/>
        </row>
        <row r="337">
          <cell r="C337"/>
          <cell r="D337"/>
          <cell r="E337"/>
          <cell r="F337"/>
          <cell r="G337"/>
          <cell r="H337" t="str">
            <v>UnSecuredOffBS</v>
          </cell>
          <cell r="I337">
            <v>7</v>
          </cell>
          <cell r="J337" t="str">
            <v>1W</v>
          </cell>
          <cell r="K337">
            <v>0</v>
          </cell>
          <cell r="L337">
            <v>0</v>
          </cell>
          <cell r="M337"/>
          <cell r="N337"/>
          <cell r="O337"/>
        </row>
        <row r="338">
          <cell r="C338"/>
          <cell r="D338"/>
          <cell r="E338"/>
          <cell r="F338"/>
          <cell r="G338"/>
          <cell r="H338" t="str">
            <v>UnSecuredMM</v>
          </cell>
          <cell r="I338">
            <v>7</v>
          </cell>
          <cell r="J338" t="str">
            <v>1W</v>
          </cell>
          <cell r="K338">
            <v>644267894.29999995</v>
          </cell>
          <cell r="L338">
            <v>0</v>
          </cell>
          <cell r="M338"/>
          <cell r="N338"/>
          <cell r="O338"/>
        </row>
        <row r="339">
          <cell r="C339"/>
          <cell r="D339"/>
          <cell r="E339"/>
          <cell r="F339"/>
          <cell r="G339"/>
          <cell r="H339" t="str">
            <v>Other</v>
          </cell>
          <cell r="I339">
            <v>7</v>
          </cell>
          <cell r="J339" t="str">
            <v>1W</v>
          </cell>
          <cell r="K339">
            <v>0</v>
          </cell>
          <cell r="L339">
            <v>0</v>
          </cell>
          <cell r="M339"/>
          <cell r="N339"/>
          <cell r="O339"/>
        </row>
        <row r="340">
          <cell r="C340"/>
          <cell r="D340"/>
          <cell r="E340"/>
          <cell r="F340"/>
          <cell r="G340"/>
          <cell r="H340" t="str">
            <v>UnSecuredOnBS</v>
          </cell>
          <cell r="I340">
            <v>7</v>
          </cell>
          <cell r="J340" t="str">
            <v>1W</v>
          </cell>
          <cell r="K340">
            <v>0</v>
          </cell>
          <cell r="L340">
            <v>0</v>
          </cell>
          <cell r="M340"/>
          <cell r="N340"/>
          <cell r="O340"/>
        </row>
        <row r="341">
          <cell r="C341" t="str">
            <v>BARCLAYS_LDN</v>
          </cell>
          <cell r="D341" t="str">
            <v>A2</v>
          </cell>
          <cell r="E341" t="str">
            <v>(blank)</v>
          </cell>
          <cell r="F341" t="str">
            <v>A</v>
          </cell>
          <cell r="G341" t="str">
            <v>Short Term (&lt; 1Yrs)</v>
          </cell>
          <cell r="H341" t="str">
            <v>AllDeals</v>
          </cell>
          <cell r="I341">
            <v>7</v>
          </cell>
          <cell r="J341" t="str">
            <v>1W</v>
          </cell>
          <cell r="K341">
            <v>0</v>
          </cell>
          <cell r="L341">
            <v>0</v>
          </cell>
          <cell r="M341"/>
          <cell r="N341"/>
          <cell r="O341"/>
        </row>
        <row r="342">
          <cell r="C342"/>
          <cell r="D342"/>
          <cell r="E342"/>
          <cell r="F342"/>
          <cell r="G342"/>
          <cell r="H342" t="str">
            <v>CollDerivs</v>
          </cell>
          <cell r="I342">
            <v>7</v>
          </cell>
          <cell r="J342" t="str">
            <v>1W</v>
          </cell>
          <cell r="K342">
            <v>0</v>
          </cell>
          <cell r="L342">
            <v>0</v>
          </cell>
          <cell r="M342"/>
          <cell r="N342"/>
          <cell r="O342"/>
        </row>
        <row r="343">
          <cell r="C343"/>
          <cell r="D343"/>
          <cell r="E343"/>
          <cell r="F343"/>
          <cell r="G343"/>
          <cell r="H343" t="str">
            <v>CollTrad</v>
          </cell>
          <cell r="I343">
            <v>7</v>
          </cell>
          <cell r="J343" t="str">
            <v>1W</v>
          </cell>
          <cell r="K343">
            <v>0</v>
          </cell>
          <cell r="L343">
            <v>0</v>
          </cell>
          <cell r="M343"/>
          <cell r="N343"/>
          <cell r="O343"/>
        </row>
        <row r="344">
          <cell r="C344"/>
          <cell r="D344"/>
          <cell r="E344"/>
          <cell r="F344"/>
          <cell r="G344"/>
          <cell r="H344" t="str">
            <v>UnSecuredOffBS</v>
          </cell>
          <cell r="I344">
            <v>7</v>
          </cell>
          <cell r="J344" t="str">
            <v>1W</v>
          </cell>
          <cell r="K344">
            <v>0</v>
          </cell>
          <cell r="L344">
            <v>0</v>
          </cell>
          <cell r="M344"/>
          <cell r="N344"/>
          <cell r="O344"/>
        </row>
        <row r="345">
          <cell r="C345"/>
          <cell r="D345"/>
          <cell r="E345"/>
          <cell r="F345"/>
          <cell r="G345"/>
          <cell r="H345" t="str">
            <v>UnSecuredMM</v>
          </cell>
          <cell r="I345">
            <v>7</v>
          </cell>
          <cell r="J345" t="str">
            <v>1W</v>
          </cell>
          <cell r="K345">
            <v>0</v>
          </cell>
          <cell r="L345">
            <v>0</v>
          </cell>
          <cell r="M345"/>
          <cell r="N345"/>
          <cell r="O345"/>
        </row>
        <row r="346">
          <cell r="C346"/>
          <cell r="D346"/>
          <cell r="E346"/>
          <cell r="F346"/>
          <cell r="G346"/>
          <cell r="H346" t="str">
            <v>Other</v>
          </cell>
          <cell r="I346">
            <v>7</v>
          </cell>
          <cell r="J346" t="str">
            <v>1W</v>
          </cell>
          <cell r="K346">
            <v>0</v>
          </cell>
          <cell r="L346">
            <v>0</v>
          </cell>
          <cell r="M346"/>
          <cell r="N346"/>
          <cell r="O346"/>
        </row>
        <row r="347">
          <cell r="C347"/>
          <cell r="D347"/>
          <cell r="E347"/>
          <cell r="F347"/>
          <cell r="G347"/>
          <cell r="H347" t="str">
            <v>UnSecuredOnBS</v>
          </cell>
          <cell r="I347">
            <v>7</v>
          </cell>
          <cell r="J347" t="str">
            <v>1W</v>
          </cell>
          <cell r="K347">
            <v>0</v>
          </cell>
          <cell r="L347">
            <v>0</v>
          </cell>
          <cell r="M347"/>
          <cell r="N347"/>
          <cell r="O347"/>
        </row>
        <row r="348">
          <cell r="C348" t="str">
            <v>EUR BANK FOR RECON AND DEVT.</v>
          </cell>
          <cell r="D348" t="str">
            <v>Aaa</v>
          </cell>
          <cell r="E348" t="str">
            <v>AAA</v>
          </cell>
          <cell r="F348" t="str">
            <v>AAA</v>
          </cell>
          <cell r="G348" t="str">
            <v>Short Term (&lt; 1Yrs)</v>
          </cell>
          <cell r="H348" t="str">
            <v>CollDerivs</v>
          </cell>
          <cell r="I348">
            <v>7</v>
          </cell>
          <cell r="J348" t="str">
            <v>1W</v>
          </cell>
          <cell r="K348">
            <v>0</v>
          </cell>
          <cell r="L348">
            <v>0</v>
          </cell>
          <cell r="M348"/>
          <cell r="N348"/>
          <cell r="O348"/>
        </row>
        <row r="349">
          <cell r="C349"/>
          <cell r="D349"/>
          <cell r="E349"/>
          <cell r="F349"/>
          <cell r="G349"/>
          <cell r="H349" t="str">
            <v>CollTrad</v>
          </cell>
          <cell r="I349">
            <v>7</v>
          </cell>
          <cell r="J349" t="str">
            <v>1W</v>
          </cell>
          <cell r="K349">
            <v>0</v>
          </cell>
          <cell r="L349">
            <v>0</v>
          </cell>
          <cell r="M349"/>
          <cell r="N349"/>
          <cell r="O349"/>
        </row>
        <row r="350">
          <cell r="C350"/>
          <cell r="D350"/>
          <cell r="E350"/>
          <cell r="F350"/>
          <cell r="G350"/>
          <cell r="H350" t="str">
            <v>UnSecuredOffBS</v>
          </cell>
          <cell r="I350">
            <v>7</v>
          </cell>
          <cell r="J350" t="str">
            <v>1W</v>
          </cell>
          <cell r="K350">
            <v>0</v>
          </cell>
          <cell r="L350">
            <v>0</v>
          </cell>
          <cell r="M350"/>
          <cell r="N350"/>
          <cell r="O350"/>
        </row>
        <row r="351">
          <cell r="C351"/>
          <cell r="D351"/>
          <cell r="E351"/>
          <cell r="F351"/>
          <cell r="G351"/>
          <cell r="H351" t="str">
            <v>UnSecuredMM</v>
          </cell>
          <cell r="I351">
            <v>7</v>
          </cell>
          <cell r="J351" t="str">
            <v>1W</v>
          </cell>
          <cell r="K351">
            <v>0</v>
          </cell>
          <cell r="L351">
            <v>0</v>
          </cell>
          <cell r="M351"/>
          <cell r="N351"/>
          <cell r="O351"/>
        </row>
        <row r="352">
          <cell r="C352"/>
          <cell r="D352"/>
          <cell r="E352"/>
          <cell r="F352"/>
          <cell r="G352"/>
          <cell r="H352" t="str">
            <v>Other</v>
          </cell>
          <cell r="I352">
            <v>7</v>
          </cell>
          <cell r="J352" t="str">
            <v>1W</v>
          </cell>
          <cell r="K352">
            <v>0</v>
          </cell>
          <cell r="L352">
            <v>0</v>
          </cell>
          <cell r="M352"/>
          <cell r="N352"/>
          <cell r="O352"/>
        </row>
        <row r="353">
          <cell r="C353" t="str">
            <v>GOLDMAN SACHS INTL_LDN</v>
          </cell>
          <cell r="D353" t="str">
            <v>(blank)</v>
          </cell>
          <cell r="E353" t="str">
            <v>(blank)</v>
          </cell>
          <cell r="F353" t="str">
            <v>(blank)</v>
          </cell>
          <cell r="G353" t="str">
            <v>Short Term (&lt; 1Yrs)</v>
          </cell>
          <cell r="H353" t="str">
            <v>AllDeals</v>
          </cell>
          <cell r="I353">
            <v>7</v>
          </cell>
          <cell r="J353" t="str">
            <v>1W</v>
          </cell>
          <cell r="K353">
            <v>0</v>
          </cell>
          <cell r="L353">
            <v>0</v>
          </cell>
          <cell r="M353"/>
          <cell r="N353"/>
          <cell r="O353"/>
        </row>
        <row r="354">
          <cell r="C354"/>
          <cell r="D354"/>
          <cell r="E354"/>
          <cell r="F354"/>
          <cell r="G354"/>
          <cell r="H354" t="str">
            <v>CollDerivs</v>
          </cell>
          <cell r="I354">
            <v>7</v>
          </cell>
          <cell r="J354" t="str">
            <v>1W</v>
          </cell>
          <cell r="K354">
            <v>0</v>
          </cell>
          <cell r="L354">
            <v>0</v>
          </cell>
          <cell r="M354"/>
          <cell r="N354"/>
          <cell r="O354"/>
        </row>
        <row r="355">
          <cell r="C355"/>
          <cell r="D355"/>
          <cell r="E355"/>
          <cell r="F355"/>
          <cell r="G355"/>
          <cell r="H355" t="str">
            <v>CollTrad</v>
          </cell>
          <cell r="I355">
            <v>7</v>
          </cell>
          <cell r="J355" t="str">
            <v>1W</v>
          </cell>
          <cell r="K355">
            <v>0</v>
          </cell>
          <cell r="L355">
            <v>0</v>
          </cell>
          <cell r="M355"/>
          <cell r="N355"/>
          <cell r="O355"/>
        </row>
        <row r="356">
          <cell r="C356"/>
          <cell r="D356"/>
          <cell r="E356"/>
          <cell r="F356"/>
          <cell r="G356"/>
          <cell r="H356" t="str">
            <v>UnSecuredOffBS</v>
          </cell>
          <cell r="I356">
            <v>7</v>
          </cell>
          <cell r="J356" t="str">
            <v>1W</v>
          </cell>
          <cell r="K356">
            <v>0</v>
          </cell>
          <cell r="L356">
            <v>0</v>
          </cell>
          <cell r="M356"/>
          <cell r="N356"/>
          <cell r="O356"/>
        </row>
        <row r="357">
          <cell r="C357"/>
          <cell r="D357"/>
          <cell r="E357"/>
          <cell r="F357"/>
          <cell r="G357"/>
          <cell r="H357" t="str">
            <v>UnSecuredMM</v>
          </cell>
          <cell r="I357">
            <v>7</v>
          </cell>
          <cell r="J357" t="str">
            <v>1W</v>
          </cell>
          <cell r="K357">
            <v>0</v>
          </cell>
          <cell r="L357">
            <v>0</v>
          </cell>
          <cell r="M357"/>
          <cell r="N357"/>
          <cell r="O357"/>
        </row>
        <row r="358">
          <cell r="C358"/>
          <cell r="D358"/>
          <cell r="E358"/>
          <cell r="F358"/>
          <cell r="G358"/>
          <cell r="H358" t="str">
            <v>Other</v>
          </cell>
          <cell r="I358">
            <v>7</v>
          </cell>
          <cell r="J358" t="str">
            <v>1W</v>
          </cell>
          <cell r="K358">
            <v>0</v>
          </cell>
          <cell r="L358">
            <v>0</v>
          </cell>
          <cell r="M358"/>
          <cell r="N358"/>
          <cell r="O358"/>
        </row>
        <row r="359">
          <cell r="C359"/>
          <cell r="D359"/>
          <cell r="E359"/>
          <cell r="F359"/>
          <cell r="G359"/>
          <cell r="H359" t="str">
            <v>UnSecuredOnBS</v>
          </cell>
          <cell r="I359">
            <v>7</v>
          </cell>
          <cell r="J359" t="str">
            <v>1W</v>
          </cell>
          <cell r="K359">
            <v>0</v>
          </cell>
          <cell r="L359">
            <v>0</v>
          </cell>
          <cell r="M359"/>
          <cell r="N359"/>
          <cell r="O359"/>
        </row>
        <row r="360">
          <cell r="C360" t="str">
            <v>GOV USA_1</v>
          </cell>
          <cell r="D360" t="str">
            <v>Aaa</v>
          </cell>
          <cell r="E360" t="str">
            <v>(blank)</v>
          </cell>
          <cell r="F360" t="str">
            <v>AA+</v>
          </cell>
          <cell r="G360" t="str">
            <v>Short Term (&lt; 1Yrs)</v>
          </cell>
          <cell r="H360" t="str">
            <v>AllDeals</v>
          </cell>
          <cell r="I360">
            <v>7</v>
          </cell>
          <cell r="J360" t="str">
            <v>1W</v>
          </cell>
          <cell r="K360">
            <v>0</v>
          </cell>
          <cell r="L360">
            <v>0</v>
          </cell>
          <cell r="M360"/>
          <cell r="N360"/>
          <cell r="O360"/>
        </row>
        <row r="361">
          <cell r="C361"/>
          <cell r="D361"/>
          <cell r="E361"/>
          <cell r="F361"/>
          <cell r="G361"/>
          <cell r="H361" t="str">
            <v>CollDerivs</v>
          </cell>
          <cell r="I361">
            <v>7</v>
          </cell>
          <cell r="J361" t="str">
            <v>1W</v>
          </cell>
          <cell r="K361">
            <v>0</v>
          </cell>
          <cell r="L361">
            <v>0</v>
          </cell>
          <cell r="M361"/>
          <cell r="N361"/>
          <cell r="O361"/>
        </row>
        <row r="362">
          <cell r="C362"/>
          <cell r="D362"/>
          <cell r="E362"/>
          <cell r="F362"/>
          <cell r="G362"/>
          <cell r="H362" t="str">
            <v>CollTrad</v>
          </cell>
          <cell r="I362">
            <v>7</v>
          </cell>
          <cell r="J362" t="str">
            <v>1W</v>
          </cell>
          <cell r="K362">
            <v>0</v>
          </cell>
          <cell r="L362">
            <v>0</v>
          </cell>
          <cell r="M362"/>
          <cell r="N362"/>
          <cell r="O362"/>
        </row>
        <row r="363">
          <cell r="C363"/>
          <cell r="D363"/>
          <cell r="E363"/>
          <cell r="F363"/>
          <cell r="G363"/>
          <cell r="H363" t="str">
            <v>UnSecuredOffBS</v>
          </cell>
          <cell r="I363">
            <v>7</v>
          </cell>
          <cell r="J363" t="str">
            <v>1W</v>
          </cell>
          <cell r="K363">
            <v>0</v>
          </cell>
          <cell r="L363">
            <v>0</v>
          </cell>
          <cell r="M363"/>
          <cell r="N363"/>
          <cell r="O363"/>
        </row>
        <row r="364">
          <cell r="C364"/>
          <cell r="D364"/>
          <cell r="E364"/>
          <cell r="F364"/>
          <cell r="G364"/>
          <cell r="H364" t="str">
            <v>UnSecuredMM</v>
          </cell>
          <cell r="I364">
            <v>7</v>
          </cell>
          <cell r="J364" t="str">
            <v>1W</v>
          </cell>
          <cell r="K364">
            <v>0</v>
          </cell>
          <cell r="L364">
            <v>0</v>
          </cell>
          <cell r="M364"/>
          <cell r="N364"/>
          <cell r="O364"/>
        </row>
        <row r="365">
          <cell r="C365"/>
          <cell r="D365"/>
          <cell r="E365"/>
          <cell r="F365"/>
          <cell r="G365"/>
          <cell r="H365" t="str">
            <v>Other</v>
          </cell>
          <cell r="I365">
            <v>7</v>
          </cell>
          <cell r="J365" t="str">
            <v>1W</v>
          </cell>
          <cell r="K365">
            <v>0</v>
          </cell>
          <cell r="L365">
            <v>0</v>
          </cell>
          <cell r="M365"/>
          <cell r="N365"/>
          <cell r="O365"/>
        </row>
        <row r="366">
          <cell r="C366"/>
          <cell r="D366"/>
          <cell r="E366"/>
          <cell r="F366"/>
          <cell r="G366"/>
          <cell r="H366" t="str">
            <v>UnSecuredOnBS</v>
          </cell>
          <cell r="I366">
            <v>7</v>
          </cell>
          <cell r="J366" t="str">
            <v>1W</v>
          </cell>
          <cell r="K366">
            <v>0</v>
          </cell>
          <cell r="L366">
            <v>0</v>
          </cell>
          <cell r="M366"/>
          <cell r="N366"/>
          <cell r="O366"/>
        </row>
        <row r="367">
          <cell r="C367" t="str">
            <v>HSBC BANK PLC_LDN</v>
          </cell>
          <cell r="D367" t="str">
            <v>Aa3</v>
          </cell>
          <cell r="E367" t="str">
            <v>(blank)</v>
          </cell>
          <cell r="F367" t="str">
            <v>AA-</v>
          </cell>
          <cell r="G367" t="str">
            <v>Short Term (&lt; 1Yrs)</v>
          </cell>
          <cell r="H367" t="str">
            <v>AllDeals</v>
          </cell>
          <cell r="I367">
            <v>7</v>
          </cell>
          <cell r="J367" t="str">
            <v>1W</v>
          </cell>
          <cell r="K367">
            <v>0</v>
          </cell>
          <cell r="L367">
            <v>0</v>
          </cell>
          <cell r="M367"/>
          <cell r="N367"/>
          <cell r="O367"/>
        </row>
        <row r="368">
          <cell r="C368"/>
          <cell r="D368"/>
          <cell r="E368"/>
          <cell r="F368"/>
          <cell r="G368"/>
          <cell r="H368" t="str">
            <v>CollDerivs</v>
          </cell>
          <cell r="I368">
            <v>7</v>
          </cell>
          <cell r="J368" t="str">
            <v>1W</v>
          </cell>
          <cell r="K368">
            <v>0</v>
          </cell>
          <cell r="L368">
            <v>0</v>
          </cell>
          <cell r="M368"/>
          <cell r="N368"/>
          <cell r="O368"/>
        </row>
        <row r="369">
          <cell r="C369"/>
          <cell r="D369"/>
          <cell r="E369"/>
          <cell r="F369"/>
          <cell r="G369"/>
          <cell r="H369" t="str">
            <v>CollTrad</v>
          </cell>
          <cell r="I369">
            <v>7</v>
          </cell>
          <cell r="J369" t="str">
            <v>1W</v>
          </cell>
          <cell r="K369">
            <v>0</v>
          </cell>
          <cell r="L369">
            <v>0</v>
          </cell>
          <cell r="M369"/>
          <cell r="N369"/>
          <cell r="O369"/>
        </row>
        <row r="370">
          <cell r="C370"/>
          <cell r="D370"/>
          <cell r="E370"/>
          <cell r="F370"/>
          <cell r="G370"/>
          <cell r="H370" t="str">
            <v>UnSecuredOffBS</v>
          </cell>
          <cell r="I370">
            <v>7</v>
          </cell>
          <cell r="J370" t="str">
            <v>1W</v>
          </cell>
          <cell r="K370">
            <v>0</v>
          </cell>
          <cell r="L370">
            <v>0</v>
          </cell>
          <cell r="M370"/>
          <cell r="N370"/>
          <cell r="O370"/>
        </row>
        <row r="371">
          <cell r="C371"/>
          <cell r="D371"/>
          <cell r="E371"/>
          <cell r="F371"/>
          <cell r="G371"/>
          <cell r="H371" t="str">
            <v>UnSecuredMM</v>
          </cell>
          <cell r="I371">
            <v>7</v>
          </cell>
          <cell r="J371" t="str">
            <v>1W</v>
          </cell>
          <cell r="K371">
            <v>0</v>
          </cell>
          <cell r="L371">
            <v>0</v>
          </cell>
          <cell r="M371"/>
          <cell r="N371"/>
          <cell r="O371"/>
        </row>
        <row r="372">
          <cell r="C372"/>
          <cell r="D372"/>
          <cell r="E372"/>
          <cell r="F372"/>
          <cell r="G372"/>
          <cell r="H372" t="str">
            <v>Other</v>
          </cell>
          <cell r="I372">
            <v>7</v>
          </cell>
          <cell r="J372" t="str">
            <v>1W</v>
          </cell>
          <cell r="K372">
            <v>0</v>
          </cell>
          <cell r="L372">
            <v>0</v>
          </cell>
          <cell r="M372"/>
          <cell r="N372"/>
          <cell r="O372"/>
        </row>
        <row r="373">
          <cell r="C373"/>
          <cell r="D373"/>
          <cell r="E373"/>
          <cell r="F373"/>
          <cell r="G373"/>
          <cell r="H373" t="str">
            <v>UnSecuredOnBS</v>
          </cell>
          <cell r="I373">
            <v>7</v>
          </cell>
          <cell r="J373" t="str">
            <v>1W</v>
          </cell>
          <cell r="K373">
            <v>0</v>
          </cell>
          <cell r="L373">
            <v>0</v>
          </cell>
          <cell r="M373"/>
          <cell r="N373"/>
          <cell r="O373"/>
        </row>
        <row r="374">
          <cell r="C374" t="str">
            <v>HSBC BANK PLC_re DUNCAN FUNDING</v>
          </cell>
          <cell r="D374" t="str">
            <v>Aa3</v>
          </cell>
          <cell r="E374" t="str">
            <v>(blank)</v>
          </cell>
          <cell r="F374" t="str">
            <v>AA-</v>
          </cell>
          <cell r="G374" t="str">
            <v>Short Term (&lt; 1Yrs)</v>
          </cell>
          <cell r="H374" t="str">
            <v>AllDeals</v>
          </cell>
          <cell r="I374">
            <v>7</v>
          </cell>
          <cell r="J374" t="str">
            <v>1W</v>
          </cell>
          <cell r="K374">
            <v>118006194.31999999</v>
          </cell>
          <cell r="L374">
            <v>0</v>
          </cell>
          <cell r="M374"/>
          <cell r="N374"/>
          <cell r="O374"/>
        </row>
        <row r="375">
          <cell r="C375"/>
          <cell r="D375"/>
          <cell r="E375"/>
          <cell r="F375"/>
          <cell r="G375"/>
          <cell r="H375" t="str">
            <v>CollDerivs</v>
          </cell>
          <cell r="I375">
            <v>7</v>
          </cell>
          <cell r="J375" t="str">
            <v>1W</v>
          </cell>
          <cell r="K375">
            <v>0</v>
          </cell>
          <cell r="L375">
            <v>0</v>
          </cell>
          <cell r="M375"/>
          <cell r="N375"/>
          <cell r="O375"/>
        </row>
        <row r="376">
          <cell r="C376"/>
          <cell r="D376"/>
          <cell r="E376"/>
          <cell r="F376"/>
          <cell r="G376"/>
          <cell r="H376" t="str">
            <v>CollTrad</v>
          </cell>
          <cell r="I376">
            <v>7</v>
          </cell>
          <cell r="J376" t="str">
            <v>1W</v>
          </cell>
          <cell r="K376">
            <v>0</v>
          </cell>
          <cell r="L376">
            <v>0</v>
          </cell>
          <cell r="M376"/>
          <cell r="N376"/>
          <cell r="O376"/>
        </row>
        <row r="377">
          <cell r="C377"/>
          <cell r="D377"/>
          <cell r="E377"/>
          <cell r="F377"/>
          <cell r="G377"/>
          <cell r="H377" t="str">
            <v>UnSecuredOffBS</v>
          </cell>
          <cell r="I377">
            <v>7</v>
          </cell>
          <cell r="J377" t="str">
            <v>1W</v>
          </cell>
          <cell r="K377">
            <v>0</v>
          </cell>
          <cell r="L377">
            <v>0</v>
          </cell>
          <cell r="M377"/>
          <cell r="N377"/>
          <cell r="O377"/>
        </row>
        <row r="378">
          <cell r="C378"/>
          <cell r="D378"/>
          <cell r="E378"/>
          <cell r="F378"/>
          <cell r="G378"/>
          <cell r="H378" t="str">
            <v>UnSecuredMM</v>
          </cell>
          <cell r="I378">
            <v>7</v>
          </cell>
          <cell r="J378" t="str">
            <v>1W</v>
          </cell>
          <cell r="K378">
            <v>118006194.31999999</v>
          </cell>
          <cell r="L378">
            <v>0</v>
          </cell>
          <cell r="M378"/>
          <cell r="N378"/>
          <cell r="O378"/>
        </row>
        <row r="379">
          <cell r="C379"/>
          <cell r="D379"/>
          <cell r="E379"/>
          <cell r="F379"/>
          <cell r="G379"/>
          <cell r="H379" t="str">
            <v>Other</v>
          </cell>
          <cell r="I379">
            <v>7</v>
          </cell>
          <cell r="J379" t="str">
            <v>1W</v>
          </cell>
          <cell r="K379">
            <v>0</v>
          </cell>
          <cell r="L379">
            <v>0</v>
          </cell>
          <cell r="M379"/>
          <cell r="N379"/>
          <cell r="O379"/>
        </row>
        <row r="380">
          <cell r="C380"/>
          <cell r="D380"/>
          <cell r="E380"/>
          <cell r="F380"/>
          <cell r="G380"/>
          <cell r="H380" t="str">
            <v>UnSecuredOnBS</v>
          </cell>
          <cell r="I380">
            <v>7</v>
          </cell>
          <cell r="J380" t="str">
            <v>1W</v>
          </cell>
          <cell r="K380">
            <v>0</v>
          </cell>
          <cell r="L380">
            <v>0</v>
          </cell>
          <cell r="M380"/>
          <cell r="N380"/>
          <cell r="O380"/>
        </row>
        <row r="381">
          <cell r="C381" t="str">
            <v>LCH REPOCLEAR BARCLAYS</v>
          </cell>
          <cell r="D381" t="str">
            <v>NR</v>
          </cell>
          <cell r="E381" t="str">
            <v>(blank)</v>
          </cell>
          <cell r="F381" t="str">
            <v>A+</v>
          </cell>
          <cell r="G381" t="str">
            <v>Short Term (&lt; 1Yrs)</v>
          </cell>
          <cell r="H381" t="str">
            <v>AllDeals</v>
          </cell>
          <cell r="I381">
            <v>7</v>
          </cell>
          <cell r="J381" t="str">
            <v>1W</v>
          </cell>
          <cell r="K381">
            <v>0</v>
          </cell>
          <cell r="L381">
            <v>0</v>
          </cell>
          <cell r="M381"/>
          <cell r="N381"/>
          <cell r="O381"/>
        </row>
        <row r="382">
          <cell r="C382"/>
          <cell r="D382"/>
          <cell r="E382"/>
          <cell r="F382"/>
          <cell r="G382"/>
          <cell r="H382" t="str">
            <v>CollDerivs</v>
          </cell>
          <cell r="I382">
            <v>7</v>
          </cell>
          <cell r="J382" t="str">
            <v>1W</v>
          </cell>
          <cell r="K382">
            <v>0</v>
          </cell>
          <cell r="L382">
            <v>0</v>
          </cell>
          <cell r="M382"/>
          <cell r="N382"/>
          <cell r="O382"/>
        </row>
        <row r="383">
          <cell r="C383"/>
          <cell r="D383"/>
          <cell r="E383"/>
          <cell r="F383"/>
          <cell r="G383"/>
          <cell r="H383" t="str">
            <v>CollTrad</v>
          </cell>
          <cell r="I383">
            <v>7</v>
          </cell>
          <cell r="J383" t="str">
            <v>1W</v>
          </cell>
          <cell r="K383">
            <v>0</v>
          </cell>
          <cell r="L383">
            <v>0</v>
          </cell>
          <cell r="M383"/>
          <cell r="N383"/>
          <cell r="O383"/>
        </row>
        <row r="384">
          <cell r="C384"/>
          <cell r="D384"/>
          <cell r="E384"/>
          <cell r="F384"/>
          <cell r="G384"/>
          <cell r="H384" t="str">
            <v>UnSecuredOffBS</v>
          </cell>
          <cell r="I384">
            <v>7</v>
          </cell>
          <cell r="J384" t="str">
            <v>1W</v>
          </cell>
          <cell r="K384">
            <v>0</v>
          </cell>
          <cell r="L384">
            <v>0</v>
          </cell>
          <cell r="M384"/>
          <cell r="N384"/>
          <cell r="O384"/>
        </row>
        <row r="385">
          <cell r="C385"/>
          <cell r="D385"/>
          <cell r="E385"/>
          <cell r="F385"/>
          <cell r="G385"/>
          <cell r="H385" t="str">
            <v>UnSecuredMM</v>
          </cell>
          <cell r="I385">
            <v>7</v>
          </cell>
          <cell r="J385" t="str">
            <v>1W</v>
          </cell>
          <cell r="K385">
            <v>0</v>
          </cell>
          <cell r="L385">
            <v>0</v>
          </cell>
          <cell r="M385"/>
          <cell r="N385"/>
          <cell r="O385"/>
        </row>
        <row r="386">
          <cell r="C386"/>
          <cell r="D386"/>
          <cell r="E386"/>
          <cell r="F386"/>
          <cell r="G386"/>
          <cell r="H386" t="str">
            <v>Other</v>
          </cell>
          <cell r="I386">
            <v>7</v>
          </cell>
          <cell r="J386" t="str">
            <v>1W</v>
          </cell>
          <cell r="K386">
            <v>0</v>
          </cell>
          <cell r="L386">
            <v>0</v>
          </cell>
          <cell r="M386"/>
          <cell r="N386"/>
          <cell r="O386"/>
        </row>
        <row r="387">
          <cell r="C387"/>
          <cell r="D387"/>
          <cell r="E387"/>
          <cell r="F387"/>
          <cell r="G387"/>
          <cell r="H387" t="str">
            <v>UnSecuredOnBS</v>
          </cell>
          <cell r="I387">
            <v>7</v>
          </cell>
          <cell r="J387" t="str">
            <v>1W</v>
          </cell>
          <cell r="K387">
            <v>0</v>
          </cell>
          <cell r="L387">
            <v>0</v>
          </cell>
          <cell r="M387"/>
          <cell r="N387"/>
          <cell r="O387"/>
        </row>
        <row r="388">
          <cell r="C388" t="str">
            <v>LCH REPOCLEAR BAML</v>
          </cell>
          <cell r="D388" t="str">
            <v>NR</v>
          </cell>
          <cell r="E388" t="str">
            <v>(blank)</v>
          </cell>
          <cell r="F388" t="str">
            <v>A+</v>
          </cell>
          <cell r="G388" t="str">
            <v>Short Term (&lt; 1Yrs)</v>
          </cell>
          <cell r="H388" t="str">
            <v>AllDeals</v>
          </cell>
          <cell r="I388">
            <v>7</v>
          </cell>
          <cell r="J388" t="str">
            <v>1W</v>
          </cell>
          <cell r="K388">
            <v>0</v>
          </cell>
          <cell r="L388">
            <v>0</v>
          </cell>
          <cell r="M388"/>
          <cell r="N388"/>
          <cell r="O388"/>
        </row>
        <row r="389">
          <cell r="C389"/>
          <cell r="D389"/>
          <cell r="E389"/>
          <cell r="F389"/>
          <cell r="G389"/>
          <cell r="H389" t="str">
            <v>CollDerivs</v>
          </cell>
          <cell r="I389">
            <v>7</v>
          </cell>
          <cell r="J389" t="str">
            <v>1W</v>
          </cell>
          <cell r="K389">
            <v>0</v>
          </cell>
          <cell r="L389">
            <v>0</v>
          </cell>
          <cell r="M389"/>
          <cell r="N389"/>
          <cell r="O389"/>
        </row>
        <row r="390">
          <cell r="C390"/>
          <cell r="D390"/>
          <cell r="E390"/>
          <cell r="F390"/>
          <cell r="G390"/>
          <cell r="H390" t="str">
            <v>CollTrad</v>
          </cell>
          <cell r="I390">
            <v>7</v>
          </cell>
          <cell r="J390" t="str">
            <v>1W</v>
          </cell>
          <cell r="K390">
            <v>0</v>
          </cell>
          <cell r="L390">
            <v>0</v>
          </cell>
          <cell r="M390"/>
          <cell r="N390"/>
          <cell r="O390"/>
        </row>
        <row r="391">
          <cell r="C391"/>
          <cell r="D391"/>
          <cell r="E391"/>
          <cell r="F391"/>
          <cell r="G391"/>
          <cell r="H391" t="str">
            <v>UnSecuredOffBS</v>
          </cell>
          <cell r="I391">
            <v>7</v>
          </cell>
          <cell r="J391" t="str">
            <v>1W</v>
          </cell>
          <cell r="K391">
            <v>0</v>
          </cell>
          <cell r="L391">
            <v>0</v>
          </cell>
          <cell r="M391"/>
          <cell r="N391"/>
          <cell r="O391"/>
        </row>
        <row r="392">
          <cell r="C392"/>
          <cell r="D392"/>
          <cell r="E392"/>
          <cell r="F392"/>
          <cell r="G392"/>
          <cell r="H392" t="str">
            <v>UnSecuredMM</v>
          </cell>
          <cell r="I392">
            <v>7</v>
          </cell>
          <cell r="J392" t="str">
            <v>1W</v>
          </cell>
          <cell r="K392">
            <v>0</v>
          </cell>
          <cell r="L392">
            <v>0</v>
          </cell>
          <cell r="M392"/>
          <cell r="N392"/>
          <cell r="O392"/>
        </row>
        <row r="393">
          <cell r="C393"/>
          <cell r="D393"/>
          <cell r="E393"/>
          <cell r="F393"/>
          <cell r="G393"/>
          <cell r="H393" t="str">
            <v>Other</v>
          </cell>
          <cell r="I393">
            <v>7</v>
          </cell>
          <cell r="J393" t="str">
            <v>1W</v>
          </cell>
          <cell r="K393">
            <v>0</v>
          </cell>
          <cell r="L393">
            <v>0</v>
          </cell>
          <cell r="M393"/>
          <cell r="N393"/>
          <cell r="O393"/>
        </row>
        <row r="394">
          <cell r="C394"/>
          <cell r="D394"/>
          <cell r="E394"/>
          <cell r="F394"/>
          <cell r="G394"/>
          <cell r="H394" t="str">
            <v>UnSecuredOnBS</v>
          </cell>
          <cell r="I394">
            <v>7</v>
          </cell>
          <cell r="J394" t="str">
            <v>1W</v>
          </cell>
          <cell r="K394">
            <v>0</v>
          </cell>
          <cell r="L394">
            <v>0</v>
          </cell>
          <cell r="M394"/>
          <cell r="N394"/>
          <cell r="O394"/>
        </row>
        <row r="395">
          <cell r="C395" t="str">
            <v>LCH REPOCLEAR IM</v>
          </cell>
          <cell r="D395" t="str">
            <v>NR</v>
          </cell>
          <cell r="E395" t="str">
            <v>(blank)</v>
          </cell>
          <cell r="F395" t="str">
            <v>A+</v>
          </cell>
          <cell r="G395" t="str">
            <v>Short Term (&lt; 1Yrs)</v>
          </cell>
          <cell r="H395" t="str">
            <v>AllDeals</v>
          </cell>
          <cell r="I395">
            <v>7</v>
          </cell>
          <cell r="J395" t="str">
            <v>1W</v>
          </cell>
          <cell r="K395">
            <v>76443735.019999996</v>
          </cell>
          <cell r="L395">
            <v>0</v>
          </cell>
          <cell r="M395"/>
          <cell r="N395"/>
          <cell r="O395"/>
        </row>
        <row r="396">
          <cell r="C396"/>
          <cell r="D396"/>
          <cell r="E396"/>
          <cell r="F396"/>
          <cell r="G396"/>
          <cell r="H396" t="str">
            <v>CollDerivs</v>
          </cell>
          <cell r="I396">
            <v>7</v>
          </cell>
          <cell r="J396" t="str">
            <v>1W</v>
          </cell>
          <cell r="K396">
            <v>0</v>
          </cell>
          <cell r="L396">
            <v>0</v>
          </cell>
          <cell r="M396"/>
          <cell r="N396"/>
          <cell r="O396"/>
        </row>
        <row r="397">
          <cell r="C397"/>
          <cell r="D397"/>
          <cell r="E397"/>
          <cell r="F397"/>
          <cell r="G397"/>
          <cell r="H397" t="str">
            <v>CollTrad</v>
          </cell>
          <cell r="I397">
            <v>7</v>
          </cell>
          <cell r="J397" t="str">
            <v>1W</v>
          </cell>
          <cell r="K397">
            <v>76443735.019999996</v>
          </cell>
          <cell r="L397">
            <v>0</v>
          </cell>
          <cell r="M397"/>
          <cell r="N397"/>
          <cell r="O397"/>
        </row>
        <row r="398">
          <cell r="C398"/>
          <cell r="D398"/>
          <cell r="E398"/>
          <cell r="F398"/>
          <cell r="G398"/>
          <cell r="H398" t="str">
            <v>UnSecuredOffBS</v>
          </cell>
          <cell r="I398">
            <v>7</v>
          </cell>
          <cell r="J398" t="str">
            <v>1W</v>
          </cell>
          <cell r="K398">
            <v>0</v>
          </cell>
          <cell r="L398">
            <v>0</v>
          </cell>
          <cell r="M398"/>
          <cell r="N398"/>
          <cell r="O398"/>
        </row>
        <row r="399">
          <cell r="C399"/>
          <cell r="D399"/>
          <cell r="E399"/>
          <cell r="F399"/>
          <cell r="G399"/>
          <cell r="H399" t="str">
            <v>UnSecuredMM</v>
          </cell>
          <cell r="I399">
            <v>7</v>
          </cell>
          <cell r="J399" t="str">
            <v>1W</v>
          </cell>
          <cell r="K399">
            <v>0</v>
          </cell>
          <cell r="L399">
            <v>0</v>
          </cell>
          <cell r="M399"/>
          <cell r="N399"/>
          <cell r="O399"/>
        </row>
        <row r="400">
          <cell r="C400"/>
          <cell r="D400"/>
          <cell r="E400"/>
          <cell r="F400"/>
          <cell r="G400"/>
          <cell r="H400" t="str">
            <v>Other</v>
          </cell>
          <cell r="I400">
            <v>7</v>
          </cell>
          <cell r="J400" t="str">
            <v>1W</v>
          </cell>
          <cell r="K400">
            <v>0</v>
          </cell>
          <cell r="L400">
            <v>0</v>
          </cell>
          <cell r="M400"/>
          <cell r="N400"/>
          <cell r="O400"/>
        </row>
        <row r="401">
          <cell r="C401"/>
          <cell r="D401"/>
          <cell r="E401"/>
          <cell r="F401"/>
          <cell r="G401"/>
          <cell r="H401" t="str">
            <v>UnSecuredOnBS</v>
          </cell>
          <cell r="I401">
            <v>7</v>
          </cell>
          <cell r="J401" t="str">
            <v>1W</v>
          </cell>
          <cell r="K401">
            <v>0</v>
          </cell>
          <cell r="L401">
            <v>0</v>
          </cell>
          <cell r="M401"/>
          <cell r="N401"/>
          <cell r="O401"/>
        </row>
        <row r="402">
          <cell r="C402" t="str">
            <v>LCH_SWAPCLEAR_HSBC IM</v>
          </cell>
          <cell r="D402" t="str">
            <v>NR</v>
          </cell>
          <cell r="E402" t="str">
            <v>(blank)</v>
          </cell>
          <cell r="F402" t="str">
            <v>A+</v>
          </cell>
          <cell r="G402" t="str">
            <v>Short Term (&lt; 1Yrs)</v>
          </cell>
          <cell r="H402" t="str">
            <v>AllDeals</v>
          </cell>
          <cell r="I402">
            <v>7</v>
          </cell>
          <cell r="J402" t="str">
            <v>1W</v>
          </cell>
          <cell r="K402">
            <v>0</v>
          </cell>
          <cell r="L402">
            <v>0</v>
          </cell>
          <cell r="M402"/>
          <cell r="N402"/>
          <cell r="O402"/>
        </row>
        <row r="403">
          <cell r="C403"/>
          <cell r="D403"/>
          <cell r="E403"/>
          <cell r="F403"/>
          <cell r="G403"/>
          <cell r="H403" t="str">
            <v>CollDerivs</v>
          </cell>
          <cell r="I403">
            <v>7</v>
          </cell>
          <cell r="J403" t="str">
            <v>1W</v>
          </cell>
          <cell r="K403">
            <v>0</v>
          </cell>
          <cell r="L403">
            <v>0</v>
          </cell>
          <cell r="M403"/>
          <cell r="N403"/>
          <cell r="O403"/>
        </row>
        <row r="404">
          <cell r="C404"/>
          <cell r="D404"/>
          <cell r="E404"/>
          <cell r="F404"/>
          <cell r="G404"/>
          <cell r="H404" t="str">
            <v>CollTrad</v>
          </cell>
          <cell r="I404">
            <v>7</v>
          </cell>
          <cell r="J404" t="str">
            <v>1W</v>
          </cell>
          <cell r="K404">
            <v>0</v>
          </cell>
          <cell r="L404">
            <v>0</v>
          </cell>
          <cell r="M404"/>
          <cell r="N404"/>
          <cell r="O404"/>
        </row>
        <row r="405">
          <cell r="C405"/>
          <cell r="D405"/>
          <cell r="E405"/>
          <cell r="F405"/>
          <cell r="G405"/>
          <cell r="H405" t="str">
            <v>UnSecuredOffBS</v>
          </cell>
          <cell r="I405">
            <v>7</v>
          </cell>
          <cell r="J405" t="str">
            <v>1W</v>
          </cell>
          <cell r="K405">
            <v>0</v>
          </cell>
          <cell r="L405">
            <v>0</v>
          </cell>
          <cell r="M405"/>
          <cell r="N405"/>
          <cell r="O405"/>
        </row>
        <row r="406">
          <cell r="C406"/>
          <cell r="D406"/>
          <cell r="E406"/>
          <cell r="F406"/>
          <cell r="G406"/>
          <cell r="H406" t="str">
            <v>UnSecuredMM</v>
          </cell>
          <cell r="I406">
            <v>7</v>
          </cell>
          <cell r="J406" t="str">
            <v>1W</v>
          </cell>
          <cell r="K406">
            <v>0</v>
          </cell>
          <cell r="L406">
            <v>0</v>
          </cell>
          <cell r="M406"/>
          <cell r="N406"/>
          <cell r="O406"/>
        </row>
        <row r="407">
          <cell r="C407"/>
          <cell r="D407"/>
          <cell r="E407"/>
          <cell r="F407"/>
          <cell r="G407"/>
          <cell r="H407" t="str">
            <v>Other</v>
          </cell>
          <cell r="I407">
            <v>7</v>
          </cell>
          <cell r="J407" t="str">
            <v>1W</v>
          </cell>
          <cell r="K407">
            <v>0</v>
          </cell>
          <cell r="L407">
            <v>0</v>
          </cell>
          <cell r="M407"/>
          <cell r="N407"/>
          <cell r="O407"/>
        </row>
        <row r="408">
          <cell r="C408"/>
          <cell r="D408"/>
          <cell r="E408"/>
          <cell r="F408"/>
          <cell r="G408"/>
          <cell r="H408" t="str">
            <v>UnSecuredOnBS</v>
          </cell>
          <cell r="I408">
            <v>7</v>
          </cell>
          <cell r="J408" t="str">
            <v>1W</v>
          </cell>
          <cell r="K408">
            <v>0</v>
          </cell>
          <cell r="L408">
            <v>0</v>
          </cell>
          <cell r="M408"/>
          <cell r="N408"/>
          <cell r="O408"/>
        </row>
        <row r="409">
          <cell r="C409" t="str">
            <v>LCH REPOCLEAR VM</v>
          </cell>
          <cell r="D409" t="str">
            <v>NR</v>
          </cell>
          <cell r="E409" t="str">
            <v>(blank)</v>
          </cell>
          <cell r="F409" t="str">
            <v>A+</v>
          </cell>
          <cell r="G409" t="str">
            <v>Short Term (&lt; 1Yrs)</v>
          </cell>
          <cell r="H409" t="str">
            <v>AllDeals</v>
          </cell>
          <cell r="I409">
            <v>7</v>
          </cell>
          <cell r="J409" t="str">
            <v>1W</v>
          </cell>
          <cell r="K409">
            <v>0</v>
          </cell>
          <cell r="L409">
            <v>0</v>
          </cell>
          <cell r="M409"/>
          <cell r="N409"/>
          <cell r="O409"/>
        </row>
        <row r="410">
          <cell r="C410"/>
          <cell r="D410"/>
          <cell r="E410"/>
          <cell r="F410"/>
          <cell r="G410"/>
          <cell r="H410" t="str">
            <v>CollDerivs</v>
          </cell>
          <cell r="I410">
            <v>7</v>
          </cell>
          <cell r="J410" t="str">
            <v>1W</v>
          </cell>
          <cell r="K410">
            <v>0</v>
          </cell>
          <cell r="L410">
            <v>0</v>
          </cell>
          <cell r="M410"/>
          <cell r="N410"/>
          <cell r="O410"/>
        </row>
        <row r="411">
          <cell r="C411"/>
          <cell r="D411"/>
          <cell r="E411"/>
          <cell r="F411"/>
          <cell r="G411"/>
          <cell r="H411" t="str">
            <v>CollTrad</v>
          </cell>
          <cell r="I411">
            <v>7</v>
          </cell>
          <cell r="J411" t="str">
            <v>1W</v>
          </cell>
          <cell r="K411">
            <v>0</v>
          </cell>
          <cell r="L411">
            <v>0</v>
          </cell>
          <cell r="M411"/>
          <cell r="N411"/>
          <cell r="O411"/>
        </row>
        <row r="412">
          <cell r="C412"/>
          <cell r="D412"/>
          <cell r="E412"/>
          <cell r="F412"/>
          <cell r="G412"/>
          <cell r="H412" t="str">
            <v>UnSecuredOffBS</v>
          </cell>
          <cell r="I412">
            <v>7</v>
          </cell>
          <cell r="J412" t="str">
            <v>1W</v>
          </cell>
          <cell r="K412">
            <v>0</v>
          </cell>
          <cell r="L412">
            <v>0</v>
          </cell>
          <cell r="M412"/>
          <cell r="N412"/>
          <cell r="O412"/>
        </row>
        <row r="413">
          <cell r="C413"/>
          <cell r="D413"/>
          <cell r="E413"/>
          <cell r="F413"/>
          <cell r="G413"/>
          <cell r="H413" t="str">
            <v>UnSecuredMM</v>
          </cell>
          <cell r="I413">
            <v>7</v>
          </cell>
          <cell r="J413" t="str">
            <v>1W</v>
          </cell>
          <cell r="K413">
            <v>0</v>
          </cell>
          <cell r="L413">
            <v>0</v>
          </cell>
          <cell r="M413"/>
          <cell r="N413"/>
          <cell r="O413"/>
        </row>
        <row r="414">
          <cell r="C414"/>
          <cell r="D414"/>
          <cell r="E414"/>
          <cell r="F414"/>
          <cell r="G414"/>
          <cell r="H414" t="str">
            <v>Other</v>
          </cell>
          <cell r="I414">
            <v>7</v>
          </cell>
          <cell r="J414" t="str">
            <v>1W</v>
          </cell>
          <cell r="K414">
            <v>0</v>
          </cell>
          <cell r="L414">
            <v>0</v>
          </cell>
          <cell r="M414"/>
          <cell r="N414"/>
          <cell r="O414"/>
        </row>
        <row r="415">
          <cell r="C415"/>
          <cell r="D415"/>
          <cell r="E415"/>
          <cell r="F415"/>
          <cell r="G415"/>
          <cell r="H415" t="str">
            <v>UnSecuredOnBS</v>
          </cell>
          <cell r="I415">
            <v>7</v>
          </cell>
          <cell r="J415" t="str">
            <v>1W</v>
          </cell>
          <cell r="K415">
            <v>0</v>
          </cell>
          <cell r="L415">
            <v>0</v>
          </cell>
          <cell r="M415"/>
          <cell r="N415"/>
          <cell r="O415"/>
        </row>
        <row r="416">
          <cell r="C416" t="str">
            <v>LLOYDS BANK PLC re CAPE FUNDING</v>
          </cell>
          <cell r="D416" t="str">
            <v>A1</v>
          </cell>
          <cell r="E416" t="str">
            <v>(blank)</v>
          </cell>
          <cell r="F416" t="str">
            <v>A</v>
          </cell>
          <cell r="G416" t="str">
            <v>Short Term (&lt; 1Yrs)</v>
          </cell>
          <cell r="H416" t="str">
            <v>AllDeals</v>
          </cell>
          <cell r="I416">
            <v>7</v>
          </cell>
          <cell r="J416" t="str">
            <v>1W</v>
          </cell>
          <cell r="K416">
            <v>0</v>
          </cell>
          <cell r="L416">
            <v>0</v>
          </cell>
          <cell r="M416"/>
          <cell r="N416"/>
          <cell r="O416"/>
        </row>
        <row r="417">
          <cell r="C417"/>
          <cell r="D417"/>
          <cell r="E417"/>
          <cell r="F417"/>
          <cell r="G417"/>
          <cell r="H417" t="str">
            <v>CollDerivs</v>
          </cell>
          <cell r="I417">
            <v>7</v>
          </cell>
          <cell r="J417" t="str">
            <v>1W</v>
          </cell>
          <cell r="K417">
            <v>0</v>
          </cell>
          <cell r="L417">
            <v>0</v>
          </cell>
          <cell r="M417"/>
          <cell r="N417"/>
          <cell r="O417"/>
        </row>
        <row r="418">
          <cell r="C418"/>
          <cell r="D418"/>
          <cell r="E418"/>
          <cell r="F418"/>
          <cell r="G418"/>
          <cell r="H418" t="str">
            <v>CollTrad</v>
          </cell>
          <cell r="I418">
            <v>7</v>
          </cell>
          <cell r="J418" t="str">
            <v>1W</v>
          </cell>
          <cell r="K418">
            <v>0</v>
          </cell>
          <cell r="L418">
            <v>0</v>
          </cell>
          <cell r="M418"/>
          <cell r="N418"/>
          <cell r="O418"/>
        </row>
        <row r="419">
          <cell r="C419"/>
          <cell r="D419"/>
          <cell r="E419"/>
          <cell r="F419"/>
          <cell r="G419"/>
          <cell r="H419" t="str">
            <v>UnSecuredOffBS</v>
          </cell>
          <cell r="I419">
            <v>7</v>
          </cell>
          <cell r="J419" t="str">
            <v>1W</v>
          </cell>
          <cell r="K419">
            <v>0</v>
          </cell>
          <cell r="L419">
            <v>0</v>
          </cell>
          <cell r="M419"/>
          <cell r="N419"/>
          <cell r="O419"/>
        </row>
        <row r="420">
          <cell r="C420"/>
          <cell r="D420"/>
          <cell r="E420"/>
          <cell r="F420"/>
          <cell r="G420"/>
          <cell r="H420" t="str">
            <v>UnSecuredMM</v>
          </cell>
          <cell r="I420">
            <v>7</v>
          </cell>
          <cell r="J420" t="str">
            <v>1W</v>
          </cell>
          <cell r="K420">
            <v>0</v>
          </cell>
          <cell r="L420">
            <v>0</v>
          </cell>
          <cell r="M420"/>
          <cell r="N420"/>
          <cell r="O420"/>
        </row>
        <row r="421">
          <cell r="C421"/>
          <cell r="D421"/>
          <cell r="E421"/>
          <cell r="F421"/>
          <cell r="G421"/>
          <cell r="H421" t="str">
            <v>Other</v>
          </cell>
          <cell r="I421">
            <v>7</v>
          </cell>
          <cell r="J421" t="str">
            <v>1W</v>
          </cell>
          <cell r="K421">
            <v>0</v>
          </cell>
          <cell r="L421">
            <v>0</v>
          </cell>
          <cell r="M421"/>
          <cell r="N421"/>
          <cell r="O421"/>
        </row>
        <row r="422">
          <cell r="C422"/>
          <cell r="D422"/>
          <cell r="E422"/>
          <cell r="F422"/>
          <cell r="G422"/>
          <cell r="H422" t="str">
            <v>UnSecuredOnBS</v>
          </cell>
          <cell r="I422">
            <v>7</v>
          </cell>
          <cell r="J422" t="str">
            <v>1W</v>
          </cell>
          <cell r="K422">
            <v>0</v>
          </cell>
          <cell r="L422">
            <v>0</v>
          </cell>
          <cell r="M422"/>
          <cell r="N422"/>
          <cell r="O422"/>
        </row>
        <row r="423">
          <cell r="C423" t="str">
            <v>LCH SWAPCLEAR BAML</v>
          </cell>
          <cell r="D423" t="str">
            <v>NR</v>
          </cell>
          <cell r="E423" t="str">
            <v>(blank)</v>
          </cell>
          <cell r="F423" t="str">
            <v>A+</v>
          </cell>
          <cell r="G423" t="str">
            <v>Short Term (&lt; 1Yrs)</v>
          </cell>
          <cell r="H423" t="str">
            <v>AllDeals</v>
          </cell>
          <cell r="I423">
            <v>7</v>
          </cell>
          <cell r="J423" t="str">
            <v>1W</v>
          </cell>
          <cell r="K423">
            <v>462768887.76200002</v>
          </cell>
          <cell r="L423">
            <v>0</v>
          </cell>
          <cell r="M423"/>
          <cell r="N423"/>
          <cell r="O423"/>
        </row>
        <row r="424">
          <cell r="C424"/>
          <cell r="D424"/>
          <cell r="E424"/>
          <cell r="F424"/>
          <cell r="G424"/>
          <cell r="H424" t="str">
            <v>CollDerivs</v>
          </cell>
          <cell r="I424">
            <v>7</v>
          </cell>
          <cell r="J424" t="str">
            <v>1W</v>
          </cell>
          <cell r="K424">
            <v>234852874.912</v>
          </cell>
          <cell r="L424">
            <v>0</v>
          </cell>
          <cell r="M424"/>
          <cell r="N424"/>
          <cell r="O424"/>
        </row>
        <row r="425">
          <cell r="C425"/>
          <cell r="D425"/>
          <cell r="E425"/>
          <cell r="F425"/>
          <cell r="G425"/>
          <cell r="H425" t="str">
            <v>CollTrad</v>
          </cell>
          <cell r="I425">
            <v>7</v>
          </cell>
          <cell r="J425" t="str">
            <v>1W</v>
          </cell>
          <cell r="K425">
            <v>227916012.84999999</v>
          </cell>
          <cell r="L425">
            <v>0</v>
          </cell>
          <cell r="M425"/>
          <cell r="N425"/>
          <cell r="O425"/>
        </row>
        <row r="426">
          <cell r="C426"/>
          <cell r="D426"/>
          <cell r="E426"/>
          <cell r="F426"/>
          <cell r="G426"/>
          <cell r="H426" t="str">
            <v>UnSecuredOffBS</v>
          </cell>
          <cell r="I426">
            <v>7</v>
          </cell>
          <cell r="J426" t="str">
            <v>1W</v>
          </cell>
          <cell r="K426">
            <v>0</v>
          </cell>
          <cell r="L426">
            <v>0</v>
          </cell>
          <cell r="M426"/>
          <cell r="N426"/>
          <cell r="O426"/>
        </row>
        <row r="427">
          <cell r="C427"/>
          <cell r="D427"/>
          <cell r="E427"/>
          <cell r="F427"/>
          <cell r="G427"/>
          <cell r="H427" t="str">
            <v>UnSecuredMM</v>
          </cell>
          <cell r="I427">
            <v>7</v>
          </cell>
          <cell r="J427" t="str">
            <v>1W</v>
          </cell>
          <cell r="K427">
            <v>0</v>
          </cell>
          <cell r="L427">
            <v>0</v>
          </cell>
          <cell r="M427"/>
          <cell r="N427"/>
          <cell r="O427"/>
        </row>
        <row r="428">
          <cell r="C428"/>
          <cell r="D428"/>
          <cell r="E428"/>
          <cell r="F428"/>
          <cell r="G428"/>
          <cell r="H428" t="str">
            <v>Other</v>
          </cell>
          <cell r="I428">
            <v>7</v>
          </cell>
          <cell r="J428" t="str">
            <v>1W</v>
          </cell>
          <cell r="K428">
            <v>0</v>
          </cell>
          <cell r="L428">
            <v>0</v>
          </cell>
          <cell r="M428"/>
          <cell r="N428"/>
          <cell r="O428"/>
        </row>
        <row r="429">
          <cell r="C429"/>
          <cell r="D429"/>
          <cell r="E429"/>
          <cell r="F429"/>
          <cell r="G429"/>
          <cell r="H429" t="str">
            <v>UnSecuredOnBS</v>
          </cell>
          <cell r="I429">
            <v>7</v>
          </cell>
          <cell r="J429" t="str">
            <v>1W</v>
          </cell>
          <cell r="K429">
            <v>0</v>
          </cell>
          <cell r="L429">
            <v>0</v>
          </cell>
          <cell r="M429"/>
          <cell r="N429"/>
          <cell r="O429"/>
        </row>
        <row r="430">
          <cell r="C430" t="str">
            <v>MERRILL LYNCH INTL_LDN GMRA</v>
          </cell>
          <cell r="D430" t="str">
            <v>(blank)</v>
          </cell>
          <cell r="E430" t="str">
            <v>(blank)</v>
          </cell>
          <cell r="F430" t="str">
            <v>(blank)</v>
          </cell>
          <cell r="G430" t="str">
            <v>Short Term (&lt; 1Yrs)</v>
          </cell>
          <cell r="H430" t="str">
            <v>AllDeals</v>
          </cell>
          <cell r="I430">
            <v>7</v>
          </cell>
          <cell r="J430" t="str">
            <v>1W</v>
          </cell>
          <cell r="K430">
            <v>0</v>
          </cell>
          <cell r="L430">
            <v>0</v>
          </cell>
          <cell r="M430"/>
          <cell r="N430"/>
          <cell r="O430"/>
        </row>
        <row r="431">
          <cell r="C431"/>
          <cell r="D431"/>
          <cell r="E431"/>
          <cell r="F431"/>
          <cell r="G431"/>
          <cell r="H431" t="str">
            <v>CollDerivs</v>
          </cell>
          <cell r="I431">
            <v>7</v>
          </cell>
          <cell r="J431" t="str">
            <v>1W</v>
          </cell>
          <cell r="K431">
            <v>0</v>
          </cell>
          <cell r="L431">
            <v>0</v>
          </cell>
          <cell r="M431"/>
          <cell r="N431"/>
          <cell r="O431"/>
        </row>
        <row r="432">
          <cell r="C432"/>
          <cell r="D432"/>
          <cell r="E432"/>
          <cell r="F432"/>
          <cell r="G432"/>
          <cell r="H432" t="str">
            <v>CollTrad</v>
          </cell>
          <cell r="I432">
            <v>7</v>
          </cell>
          <cell r="J432" t="str">
            <v>1W</v>
          </cell>
          <cell r="K432">
            <v>0</v>
          </cell>
          <cell r="L432">
            <v>0</v>
          </cell>
          <cell r="M432"/>
          <cell r="N432"/>
          <cell r="O432"/>
        </row>
        <row r="433">
          <cell r="C433"/>
          <cell r="D433"/>
          <cell r="E433"/>
          <cell r="F433"/>
          <cell r="G433"/>
          <cell r="H433" t="str">
            <v>UnSecuredOffBS</v>
          </cell>
          <cell r="I433">
            <v>7</v>
          </cell>
          <cell r="J433" t="str">
            <v>1W</v>
          </cell>
          <cell r="K433">
            <v>0</v>
          </cell>
          <cell r="L433">
            <v>0</v>
          </cell>
          <cell r="M433"/>
          <cell r="N433"/>
          <cell r="O433"/>
        </row>
        <row r="434">
          <cell r="C434"/>
          <cell r="D434"/>
          <cell r="E434"/>
          <cell r="F434"/>
          <cell r="G434"/>
          <cell r="H434" t="str">
            <v>UnSecuredMM</v>
          </cell>
          <cell r="I434">
            <v>7</v>
          </cell>
          <cell r="J434" t="str">
            <v>1W</v>
          </cell>
          <cell r="K434">
            <v>0</v>
          </cell>
          <cell r="L434">
            <v>0</v>
          </cell>
          <cell r="M434"/>
          <cell r="N434"/>
          <cell r="O434"/>
        </row>
        <row r="435">
          <cell r="C435"/>
          <cell r="D435"/>
          <cell r="E435"/>
          <cell r="F435"/>
          <cell r="G435"/>
          <cell r="H435" t="str">
            <v>Other</v>
          </cell>
          <cell r="I435">
            <v>7</v>
          </cell>
          <cell r="J435" t="str">
            <v>1W</v>
          </cell>
          <cell r="K435">
            <v>0</v>
          </cell>
          <cell r="L435">
            <v>0</v>
          </cell>
          <cell r="M435"/>
          <cell r="N435"/>
          <cell r="O435"/>
        </row>
        <row r="436">
          <cell r="C436"/>
          <cell r="D436"/>
          <cell r="E436"/>
          <cell r="F436"/>
          <cell r="G436"/>
          <cell r="H436" t="str">
            <v>UnSecuredOnBS</v>
          </cell>
          <cell r="I436">
            <v>7</v>
          </cell>
          <cell r="J436" t="str">
            <v>1W</v>
          </cell>
          <cell r="K436">
            <v>0</v>
          </cell>
          <cell r="L436">
            <v>0</v>
          </cell>
          <cell r="M436"/>
          <cell r="N436"/>
          <cell r="O436"/>
        </row>
        <row r="437">
          <cell r="C437" t="str">
            <v>LCH SWAPCLEAR NOMURA</v>
          </cell>
          <cell r="D437" t="str">
            <v>NR</v>
          </cell>
          <cell r="E437" t="str">
            <v>(blank)</v>
          </cell>
          <cell r="F437" t="str">
            <v>A+</v>
          </cell>
          <cell r="G437" t="str">
            <v>Short Term (&lt; 1Yrs)</v>
          </cell>
          <cell r="H437" t="str">
            <v>AllDeals</v>
          </cell>
          <cell r="I437">
            <v>7</v>
          </cell>
          <cell r="J437" t="str">
            <v>1W</v>
          </cell>
          <cell r="K437">
            <v>0</v>
          </cell>
          <cell r="L437">
            <v>0</v>
          </cell>
          <cell r="M437"/>
          <cell r="N437"/>
          <cell r="O437"/>
        </row>
        <row r="438">
          <cell r="C438"/>
          <cell r="D438"/>
          <cell r="E438"/>
          <cell r="F438"/>
          <cell r="G438"/>
          <cell r="H438" t="str">
            <v>CollDerivs</v>
          </cell>
          <cell r="I438">
            <v>7</v>
          </cell>
          <cell r="J438" t="str">
            <v>1W</v>
          </cell>
          <cell r="K438">
            <v>0</v>
          </cell>
          <cell r="L438">
            <v>0</v>
          </cell>
          <cell r="M438"/>
          <cell r="N438"/>
          <cell r="O438"/>
        </row>
        <row r="439">
          <cell r="C439"/>
          <cell r="D439"/>
          <cell r="E439"/>
          <cell r="F439"/>
          <cell r="G439"/>
          <cell r="H439" t="str">
            <v>CollTrad</v>
          </cell>
          <cell r="I439">
            <v>7</v>
          </cell>
          <cell r="J439" t="str">
            <v>1W</v>
          </cell>
          <cell r="K439">
            <v>0</v>
          </cell>
          <cell r="L439">
            <v>0</v>
          </cell>
          <cell r="M439"/>
          <cell r="N439"/>
          <cell r="O439"/>
        </row>
        <row r="440">
          <cell r="C440"/>
          <cell r="D440"/>
          <cell r="E440"/>
          <cell r="F440"/>
          <cell r="G440"/>
          <cell r="H440" t="str">
            <v>UnSecuredOffBS</v>
          </cell>
          <cell r="I440">
            <v>7</v>
          </cell>
          <cell r="J440" t="str">
            <v>1W</v>
          </cell>
          <cell r="K440">
            <v>0</v>
          </cell>
          <cell r="L440">
            <v>0</v>
          </cell>
          <cell r="M440"/>
          <cell r="N440"/>
          <cell r="O440"/>
        </row>
        <row r="441">
          <cell r="C441"/>
          <cell r="D441"/>
          <cell r="E441"/>
          <cell r="F441"/>
          <cell r="G441"/>
          <cell r="H441" t="str">
            <v>UnSecuredMM</v>
          </cell>
          <cell r="I441">
            <v>7</v>
          </cell>
          <cell r="J441" t="str">
            <v>1W</v>
          </cell>
          <cell r="K441">
            <v>0</v>
          </cell>
          <cell r="L441">
            <v>0</v>
          </cell>
          <cell r="M441"/>
          <cell r="N441"/>
          <cell r="O441"/>
        </row>
        <row r="442">
          <cell r="C442"/>
          <cell r="D442"/>
          <cell r="E442"/>
          <cell r="F442"/>
          <cell r="G442"/>
          <cell r="H442" t="str">
            <v>Other</v>
          </cell>
          <cell r="I442">
            <v>7</v>
          </cell>
          <cell r="J442" t="str">
            <v>1W</v>
          </cell>
          <cell r="K442">
            <v>0</v>
          </cell>
          <cell r="L442">
            <v>0</v>
          </cell>
          <cell r="M442"/>
          <cell r="N442"/>
          <cell r="O442"/>
        </row>
        <row r="443">
          <cell r="C443"/>
          <cell r="D443"/>
          <cell r="E443"/>
          <cell r="F443"/>
          <cell r="G443"/>
          <cell r="H443" t="str">
            <v>UnSecuredOnBS</v>
          </cell>
          <cell r="I443">
            <v>7</v>
          </cell>
          <cell r="J443" t="str">
            <v>1W</v>
          </cell>
          <cell r="K443">
            <v>0</v>
          </cell>
          <cell r="L443">
            <v>0</v>
          </cell>
          <cell r="M443"/>
          <cell r="N443"/>
          <cell r="O443"/>
        </row>
        <row r="444">
          <cell r="C444" t="str">
            <v>NATIXIS re TSB CSA</v>
          </cell>
          <cell r="D444" t="str">
            <v>A2</v>
          </cell>
          <cell r="E444" t="str">
            <v>A</v>
          </cell>
          <cell r="F444" t="str">
            <v>A</v>
          </cell>
          <cell r="G444" t="str">
            <v>Short Term (&lt; 1Yrs)</v>
          </cell>
          <cell r="H444" t="str">
            <v>AllDeals</v>
          </cell>
          <cell r="I444">
            <v>7</v>
          </cell>
          <cell r="J444" t="str">
            <v>1W</v>
          </cell>
          <cell r="K444">
            <v>0</v>
          </cell>
          <cell r="L444">
            <v>0</v>
          </cell>
          <cell r="M444"/>
          <cell r="N444"/>
          <cell r="O444"/>
        </row>
        <row r="445">
          <cell r="C445"/>
          <cell r="D445"/>
          <cell r="E445"/>
          <cell r="F445"/>
          <cell r="G445"/>
          <cell r="H445" t="str">
            <v>CollDerivs</v>
          </cell>
          <cell r="I445">
            <v>7</v>
          </cell>
          <cell r="J445" t="str">
            <v>1W</v>
          </cell>
          <cell r="K445">
            <v>0</v>
          </cell>
          <cell r="L445">
            <v>0</v>
          </cell>
          <cell r="M445"/>
          <cell r="N445"/>
          <cell r="O445"/>
        </row>
        <row r="446">
          <cell r="C446"/>
          <cell r="D446"/>
          <cell r="E446"/>
          <cell r="F446"/>
          <cell r="G446"/>
          <cell r="H446" t="str">
            <v>CollTrad</v>
          </cell>
          <cell r="I446">
            <v>7</v>
          </cell>
          <cell r="J446" t="str">
            <v>1W</v>
          </cell>
          <cell r="K446">
            <v>0</v>
          </cell>
          <cell r="L446">
            <v>0</v>
          </cell>
          <cell r="M446"/>
          <cell r="N446"/>
          <cell r="O446"/>
        </row>
        <row r="447">
          <cell r="C447"/>
          <cell r="D447"/>
          <cell r="E447"/>
          <cell r="F447"/>
          <cell r="G447"/>
          <cell r="H447" t="str">
            <v>UnSecuredOffBS</v>
          </cell>
          <cell r="I447">
            <v>7</v>
          </cell>
          <cell r="J447" t="str">
            <v>1W</v>
          </cell>
          <cell r="K447">
            <v>0</v>
          </cell>
          <cell r="L447">
            <v>0</v>
          </cell>
          <cell r="M447"/>
          <cell r="N447"/>
          <cell r="O447"/>
        </row>
        <row r="448">
          <cell r="C448"/>
          <cell r="D448"/>
          <cell r="E448"/>
          <cell r="F448"/>
          <cell r="G448"/>
          <cell r="H448" t="str">
            <v>UnSecuredMM</v>
          </cell>
          <cell r="I448">
            <v>7</v>
          </cell>
          <cell r="J448" t="str">
            <v>1W</v>
          </cell>
          <cell r="K448">
            <v>0</v>
          </cell>
          <cell r="L448">
            <v>0</v>
          </cell>
          <cell r="M448"/>
          <cell r="N448"/>
          <cell r="O448"/>
        </row>
        <row r="449">
          <cell r="C449"/>
          <cell r="D449"/>
          <cell r="E449"/>
          <cell r="F449"/>
          <cell r="G449"/>
          <cell r="H449" t="str">
            <v>Other</v>
          </cell>
          <cell r="I449">
            <v>7</v>
          </cell>
          <cell r="J449" t="str">
            <v>1W</v>
          </cell>
          <cell r="K449">
            <v>0</v>
          </cell>
          <cell r="L449">
            <v>0</v>
          </cell>
          <cell r="M449"/>
          <cell r="N449"/>
          <cell r="O449"/>
        </row>
        <row r="450">
          <cell r="C450"/>
          <cell r="D450"/>
          <cell r="E450"/>
          <cell r="F450"/>
          <cell r="G450"/>
          <cell r="H450" t="str">
            <v>UnSecuredOnBS</v>
          </cell>
          <cell r="I450">
            <v>7</v>
          </cell>
          <cell r="J450" t="str">
            <v>1W</v>
          </cell>
          <cell r="K450">
            <v>0</v>
          </cell>
          <cell r="L450">
            <v>0</v>
          </cell>
          <cell r="M450"/>
          <cell r="N450"/>
          <cell r="O450"/>
        </row>
        <row r="451">
          <cell r="C451" t="str">
            <v>LCH_REPO DEFAULT FUND</v>
          </cell>
          <cell r="D451" t="str">
            <v>NR</v>
          </cell>
          <cell r="E451" t="str">
            <v>(blank)</v>
          </cell>
          <cell r="F451" t="str">
            <v>A+</v>
          </cell>
          <cell r="G451" t="str">
            <v>Short Term (&lt; 1Yrs)</v>
          </cell>
          <cell r="H451" t="str">
            <v>AllDeals</v>
          </cell>
          <cell r="I451">
            <v>7</v>
          </cell>
          <cell r="J451" t="str">
            <v>1W</v>
          </cell>
          <cell r="K451">
            <v>5488109.2999999998</v>
          </cell>
          <cell r="L451">
            <v>0</v>
          </cell>
          <cell r="M451"/>
          <cell r="N451"/>
          <cell r="O451"/>
        </row>
        <row r="452">
          <cell r="C452"/>
          <cell r="D452"/>
          <cell r="E452"/>
          <cell r="F452"/>
          <cell r="G452"/>
          <cell r="H452" t="str">
            <v>CollDerivs</v>
          </cell>
          <cell r="I452">
            <v>7</v>
          </cell>
          <cell r="J452" t="str">
            <v>1W</v>
          </cell>
          <cell r="K452">
            <v>0</v>
          </cell>
          <cell r="L452">
            <v>0</v>
          </cell>
          <cell r="M452"/>
          <cell r="N452"/>
          <cell r="O452"/>
        </row>
        <row r="453">
          <cell r="C453"/>
          <cell r="D453"/>
          <cell r="E453"/>
          <cell r="F453"/>
          <cell r="G453"/>
          <cell r="H453" t="str">
            <v>CollTrad</v>
          </cell>
          <cell r="I453">
            <v>7</v>
          </cell>
          <cell r="J453" t="str">
            <v>1W</v>
          </cell>
          <cell r="K453">
            <v>0</v>
          </cell>
          <cell r="L453">
            <v>0</v>
          </cell>
          <cell r="M453"/>
          <cell r="N453"/>
          <cell r="O453"/>
        </row>
        <row r="454">
          <cell r="C454"/>
          <cell r="D454"/>
          <cell r="E454"/>
          <cell r="F454"/>
          <cell r="G454"/>
          <cell r="H454" t="str">
            <v>UnSecuredOffBS</v>
          </cell>
          <cell r="I454">
            <v>7</v>
          </cell>
          <cell r="J454" t="str">
            <v>1W</v>
          </cell>
          <cell r="K454">
            <v>0</v>
          </cell>
          <cell r="L454">
            <v>0</v>
          </cell>
          <cell r="M454"/>
          <cell r="N454"/>
          <cell r="O454"/>
        </row>
        <row r="455">
          <cell r="C455"/>
          <cell r="D455"/>
          <cell r="E455"/>
          <cell r="F455"/>
          <cell r="G455"/>
          <cell r="H455" t="str">
            <v>UnSecuredMM</v>
          </cell>
          <cell r="I455">
            <v>7</v>
          </cell>
          <cell r="J455" t="str">
            <v>1W</v>
          </cell>
          <cell r="K455">
            <v>5488109.2999999998</v>
          </cell>
          <cell r="L455">
            <v>0</v>
          </cell>
          <cell r="M455"/>
          <cell r="N455"/>
          <cell r="O455"/>
        </row>
        <row r="456">
          <cell r="C456"/>
          <cell r="D456"/>
          <cell r="E456"/>
          <cell r="F456"/>
          <cell r="G456"/>
          <cell r="H456" t="str">
            <v>Other</v>
          </cell>
          <cell r="I456">
            <v>7</v>
          </cell>
          <cell r="J456" t="str">
            <v>1W</v>
          </cell>
          <cell r="K456">
            <v>0</v>
          </cell>
          <cell r="L456">
            <v>0</v>
          </cell>
          <cell r="M456"/>
          <cell r="N456"/>
          <cell r="O456"/>
        </row>
        <row r="457">
          <cell r="C457"/>
          <cell r="D457"/>
          <cell r="E457"/>
          <cell r="F457"/>
          <cell r="G457"/>
          <cell r="H457" t="str">
            <v>UnSecuredOnBS</v>
          </cell>
          <cell r="I457">
            <v>7</v>
          </cell>
          <cell r="J457" t="str">
            <v>1W</v>
          </cell>
          <cell r="K457">
            <v>0</v>
          </cell>
          <cell r="L457">
            <v>0</v>
          </cell>
          <cell r="M457"/>
          <cell r="N457"/>
          <cell r="O457"/>
        </row>
        <row r="458">
          <cell r="C458" t="str">
            <v>TSB COVERED BOND L-L-P</v>
          </cell>
          <cell r="D458" t="str">
            <v>(blank)</v>
          </cell>
          <cell r="E458" t="str">
            <v>(blank)</v>
          </cell>
          <cell r="F458" t="str">
            <v>(blank)</v>
          </cell>
          <cell r="G458" t="str">
            <v>Short Term (&lt; 1Yrs)</v>
          </cell>
          <cell r="H458" t="str">
            <v>AllDeals</v>
          </cell>
          <cell r="I458">
            <v>7</v>
          </cell>
          <cell r="J458" t="str">
            <v>1W</v>
          </cell>
          <cell r="K458">
            <v>650714366.95000005</v>
          </cell>
          <cell r="L458">
            <v>0</v>
          </cell>
          <cell r="M458"/>
          <cell r="N458"/>
          <cell r="O458"/>
        </row>
        <row r="459">
          <cell r="C459"/>
          <cell r="D459"/>
          <cell r="E459"/>
          <cell r="F459"/>
          <cell r="G459"/>
          <cell r="H459" t="str">
            <v>CollDerivs</v>
          </cell>
          <cell r="I459">
            <v>7</v>
          </cell>
          <cell r="J459" t="str">
            <v>1W</v>
          </cell>
          <cell r="K459">
            <v>0</v>
          </cell>
          <cell r="L459">
            <v>0</v>
          </cell>
          <cell r="M459"/>
          <cell r="N459"/>
          <cell r="O459"/>
        </row>
        <row r="460">
          <cell r="C460"/>
          <cell r="D460"/>
          <cell r="E460"/>
          <cell r="F460"/>
          <cell r="G460"/>
          <cell r="H460" t="str">
            <v>CollTrad</v>
          </cell>
          <cell r="I460">
            <v>7</v>
          </cell>
          <cell r="J460" t="str">
            <v>1W</v>
          </cell>
          <cell r="K460">
            <v>0</v>
          </cell>
          <cell r="L460">
            <v>0</v>
          </cell>
          <cell r="M460"/>
          <cell r="N460"/>
          <cell r="O460"/>
        </row>
        <row r="461">
          <cell r="C461"/>
          <cell r="D461"/>
          <cell r="E461"/>
          <cell r="F461"/>
          <cell r="G461"/>
          <cell r="H461" t="str">
            <v>UnSecuredOffBS</v>
          </cell>
          <cell r="I461">
            <v>7</v>
          </cell>
          <cell r="J461" t="str">
            <v>1W</v>
          </cell>
          <cell r="K461">
            <v>0</v>
          </cell>
          <cell r="L461">
            <v>0</v>
          </cell>
          <cell r="M461"/>
          <cell r="N461"/>
          <cell r="O461"/>
        </row>
        <row r="462">
          <cell r="C462"/>
          <cell r="D462"/>
          <cell r="E462"/>
          <cell r="F462"/>
          <cell r="G462"/>
          <cell r="H462" t="str">
            <v>UnSecuredMM</v>
          </cell>
          <cell r="I462">
            <v>7</v>
          </cell>
          <cell r="J462" t="str">
            <v>1W</v>
          </cell>
          <cell r="K462">
            <v>650714366.95000005</v>
          </cell>
          <cell r="L462">
            <v>0</v>
          </cell>
          <cell r="M462"/>
          <cell r="N462"/>
          <cell r="O462"/>
        </row>
        <row r="463">
          <cell r="C463"/>
          <cell r="D463"/>
          <cell r="E463"/>
          <cell r="F463"/>
          <cell r="G463"/>
          <cell r="H463" t="str">
            <v>Other</v>
          </cell>
          <cell r="I463">
            <v>7</v>
          </cell>
          <cell r="J463" t="str">
            <v>1W</v>
          </cell>
          <cell r="K463">
            <v>0</v>
          </cell>
          <cell r="L463">
            <v>0</v>
          </cell>
          <cell r="M463"/>
          <cell r="N463"/>
          <cell r="O463"/>
        </row>
        <row r="464">
          <cell r="C464"/>
          <cell r="D464"/>
          <cell r="E464"/>
          <cell r="F464"/>
          <cell r="G464"/>
          <cell r="H464" t="str">
            <v>UnSecuredOnBS</v>
          </cell>
          <cell r="I464">
            <v>7</v>
          </cell>
          <cell r="J464" t="str">
            <v>1W</v>
          </cell>
          <cell r="K464">
            <v>0</v>
          </cell>
          <cell r="L464">
            <v>0</v>
          </cell>
          <cell r="M464"/>
          <cell r="N464"/>
          <cell r="O464"/>
        </row>
        <row r="465">
          <cell r="C465" t="str">
            <v>LCH_SWAPCLEAR_BAML EM</v>
          </cell>
          <cell r="D465" t="str">
            <v>NR</v>
          </cell>
          <cell r="E465" t="str">
            <v>(blank)</v>
          </cell>
          <cell r="F465" t="str">
            <v>A+</v>
          </cell>
          <cell r="G465" t="str">
            <v>Short Term (&lt; 1Yrs)</v>
          </cell>
          <cell r="H465" t="str">
            <v>AllDeals</v>
          </cell>
          <cell r="I465">
            <v>7</v>
          </cell>
          <cell r="J465" t="str">
            <v>1W</v>
          </cell>
          <cell r="K465">
            <v>0</v>
          </cell>
          <cell r="L465">
            <v>0</v>
          </cell>
          <cell r="M465"/>
          <cell r="N465"/>
          <cell r="O465"/>
        </row>
        <row r="466">
          <cell r="C466"/>
          <cell r="D466"/>
          <cell r="E466"/>
          <cell r="F466"/>
          <cell r="G466"/>
          <cell r="H466" t="str">
            <v>CollDerivs</v>
          </cell>
          <cell r="I466">
            <v>7</v>
          </cell>
          <cell r="J466" t="str">
            <v>1W</v>
          </cell>
          <cell r="K466">
            <v>0</v>
          </cell>
          <cell r="L466">
            <v>0</v>
          </cell>
          <cell r="M466"/>
          <cell r="N466"/>
          <cell r="O466"/>
        </row>
        <row r="467">
          <cell r="C467"/>
          <cell r="D467"/>
          <cell r="E467"/>
          <cell r="F467"/>
          <cell r="G467"/>
          <cell r="H467" t="str">
            <v>CollTrad</v>
          </cell>
          <cell r="I467">
            <v>7</v>
          </cell>
          <cell r="J467" t="str">
            <v>1W</v>
          </cell>
          <cell r="K467">
            <v>0</v>
          </cell>
          <cell r="L467">
            <v>0</v>
          </cell>
          <cell r="M467"/>
          <cell r="N467"/>
          <cell r="O467"/>
        </row>
        <row r="468">
          <cell r="C468"/>
          <cell r="D468"/>
          <cell r="E468"/>
          <cell r="F468"/>
          <cell r="G468"/>
          <cell r="H468" t="str">
            <v>UnSecuredOffBS</v>
          </cell>
          <cell r="I468">
            <v>7</v>
          </cell>
          <cell r="J468" t="str">
            <v>1W</v>
          </cell>
          <cell r="K468">
            <v>0</v>
          </cell>
          <cell r="L468">
            <v>0</v>
          </cell>
          <cell r="M468"/>
          <cell r="N468"/>
          <cell r="O468"/>
        </row>
        <row r="469">
          <cell r="C469"/>
          <cell r="D469"/>
          <cell r="E469"/>
          <cell r="F469"/>
          <cell r="G469"/>
          <cell r="H469" t="str">
            <v>UnSecuredMM</v>
          </cell>
          <cell r="I469">
            <v>7</v>
          </cell>
          <cell r="J469" t="str">
            <v>1W</v>
          </cell>
          <cell r="K469">
            <v>0</v>
          </cell>
          <cell r="L469">
            <v>0</v>
          </cell>
          <cell r="M469"/>
          <cell r="N469"/>
          <cell r="O469"/>
        </row>
        <row r="470">
          <cell r="C470"/>
          <cell r="D470"/>
          <cell r="E470"/>
          <cell r="F470"/>
          <cell r="G470"/>
          <cell r="H470" t="str">
            <v>Other</v>
          </cell>
          <cell r="I470">
            <v>7</v>
          </cell>
          <cell r="J470" t="str">
            <v>1W</v>
          </cell>
          <cell r="K470">
            <v>0</v>
          </cell>
          <cell r="L470">
            <v>0</v>
          </cell>
          <cell r="M470"/>
          <cell r="N470"/>
          <cell r="O470"/>
        </row>
        <row r="471">
          <cell r="C471"/>
          <cell r="D471"/>
          <cell r="E471"/>
          <cell r="F471"/>
          <cell r="G471"/>
          <cell r="H471" t="str">
            <v>UnSecuredOnBS</v>
          </cell>
          <cell r="I471">
            <v>7</v>
          </cell>
          <cell r="J471" t="str">
            <v>1W</v>
          </cell>
          <cell r="K471">
            <v>0</v>
          </cell>
          <cell r="L471">
            <v>0</v>
          </cell>
          <cell r="M471"/>
          <cell r="N471"/>
          <cell r="O471"/>
        </row>
        <row r="472">
          <cell r="C472" t="str">
            <v>WELLS FARGO BANK N.A. LONDON BRANCH re SPV</v>
          </cell>
          <cell r="D472" t="str">
            <v>Aa2</v>
          </cell>
          <cell r="E472" t="str">
            <v>AA</v>
          </cell>
          <cell r="F472" t="str">
            <v>AA-</v>
          </cell>
          <cell r="G472" t="str">
            <v>Short Term (&lt; 1Yrs)</v>
          </cell>
          <cell r="H472" t="str">
            <v>AllDeals</v>
          </cell>
          <cell r="I472">
            <v>7</v>
          </cell>
          <cell r="J472" t="str">
            <v>1W</v>
          </cell>
          <cell r="K472">
            <v>37709450.148000002</v>
          </cell>
          <cell r="L472">
            <v>0</v>
          </cell>
          <cell r="M472"/>
          <cell r="N472"/>
          <cell r="O472"/>
        </row>
        <row r="473">
          <cell r="C473"/>
          <cell r="D473"/>
          <cell r="E473"/>
          <cell r="F473"/>
          <cell r="G473"/>
          <cell r="H473" t="str">
            <v>CollDerivs</v>
          </cell>
          <cell r="I473">
            <v>7</v>
          </cell>
          <cell r="J473" t="str">
            <v>1W</v>
          </cell>
          <cell r="K473">
            <v>37709444.148000002</v>
          </cell>
          <cell r="L473">
            <v>0</v>
          </cell>
          <cell r="M473"/>
          <cell r="N473"/>
          <cell r="O473"/>
        </row>
        <row r="474">
          <cell r="C474"/>
          <cell r="D474"/>
          <cell r="E474"/>
          <cell r="F474"/>
          <cell r="G474"/>
          <cell r="H474" t="str">
            <v>CollTrad</v>
          </cell>
          <cell r="I474">
            <v>7</v>
          </cell>
          <cell r="J474" t="str">
            <v>1W</v>
          </cell>
          <cell r="K474">
            <v>0</v>
          </cell>
          <cell r="L474">
            <v>0</v>
          </cell>
          <cell r="M474"/>
          <cell r="N474"/>
          <cell r="O474"/>
        </row>
        <row r="475">
          <cell r="C475"/>
          <cell r="D475"/>
          <cell r="E475"/>
          <cell r="F475"/>
          <cell r="G475"/>
          <cell r="H475" t="str">
            <v>UnSecuredOffBS</v>
          </cell>
          <cell r="I475">
            <v>7</v>
          </cell>
          <cell r="J475" t="str">
            <v>1W</v>
          </cell>
          <cell r="K475">
            <v>0</v>
          </cell>
          <cell r="L475">
            <v>0</v>
          </cell>
          <cell r="M475"/>
          <cell r="N475"/>
          <cell r="O475"/>
        </row>
        <row r="476">
          <cell r="C476"/>
          <cell r="D476"/>
          <cell r="E476"/>
          <cell r="F476"/>
          <cell r="G476"/>
          <cell r="H476" t="str">
            <v>UnSecuredMM</v>
          </cell>
          <cell r="I476">
            <v>7</v>
          </cell>
          <cell r="J476" t="str">
            <v>1W</v>
          </cell>
          <cell r="K476">
            <v>0</v>
          </cell>
          <cell r="L476">
            <v>0</v>
          </cell>
          <cell r="M476"/>
          <cell r="N476"/>
          <cell r="O476"/>
        </row>
        <row r="477">
          <cell r="C477"/>
          <cell r="D477"/>
          <cell r="E477"/>
          <cell r="F477"/>
          <cell r="G477"/>
          <cell r="H477" t="str">
            <v>Other</v>
          </cell>
          <cell r="I477">
            <v>7</v>
          </cell>
          <cell r="J477" t="str">
            <v>1W</v>
          </cell>
          <cell r="K477">
            <v>6</v>
          </cell>
          <cell r="L477">
            <v>0</v>
          </cell>
          <cell r="M477"/>
          <cell r="N477"/>
          <cell r="O477"/>
        </row>
        <row r="478">
          <cell r="C478"/>
          <cell r="D478"/>
          <cell r="E478"/>
          <cell r="F478"/>
          <cell r="G478"/>
          <cell r="H478" t="str">
            <v>UnSecuredOnBS</v>
          </cell>
          <cell r="I478">
            <v>7</v>
          </cell>
          <cell r="J478" t="str">
            <v>1W</v>
          </cell>
          <cell r="K478">
            <v>0</v>
          </cell>
          <cell r="L478">
            <v>0</v>
          </cell>
          <cell r="M478"/>
          <cell r="N478"/>
          <cell r="O478"/>
        </row>
        <row r="479">
          <cell r="C479" t="str">
            <v>LCH_SWAPCLEAR_BAML IM</v>
          </cell>
          <cell r="D479" t="str">
            <v>NR</v>
          </cell>
          <cell r="E479" t="str">
            <v>(blank)</v>
          </cell>
          <cell r="F479" t="str">
            <v>A+</v>
          </cell>
          <cell r="G479" t="str">
            <v>Short Term (&lt; 1Yrs)</v>
          </cell>
          <cell r="H479" t="str">
            <v>AllDeals</v>
          </cell>
          <cell r="I479">
            <v>7</v>
          </cell>
          <cell r="J479" t="str">
            <v>1W</v>
          </cell>
          <cell r="K479">
            <v>0</v>
          </cell>
          <cell r="L479">
            <v>0</v>
          </cell>
          <cell r="M479"/>
          <cell r="N479"/>
          <cell r="O479"/>
        </row>
        <row r="480">
          <cell r="C480"/>
          <cell r="D480"/>
          <cell r="E480"/>
          <cell r="F480"/>
          <cell r="G480"/>
          <cell r="H480" t="str">
            <v>CollDerivs</v>
          </cell>
          <cell r="I480">
            <v>7</v>
          </cell>
          <cell r="J480" t="str">
            <v>1W</v>
          </cell>
          <cell r="K480">
            <v>0</v>
          </cell>
          <cell r="L480">
            <v>0</v>
          </cell>
          <cell r="M480"/>
          <cell r="N480"/>
          <cell r="O480"/>
        </row>
        <row r="481">
          <cell r="C481"/>
          <cell r="D481"/>
          <cell r="E481"/>
          <cell r="F481"/>
          <cell r="G481"/>
          <cell r="H481" t="str">
            <v>CollTrad</v>
          </cell>
          <cell r="I481">
            <v>7</v>
          </cell>
          <cell r="J481" t="str">
            <v>1W</v>
          </cell>
          <cell r="K481">
            <v>0</v>
          </cell>
          <cell r="L481">
            <v>0</v>
          </cell>
          <cell r="M481"/>
          <cell r="N481"/>
          <cell r="O481"/>
        </row>
        <row r="482">
          <cell r="C482"/>
          <cell r="D482"/>
          <cell r="E482"/>
          <cell r="F482"/>
          <cell r="G482"/>
          <cell r="H482" t="str">
            <v>UnSecuredOffBS</v>
          </cell>
          <cell r="I482">
            <v>7</v>
          </cell>
          <cell r="J482" t="str">
            <v>1W</v>
          </cell>
          <cell r="K482">
            <v>0</v>
          </cell>
          <cell r="L482">
            <v>0</v>
          </cell>
          <cell r="M482"/>
          <cell r="N482"/>
          <cell r="O482"/>
        </row>
        <row r="483">
          <cell r="C483"/>
          <cell r="D483"/>
          <cell r="E483"/>
          <cell r="F483"/>
          <cell r="G483"/>
          <cell r="H483" t="str">
            <v>UnSecuredMM</v>
          </cell>
          <cell r="I483">
            <v>7</v>
          </cell>
          <cell r="J483" t="str">
            <v>1W</v>
          </cell>
          <cell r="K483">
            <v>0</v>
          </cell>
          <cell r="L483">
            <v>0</v>
          </cell>
          <cell r="M483"/>
          <cell r="N483"/>
          <cell r="O483"/>
        </row>
        <row r="484">
          <cell r="C484"/>
          <cell r="D484"/>
          <cell r="E484"/>
          <cell r="F484"/>
          <cell r="G484"/>
          <cell r="H484" t="str">
            <v>Other</v>
          </cell>
          <cell r="I484">
            <v>7</v>
          </cell>
          <cell r="J484" t="str">
            <v>1W</v>
          </cell>
          <cell r="K484">
            <v>0</v>
          </cell>
          <cell r="L484">
            <v>0</v>
          </cell>
          <cell r="M484"/>
          <cell r="N484"/>
          <cell r="O484"/>
        </row>
        <row r="485">
          <cell r="C485"/>
          <cell r="D485"/>
          <cell r="E485"/>
          <cell r="F485"/>
          <cell r="G485"/>
          <cell r="H485" t="str">
            <v>UnSecuredOnBS</v>
          </cell>
          <cell r="I485">
            <v>7</v>
          </cell>
          <cell r="J485" t="str">
            <v>1W</v>
          </cell>
          <cell r="K485">
            <v>0</v>
          </cell>
          <cell r="L485">
            <v>0</v>
          </cell>
          <cell r="M485"/>
          <cell r="N485"/>
          <cell r="O485"/>
        </row>
        <row r="486">
          <cell r="C486" t="str">
            <v>GOVERNMENT OF UK GROUP</v>
          </cell>
          <cell r="D486" t="str">
            <v>(blank)</v>
          </cell>
          <cell r="E486" t="str">
            <v>(blank)</v>
          </cell>
          <cell r="F486" t="str">
            <v>(blank)</v>
          </cell>
          <cell r="G486" t="str">
            <v>Short Term (&lt; 1Yrs)</v>
          </cell>
          <cell r="H486" t="str">
            <v>Other</v>
          </cell>
          <cell r="I486">
            <v>7</v>
          </cell>
          <cell r="J486" t="str">
            <v>1W</v>
          </cell>
          <cell r="K486">
            <v>0</v>
          </cell>
          <cell r="L486">
            <v>0</v>
          </cell>
          <cell r="M486"/>
          <cell r="N486"/>
          <cell r="O486"/>
        </row>
        <row r="487">
          <cell r="C487" t="str">
            <v>LCH_SWAPCLEAR_BAML VM</v>
          </cell>
          <cell r="D487" t="str">
            <v>NR</v>
          </cell>
          <cell r="E487" t="str">
            <v>(blank)</v>
          </cell>
          <cell r="F487" t="str">
            <v>A+</v>
          </cell>
          <cell r="G487" t="str">
            <v>Short Term (&lt; 1Yrs)</v>
          </cell>
          <cell r="H487" t="str">
            <v>AllDeals</v>
          </cell>
          <cell r="I487">
            <v>7</v>
          </cell>
          <cell r="J487" t="str">
            <v>1W</v>
          </cell>
          <cell r="K487">
            <v>711874509.30999994</v>
          </cell>
          <cell r="L487">
            <v>0</v>
          </cell>
          <cell r="M487"/>
          <cell r="N487"/>
          <cell r="O487"/>
        </row>
        <row r="488">
          <cell r="C488"/>
          <cell r="D488"/>
          <cell r="E488"/>
          <cell r="F488"/>
          <cell r="G488"/>
          <cell r="H488" t="str">
            <v>CollDerivs</v>
          </cell>
          <cell r="I488">
            <v>7</v>
          </cell>
          <cell r="J488" t="str">
            <v>1W</v>
          </cell>
          <cell r="K488">
            <v>711874509.30999994</v>
          </cell>
          <cell r="L488">
            <v>0</v>
          </cell>
          <cell r="M488"/>
          <cell r="N488"/>
          <cell r="O488"/>
        </row>
        <row r="489">
          <cell r="C489"/>
          <cell r="D489"/>
          <cell r="E489"/>
          <cell r="F489"/>
          <cell r="G489"/>
          <cell r="H489" t="str">
            <v>CollTrad</v>
          </cell>
          <cell r="I489">
            <v>7</v>
          </cell>
          <cell r="J489" t="str">
            <v>1W</v>
          </cell>
          <cell r="K489">
            <v>0</v>
          </cell>
          <cell r="L489">
            <v>0</v>
          </cell>
          <cell r="M489"/>
          <cell r="N489"/>
          <cell r="O489"/>
        </row>
        <row r="490">
          <cell r="C490"/>
          <cell r="D490"/>
          <cell r="E490"/>
          <cell r="F490"/>
          <cell r="G490"/>
          <cell r="H490" t="str">
            <v>UnSecuredOffBS</v>
          </cell>
          <cell r="I490">
            <v>7</v>
          </cell>
          <cell r="J490" t="str">
            <v>1W</v>
          </cell>
          <cell r="K490">
            <v>0</v>
          </cell>
          <cell r="L490">
            <v>0</v>
          </cell>
          <cell r="M490"/>
          <cell r="N490"/>
          <cell r="O490"/>
        </row>
        <row r="491">
          <cell r="C491"/>
          <cell r="D491"/>
          <cell r="E491"/>
          <cell r="F491"/>
          <cell r="G491"/>
          <cell r="H491" t="str">
            <v>UnSecuredMM</v>
          </cell>
          <cell r="I491">
            <v>7</v>
          </cell>
          <cell r="J491" t="str">
            <v>1W</v>
          </cell>
          <cell r="K491">
            <v>0</v>
          </cell>
          <cell r="L491">
            <v>0</v>
          </cell>
          <cell r="M491"/>
          <cell r="N491"/>
          <cell r="O491"/>
        </row>
        <row r="492">
          <cell r="C492"/>
          <cell r="D492"/>
          <cell r="E492"/>
          <cell r="F492"/>
          <cell r="G492"/>
          <cell r="H492" t="str">
            <v>Other</v>
          </cell>
          <cell r="I492">
            <v>7</v>
          </cell>
          <cell r="J492" t="str">
            <v>1W</v>
          </cell>
          <cell r="K492">
            <v>0</v>
          </cell>
          <cell r="L492">
            <v>0</v>
          </cell>
          <cell r="M492"/>
          <cell r="N492"/>
          <cell r="O492"/>
        </row>
        <row r="493">
          <cell r="C493"/>
          <cell r="D493"/>
          <cell r="E493"/>
          <cell r="F493"/>
          <cell r="G493"/>
          <cell r="H493" t="str">
            <v>UnSecuredOnBS</v>
          </cell>
          <cell r="I493">
            <v>7</v>
          </cell>
          <cell r="J493" t="str">
            <v>1W</v>
          </cell>
          <cell r="K493">
            <v>0</v>
          </cell>
          <cell r="L493">
            <v>0</v>
          </cell>
          <cell r="M493"/>
          <cell r="N493"/>
          <cell r="O493"/>
        </row>
        <row r="494">
          <cell r="C494" t="str">
            <v>EUROPEAN INVESTMENT  BANK</v>
          </cell>
          <cell r="D494" t="str">
            <v>Aaa</v>
          </cell>
          <cell r="E494" t="str">
            <v>AAA</v>
          </cell>
          <cell r="F494" t="str">
            <v>AAA</v>
          </cell>
          <cell r="G494" t="str">
            <v>Short Term (&lt; 1Yrs)</v>
          </cell>
          <cell r="H494" t="str">
            <v>AllDeals</v>
          </cell>
          <cell r="I494">
            <v>7</v>
          </cell>
          <cell r="J494" t="str">
            <v>1W</v>
          </cell>
          <cell r="K494">
            <v>72829180.140000001</v>
          </cell>
          <cell r="L494">
            <v>0</v>
          </cell>
          <cell r="M494"/>
          <cell r="N494"/>
          <cell r="O494"/>
        </row>
        <row r="495">
          <cell r="C495"/>
          <cell r="D495"/>
          <cell r="E495"/>
          <cell r="F495"/>
          <cell r="G495"/>
          <cell r="H495" t="str">
            <v>CollDerivs</v>
          </cell>
          <cell r="I495">
            <v>7</v>
          </cell>
          <cell r="J495" t="str">
            <v>1W</v>
          </cell>
          <cell r="K495">
            <v>0</v>
          </cell>
          <cell r="L495">
            <v>0</v>
          </cell>
          <cell r="M495"/>
          <cell r="N495"/>
          <cell r="O495"/>
        </row>
        <row r="496">
          <cell r="C496"/>
          <cell r="D496"/>
          <cell r="E496"/>
          <cell r="F496"/>
          <cell r="G496"/>
          <cell r="H496" t="str">
            <v>CollTrad</v>
          </cell>
          <cell r="I496">
            <v>7</v>
          </cell>
          <cell r="J496" t="str">
            <v>1W</v>
          </cell>
          <cell r="K496">
            <v>0</v>
          </cell>
          <cell r="L496">
            <v>0</v>
          </cell>
          <cell r="M496"/>
          <cell r="N496"/>
          <cell r="O496"/>
        </row>
        <row r="497">
          <cell r="C497"/>
          <cell r="D497"/>
          <cell r="E497"/>
          <cell r="F497"/>
          <cell r="G497"/>
          <cell r="H497" t="str">
            <v>UnSecuredOffBS</v>
          </cell>
          <cell r="I497">
            <v>7</v>
          </cell>
          <cell r="J497" t="str">
            <v>1W</v>
          </cell>
          <cell r="K497">
            <v>0</v>
          </cell>
          <cell r="L497">
            <v>0</v>
          </cell>
          <cell r="M497"/>
          <cell r="N497"/>
          <cell r="O497"/>
        </row>
        <row r="498">
          <cell r="C498"/>
          <cell r="D498"/>
          <cell r="E498"/>
          <cell r="F498"/>
          <cell r="G498"/>
          <cell r="H498" t="str">
            <v>UnSecuredMM</v>
          </cell>
          <cell r="I498">
            <v>7</v>
          </cell>
          <cell r="J498" t="str">
            <v>1W</v>
          </cell>
          <cell r="K498">
            <v>0</v>
          </cell>
          <cell r="L498">
            <v>0</v>
          </cell>
          <cell r="M498"/>
          <cell r="N498"/>
          <cell r="O498"/>
        </row>
        <row r="499">
          <cell r="C499"/>
          <cell r="D499"/>
          <cell r="E499"/>
          <cell r="F499"/>
          <cell r="G499"/>
          <cell r="H499" t="str">
            <v>Other</v>
          </cell>
          <cell r="I499">
            <v>7</v>
          </cell>
          <cell r="J499" t="str">
            <v>1W</v>
          </cell>
          <cell r="K499">
            <v>0</v>
          </cell>
          <cell r="L499">
            <v>0</v>
          </cell>
          <cell r="M499"/>
          <cell r="N499"/>
          <cell r="O499"/>
        </row>
        <row r="500">
          <cell r="C500"/>
          <cell r="D500"/>
          <cell r="E500"/>
          <cell r="F500"/>
          <cell r="G500"/>
          <cell r="H500" t="str">
            <v>UnSecuredOnBS</v>
          </cell>
          <cell r="I500">
            <v>7</v>
          </cell>
          <cell r="J500" t="str">
            <v>1W</v>
          </cell>
          <cell r="K500">
            <v>72829180.140000001</v>
          </cell>
          <cell r="L500">
            <v>0</v>
          </cell>
          <cell r="M500"/>
          <cell r="N500"/>
          <cell r="O500"/>
        </row>
        <row r="501">
          <cell r="C501" t="str">
            <v>LCH_SWAPCLEAR_NOMURA EM</v>
          </cell>
          <cell r="D501" t="str">
            <v>NR</v>
          </cell>
          <cell r="E501" t="str">
            <v>(blank)</v>
          </cell>
          <cell r="F501" t="str">
            <v>A+</v>
          </cell>
          <cell r="G501" t="str">
            <v>Short Term (&lt; 1Yrs)</v>
          </cell>
          <cell r="H501" t="str">
            <v>AllDeals</v>
          </cell>
          <cell r="I501">
            <v>7</v>
          </cell>
          <cell r="J501" t="str">
            <v>1W</v>
          </cell>
          <cell r="K501">
            <v>0</v>
          </cell>
          <cell r="L501">
            <v>0</v>
          </cell>
          <cell r="M501"/>
          <cell r="N501"/>
          <cell r="O501"/>
        </row>
        <row r="502">
          <cell r="C502"/>
          <cell r="D502"/>
          <cell r="E502"/>
          <cell r="F502"/>
          <cell r="G502"/>
          <cell r="H502" t="str">
            <v>CollDerivs</v>
          </cell>
          <cell r="I502">
            <v>7</v>
          </cell>
          <cell r="J502" t="str">
            <v>1W</v>
          </cell>
          <cell r="K502">
            <v>0</v>
          </cell>
          <cell r="L502">
            <v>0</v>
          </cell>
          <cell r="M502"/>
          <cell r="N502"/>
          <cell r="O502"/>
        </row>
        <row r="503">
          <cell r="C503"/>
          <cell r="D503"/>
          <cell r="E503"/>
          <cell r="F503"/>
          <cell r="G503"/>
          <cell r="H503" t="str">
            <v>CollTrad</v>
          </cell>
          <cell r="I503">
            <v>7</v>
          </cell>
          <cell r="J503" t="str">
            <v>1W</v>
          </cell>
          <cell r="K503">
            <v>0</v>
          </cell>
          <cell r="L503">
            <v>0</v>
          </cell>
          <cell r="M503"/>
          <cell r="N503"/>
          <cell r="O503"/>
        </row>
        <row r="504">
          <cell r="C504"/>
          <cell r="D504"/>
          <cell r="E504"/>
          <cell r="F504"/>
          <cell r="G504"/>
          <cell r="H504" t="str">
            <v>UnSecuredOffBS</v>
          </cell>
          <cell r="I504">
            <v>7</v>
          </cell>
          <cell r="J504" t="str">
            <v>1W</v>
          </cell>
          <cell r="K504">
            <v>0</v>
          </cell>
          <cell r="L504">
            <v>0</v>
          </cell>
          <cell r="M504"/>
          <cell r="N504"/>
          <cell r="O504"/>
        </row>
        <row r="505">
          <cell r="C505"/>
          <cell r="D505"/>
          <cell r="E505"/>
          <cell r="F505"/>
          <cell r="G505"/>
          <cell r="H505" t="str">
            <v>UnSecuredMM</v>
          </cell>
          <cell r="I505">
            <v>7</v>
          </cell>
          <cell r="J505" t="str">
            <v>1W</v>
          </cell>
          <cell r="K505">
            <v>0</v>
          </cell>
          <cell r="L505">
            <v>0</v>
          </cell>
          <cell r="M505"/>
          <cell r="N505"/>
          <cell r="O505"/>
        </row>
        <row r="506">
          <cell r="C506"/>
          <cell r="D506"/>
          <cell r="E506"/>
          <cell r="F506"/>
          <cell r="G506"/>
          <cell r="H506" t="str">
            <v>Other</v>
          </cell>
          <cell r="I506">
            <v>7</v>
          </cell>
          <cell r="J506" t="str">
            <v>1W</v>
          </cell>
          <cell r="K506">
            <v>0</v>
          </cell>
          <cell r="L506">
            <v>0</v>
          </cell>
          <cell r="M506"/>
          <cell r="N506"/>
          <cell r="O506"/>
        </row>
        <row r="507">
          <cell r="C507"/>
          <cell r="D507"/>
          <cell r="E507"/>
          <cell r="F507"/>
          <cell r="G507"/>
          <cell r="H507" t="str">
            <v>UnSecuredOnBS</v>
          </cell>
          <cell r="I507">
            <v>7</v>
          </cell>
          <cell r="J507" t="str">
            <v>1W</v>
          </cell>
          <cell r="K507">
            <v>0</v>
          </cell>
          <cell r="L507">
            <v>0</v>
          </cell>
          <cell r="M507"/>
          <cell r="N507"/>
          <cell r="O507"/>
        </row>
        <row r="508">
          <cell r="C508" t="str">
            <v>GOV USA</v>
          </cell>
          <cell r="D508" t="str">
            <v>Aaa</v>
          </cell>
          <cell r="E508" t="str">
            <v>(blank)</v>
          </cell>
          <cell r="F508" t="str">
            <v>AA+</v>
          </cell>
          <cell r="G508" t="str">
            <v>Short Term (&lt; 1Yrs)</v>
          </cell>
          <cell r="H508" t="str">
            <v>AllDeals</v>
          </cell>
          <cell r="I508">
            <v>7</v>
          </cell>
          <cell r="J508" t="str">
            <v>1W</v>
          </cell>
          <cell r="K508">
            <v>0</v>
          </cell>
          <cell r="L508">
            <v>0</v>
          </cell>
          <cell r="M508"/>
          <cell r="N508"/>
          <cell r="O508"/>
        </row>
        <row r="509">
          <cell r="C509"/>
          <cell r="D509"/>
          <cell r="E509"/>
          <cell r="F509"/>
          <cell r="G509"/>
          <cell r="H509" t="str">
            <v>CollDerivs</v>
          </cell>
          <cell r="I509">
            <v>7</v>
          </cell>
          <cell r="J509" t="str">
            <v>1W</v>
          </cell>
          <cell r="K509">
            <v>0</v>
          </cell>
          <cell r="L509">
            <v>0</v>
          </cell>
          <cell r="M509"/>
          <cell r="N509"/>
          <cell r="O509"/>
        </row>
        <row r="510">
          <cell r="C510"/>
          <cell r="D510"/>
          <cell r="E510"/>
          <cell r="F510"/>
          <cell r="G510"/>
          <cell r="H510" t="str">
            <v>CollTrad</v>
          </cell>
          <cell r="I510">
            <v>7</v>
          </cell>
          <cell r="J510" t="str">
            <v>1W</v>
          </cell>
          <cell r="K510">
            <v>0</v>
          </cell>
          <cell r="L510">
            <v>0</v>
          </cell>
          <cell r="M510"/>
          <cell r="N510"/>
          <cell r="O510"/>
        </row>
        <row r="511">
          <cell r="C511"/>
          <cell r="D511"/>
          <cell r="E511"/>
          <cell r="F511"/>
          <cell r="G511"/>
          <cell r="H511" t="str">
            <v>UnSecuredOffBS</v>
          </cell>
          <cell r="I511">
            <v>7</v>
          </cell>
          <cell r="J511" t="str">
            <v>1W</v>
          </cell>
          <cell r="K511">
            <v>0</v>
          </cell>
          <cell r="L511">
            <v>0</v>
          </cell>
          <cell r="M511"/>
          <cell r="N511"/>
          <cell r="O511"/>
        </row>
        <row r="512">
          <cell r="C512"/>
          <cell r="D512"/>
          <cell r="E512"/>
          <cell r="F512"/>
          <cell r="G512"/>
          <cell r="H512" t="str">
            <v>Other</v>
          </cell>
          <cell r="I512">
            <v>7</v>
          </cell>
          <cell r="J512" t="str">
            <v>1W</v>
          </cell>
          <cell r="K512">
            <v>0</v>
          </cell>
          <cell r="L512">
            <v>0</v>
          </cell>
          <cell r="M512"/>
          <cell r="N512"/>
          <cell r="O512"/>
        </row>
        <row r="513">
          <cell r="C513"/>
          <cell r="D513"/>
          <cell r="E513"/>
          <cell r="F513"/>
          <cell r="G513"/>
          <cell r="H513" t="str">
            <v>UnSecuredOnBS</v>
          </cell>
          <cell r="I513">
            <v>7</v>
          </cell>
          <cell r="J513" t="str">
            <v>1W</v>
          </cell>
          <cell r="K513">
            <v>0</v>
          </cell>
          <cell r="L513">
            <v>0</v>
          </cell>
          <cell r="M513"/>
          <cell r="N513"/>
          <cell r="O513"/>
        </row>
        <row r="514">
          <cell r="C514" t="str">
            <v>LCH_SWAPCLEAR_NOMURA IM</v>
          </cell>
          <cell r="D514" t="str">
            <v>NR</v>
          </cell>
          <cell r="E514" t="str">
            <v>(blank)</v>
          </cell>
          <cell r="F514" t="str">
            <v>A+</v>
          </cell>
          <cell r="G514" t="str">
            <v>Short Term (&lt; 1Yrs)</v>
          </cell>
          <cell r="H514" t="str">
            <v>AllDeals</v>
          </cell>
          <cell r="I514">
            <v>7</v>
          </cell>
          <cell r="J514" t="str">
            <v>1W</v>
          </cell>
          <cell r="K514">
            <v>0</v>
          </cell>
          <cell r="L514">
            <v>0</v>
          </cell>
          <cell r="M514"/>
          <cell r="N514"/>
          <cell r="O514"/>
        </row>
        <row r="515">
          <cell r="C515"/>
          <cell r="D515"/>
          <cell r="E515"/>
          <cell r="F515"/>
          <cell r="G515"/>
          <cell r="H515" t="str">
            <v>CollDerivs</v>
          </cell>
          <cell r="I515">
            <v>7</v>
          </cell>
          <cell r="J515" t="str">
            <v>1W</v>
          </cell>
          <cell r="K515">
            <v>0</v>
          </cell>
          <cell r="L515">
            <v>0</v>
          </cell>
          <cell r="M515"/>
          <cell r="N515"/>
          <cell r="O515"/>
        </row>
        <row r="516">
          <cell r="C516"/>
          <cell r="D516"/>
          <cell r="E516"/>
          <cell r="F516"/>
          <cell r="G516"/>
          <cell r="H516" t="str">
            <v>CollTrad</v>
          </cell>
          <cell r="I516">
            <v>7</v>
          </cell>
          <cell r="J516" t="str">
            <v>1W</v>
          </cell>
          <cell r="K516">
            <v>0</v>
          </cell>
          <cell r="L516">
            <v>0</v>
          </cell>
          <cell r="M516"/>
          <cell r="N516"/>
          <cell r="O516"/>
        </row>
        <row r="517">
          <cell r="C517"/>
          <cell r="D517"/>
          <cell r="E517"/>
          <cell r="F517"/>
          <cell r="G517"/>
          <cell r="H517" t="str">
            <v>UnSecuredOffBS</v>
          </cell>
          <cell r="I517">
            <v>7</v>
          </cell>
          <cell r="J517" t="str">
            <v>1W</v>
          </cell>
          <cell r="K517">
            <v>0</v>
          </cell>
          <cell r="L517">
            <v>0</v>
          </cell>
          <cell r="M517"/>
          <cell r="N517"/>
          <cell r="O517"/>
        </row>
        <row r="518">
          <cell r="C518"/>
          <cell r="D518"/>
          <cell r="E518"/>
          <cell r="F518"/>
          <cell r="G518"/>
          <cell r="H518" t="str">
            <v>UnSecuredMM</v>
          </cell>
          <cell r="I518">
            <v>7</v>
          </cell>
          <cell r="J518" t="str">
            <v>1W</v>
          </cell>
          <cell r="K518">
            <v>0</v>
          </cell>
          <cell r="L518">
            <v>0</v>
          </cell>
          <cell r="M518"/>
          <cell r="N518"/>
          <cell r="O518"/>
        </row>
        <row r="519">
          <cell r="C519"/>
          <cell r="D519"/>
          <cell r="E519"/>
          <cell r="F519"/>
          <cell r="G519"/>
          <cell r="H519" t="str">
            <v>Other</v>
          </cell>
          <cell r="I519">
            <v>7</v>
          </cell>
          <cell r="J519" t="str">
            <v>1W</v>
          </cell>
          <cell r="K519">
            <v>0</v>
          </cell>
          <cell r="L519">
            <v>0</v>
          </cell>
          <cell r="M519"/>
          <cell r="N519"/>
          <cell r="O519"/>
        </row>
        <row r="520">
          <cell r="C520"/>
          <cell r="D520"/>
          <cell r="E520"/>
          <cell r="F520"/>
          <cell r="G520"/>
          <cell r="H520" t="str">
            <v>UnSecuredOnBS</v>
          </cell>
          <cell r="I520">
            <v>7</v>
          </cell>
          <cell r="J520" t="str">
            <v>1W</v>
          </cell>
          <cell r="K520">
            <v>0</v>
          </cell>
          <cell r="L520">
            <v>0</v>
          </cell>
          <cell r="M520"/>
          <cell r="N520"/>
          <cell r="O520"/>
        </row>
        <row r="521">
          <cell r="C521" t="str">
            <v>GOVERNMENT OF USA GROUP</v>
          </cell>
          <cell r="D521" t="str">
            <v>Aaa</v>
          </cell>
          <cell r="E521" t="str">
            <v>(blank)</v>
          </cell>
          <cell r="F521" t="str">
            <v>AA+</v>
          </cell>
          <cell r="G521" t="str">
            <v>Short Term (&lt; 1Yrs)</v>
          </cell>
          <cell r="H521" t="str">
            <v>AllDeals</v>
          </cell>
          <cell r="I521">
            <v>7</v>
          </cell>
          <cell r="J521" t="str">
            <v>1W</v>
          </cell>
          <cell r="K521">
            <v>0</v>
          </cell>
          <cell r="L521">
            <v>0</v>
          </cell>
          <cell r="M521"/>
          <cell r="N521"/>
          <cell r="O521"/>
        </row>
        <row r="522">
          <cell r="C522"/>
          <cell r="D522"/>
          <cell r="E522"/>
          <cell r="F522"/>
          <cell r="G522"/>
          <cell r="H522" t="str">
            <v>CollDerivs</v>
          </cell>
          <cell r="I522">
            <v>7</v>
          </cell>
          <cell r="J522" t="str">
            <v>1W</v>
          </cell>
          <cell r="K522">
            <v>0</v>
          </cell>
          <cell r="L522">
            <v>0</v>
          </cell>
          <cell r="M522"/>
          <cell r="N522"/>
          <cell r="O522"/>
        </row>
        <row r="523">
          <cell r="C523"/>
          <cell r="D523"/>
          <cell r="E523"/>
          <cell r="F523"/>
          <cell r="G523"/>
          <cell r="H523" t="str">
            <v>CollTrad</v>
          </cell>
          <cell r="I523">
            <v>7</v>
          </cell>
          <cell r="J523" t="str">
            <v>1W</v>
          </cell>
          <cell r="K523">
            <v>0</v>
          </cell>
          <cell r="L523">
            <v>0</v>
          </cell>
          <cell r="M523"/>
          <cell r="N523"/>
          <cell r="O523"/>
        </row>
        <row r="524">
          <cell r="C524"/>
          <cell r="D524"/>
          <cell r="E524"/>
          <cell r="F524"/>
          <cell r="G524"/>
          <cell r="H524" t="str">
            <v>UnSecuredOffBS</v>
          </cell>
          <cell r="I524">
            <v>7</v>
          </cell>
          <cell r="J524" t="str">
            <v>1W</v>
          </cell>
          <cell r="K524">
            <v>0</v>
          </cell>
          <cell r="L524">
            <v>0</v>
          </cell>
          <cell r="M524"/>
          <cell r="N524"/>
          <cell r="O524"/>
        </row>
        <row r="525">
          <cell r="C525"/>
          <cell r="D525"/>
          <cell r="E525"/>
          <cell r="F525"/>
          <cell r="G525"/>
          <cell r="H525" t="str">
            <v>Other</v>
          </cell>
          <cell r="I525">
            <v>7</v>
          </cell>
          <cell r="J525" t="str">
            <v>1W</v>
          </cell>
          <cell r="K525">
            <v>0</v>
          </cell>
          <cell r="L525">
            <v>0</v>
          </cell>
          <cell r="M525"/>
          <cell r="N525"/>
          <cell r="O525"/>
        </row>
        <row r="526">
          <cell r="C526"/>
          <cell r="D526"/>
          <cell r="E526"/>
          <cell r="F526"/>
          <cell r="G526"/>
          <cell r="H526" t="str">
            <v>UnSecuredOnBS</v>
          </cell>
          <cell r="I526">
            <v>7</v>
          </cell>
          <cell r="J526" t="str">
            <v>1W</v>
          </cell>
          <cell r="K526">
            <v>0</v>
          </cell>
          <cell r="L526">
            <v>0</v>
          </cell>
          <cell r="M526"/>
          <cell r="N526"/>
          <cell r="O526"/>
        </row>
        <row r="527">
          <cell r="C527" t="str">
            <v>LCH_SWAPCLEAR_NOMURA VM</v>
          </cell>
          <cell r="D527" t="str">
            <v>NR</v>
          </cell>
          <cell r="E527" t="str">
            <v>(blank)</v>
          </cell>
          <cell r="F527" t="str">
            <v>A+</v>
          </cell>
          <cell r="G527" t="str">
            <v>Short Term (&lt; 1Yrs)</v>
          </cell>
          <cell r="H527" t="str">
            <v>AllDeals</v>
          </cell>
          <cell r="I527">
            <v>7</v>
          </cell>
          <cell r="J527" t="str">
            <v>1W</v>
          </cell>
          <cell r="K527">
            <v>0</v>
          </cell>
          <cell r="L527">
            <v>0</v>
          </cell>
          <cell r="M527"/>
          <cell r="N527"/>
          <cell r="O527"/>
        </row>
        <row r="528">
          <cell r="C528"/>
          <cell r="D528"/>
          <cell r="E528"/>
          <cell r="F528"/>
          <cell r="G528"/>
          <cell r="H528" t="str">
            <v>CollDerivs</v>
          </cell>
          <cell r="I528">
            <v>7</v>
          </cell>
          <cell r="J528" t="str">
            <v>1W</v>
          </cell>
          <cell r="K528">
            <v>0</v>
          </cell>
          <cell r="L528">
            <v>0</v>
          </cell>
          <cell r="M528"/>
          <cell r="N528"/>
          <cell r="O528"/>
        </row>
        <row r="529">
          <cell r="C529"/>
          <cell r="D529"/>
          <cell r="E529"/>
          <cell r="F529"/>
          <cell r="G529"/>
          <cell r="H529" t="str">
            <v>CollTrad</v>
          </cell>
          <cell r="I529">
            <v>7</v>
          </cell>
          <cell r="J529" t="str">
            <v>1W</v>
          </cell>
          <cell r="K529">
            <v>0</v>
          </cell>
          <cell r="L529">
            <v>0</v>
          </cell>
          <cell r="M529"/>
          <cell r="N529"/>
          <cell r="O529"/>
        </row>
        <row r="530">
          <cell r="C530"/>
          <cell r="D530"/>
          <cell r="E530"/>
          <cell r="F530"/>
          <cell r="G530"/>
          <cell r="H530" t="str">
            <v>UnSecuredOffBS</v>
          </cell>
          <cell r="I530">
            <v>7</v>
          </cell>
          <cell r="J530" t="str">
            <v>1W</v>
          </cell>
          <cell r="K530">
            <v>0</v>
          </cell>
          <cell r="L530">
            <v>0</v>
          </cell>
          <cell r="M530"/>
          <cell r="N530"/>
          <cell r="O530"/>
        </row>
        <row r="531">
          <cell r="C531"/>
          <cell r="D531"/>
          <cell r="E531"/>
          <cell r="F531"/>
          <cell r="G531"/>
          <cell r="H531" t="str">
            <v>UnSecuredMM</v>
          </cell>
          <cell r="I531">
            <v>7</v>
          </cell>
          <cell r="J531" t="str">
            <v>1W</v>
          </cell>
          <cell r="K531">
            <v>0</v>
          </cell>
          <cell r="L531">
            <v>0</v>
          </cell>
          <cell r="M531"/>
          <cell r="N531"/>
          <cell r="O531"/>
        </row>
        <row r="532">
          <cell r="C532"/>
          <cell r="D532"/>
          <cell r="E532"/>
          <cell r="F532"/>
          <cell r="G532"/>
          <cell r="H532" t="str">
            <v>Other</v>
          </cell>
          <cell r="I532">
            <v>7</v>
          </cell>
          <cell r="J532" t="str">
            <v>1W</v>
          </cell>
          <cell r="K532">
            <v>0</v>
          </cell>
          <cell r="L532">
            <v>0</v>
          </cell>
          <cell r="M532"/>
          <cell r="N532"/>
          <cell r="O532"/>
        </row>
        <row r="533">
          <cell r="C533"/>
          <cell r="D533"/>
          <cell r="E533"/>
          <cell r="F533"/>
          <cell r="G533"/>
          <cell r="H533" t="str">
            <v>UnSecuredOnBS</v>
          </cell>
          <cell r="I533">
            <v>7</v>
          </cell>
          <cell r="J533" t="str">
            <v>1W</v>
          </cell>
          <cell r="K533">
            <v>0</v>
          </cell>
          <cell r="L533">
            <v>0</v>
          </cell>
          <cell r="M533"/>
          <cell r="N533"/>
          <cell r="O533"/>
        </row>
        <row r="534">
          <cell r="C534" t="str">
            <v>HSBC BANK PLC_LDN GMRA</v>
          </cell>
          <cell r="D534" t="str">
            <v>(blank)</v>
          </cell>
          <cell r="E534" t="str">
            <v>(blank)</v>
          </cell>
          <cell r="F534" t="str">
            <v>(blank)</v>
          </cell>
          <cell r="G534" t="str">
            <v>Short Term (&lt; 1Yrs)</v>
          </cell>
          <cell r="H534" t="str">
            <v>AllDeals</v>
          </cell>
          <cell r="I534">
            <v>7</v>
          </cell>
          <cell r="J534" t="str">
            <v>1W</v>
          </cell>
          <cell r="K534">
            <v>0</v>
          </cell>
          <cell r="L534">
            <v>0</v>
          </cell>
          <cell r="M534"/>
          <cell r="N534"/>
          <cell r="O534"/>
        </row>
        <row r="535">
          <cell r="C535"/>
          <cell r="D535"/>
          <cell r="E535"/>
          <cell r="F535"/>
          <cell r="G535"/>
          <cell r="H535" t="str">
            <v>CollDerivs</v>
          </cell>
          <cell r="I535">
            <v>7</v>
          </cell>
          <cell r="J535" t="str">
            <v>1W</v>
          </cell>
          <cell r="K535">
            <v>0</v>
          </cell>
          <cell r="L535">
            <v>0</v>
          </cell>
          <cell r="M535"/>
          <cell r="N535"/>
          <cell r="O535"/>
        </row>
        <row r="536">
          <cell r="C536"/>
          <cell r="D536"/>
          <cell r="E536"/>
          <cell r="F536"/>
          <cell r="G536"/>
          <cell r="H536" t="str">
            <v>CollTrad</v>
          </cell>
          <cell r="I536">
            <v>7</v>
          </cell>
          <cell r="J536" t="str">
            <v>1W</v>
          </cell>
          <cell r="K536">
            <v>0</v>
          </cell>
          <cell r="L536">
            <v>0</v>
          </cell>
          <cell r="M536"/>
          <cell r="N536"/>
          <cell r="O536"/>
        </row>
        <row r="537">
          <cell r="C537"/>
          <cell r="D537"/>
          <cell r="E537"/>
          <cell r="F537"/>
          <cell r="G537"/>
          <cell r="H537" t="str">
            <v>UnSecuredOffBS</v>
          </cell>
          <cell r="I537">
            <v>7</v>
          </cell>
          <cell r="J537" t="str">
            <v>1W</v>
          </cell>
          <cell r="K537">
            <v>0</v>
          </cell>
          <cell r="L537">
            <v>0</v>
          </cell>
          <cell r="M537"/>
          <cell r="N537"/>
          <cell r="O537"/>
        </row>
        <row r="538">
          <cell r="C538"/>
          <cell r="D538"/>
          <cell r="E538"/>
          <cell r="F538"/>
          <cell r="G538"/>
          <cell r="H538" t="str">
            <v>UnSecuredMM</v>
          </cell>
          <cell r="I538">
            <v>7</v>
          </cell>
          <cell r="J538" t="str">
            <v>1W</v>
          </cell>
          <cell r="K538">
            <v>0</v>
          </cell>
          <cell r="L538">
            <v>0</v>
          </cell>
          <cell r="M538"/>
          <cell r="N538"/>
          <cell r="O538"/>
        </row>
        <row r="539">
          <cell r="C539"/>
          <cell r="D539"/>
          <cell r="E539"/>
          <cell r="F539"/>
          <cell r="G539"/>
          <cell r="H539" t="str">
            <v>Other</v>
          </cell>
          <cell r="I539">
            <v>7</v>
          </cell>
          <cell r="J539" t="str">
            <v>1W</v>
          </cell>
          <cell r="K539">
            <v>0</v>
          </cell>
          <cell r="L539">
            <v>0</v>
          </cell>
          <cell r="M539"/>
          <cell r="N539"/>
          <cell r="O539"/>
        </row>
        <row r="540">
          <cell r="C540"/>
          <cell r="D540"/>
          <cell r="E540"/>
          <cell r="F540"/>
          <cell r="G540"/>
          <cell r="H540" t="str">
            <v>UnSecuredOnBS</v>
          </cell>
          <cell r="I540">
            <v>7</v>
          </cell>
          <cell r="J540" t="str">
            <v>1W</v>
          </cell>
          <cell r="K540">
            <v>0</v>
          </cell>
          <cell r="L540">
            <v>0</v>
          </cell>
          <cell r="M540"/>
          <cell r="N540"/>
          <cell r="O540"/>
        </row>
        <row r="541">
          <cell r="C541" t="str">
            <v>LLOYDS BANK_PLC</v>
          </cell>
          <cell r="D541" t="str">
            <v>A1</v>
          </cell>
          <cell r="E541" t="str">
            <v>(blank)</v>
          </cell>
          <cell r="F541" t="str">
            <v>A</v>
          </cell>
          <cell r="G541" t="str">
            <v>Short Term (&lt; 1Yrs)</v>
          </cell>
          <cell r="H541" t="str">
            <v>AllDeals</v>
          </cell>
          <cell r="I541">
            <v>7</v>
          </cell>
          <cell r="J541" t="str">
            <v>1W</v>
          </cell>
          <cell r="K541">
            <v>26765681.052000001</v>
          </cell>
          <cell r="L541">
            <v>0</v>
          </cell>
          <cell r="M541"/>
          <cell r="N541"/>
          <cell r="O541"/>
        </row>
        <row r="542">
          <cell r="C542"/>
          <cell r="D542"/>
          <cell r="E542"/>
          <cell r="F542"/>
          <cell r="G542"/>
          <cell r="H542" t="str">
            <v>CollDerivs</v>
          </cell>
          <cell r="I542">
            <v>7</v>
          </cell>
          <cell r="J542" t="str">
            <v>1W</v>
          </cell>
          <cell r="K542">
            <v>26765681.052000001</v>
          </cell>
          <cell r="L542">
            <v>0</v>
          </cell>
          <cell r="M542"/>
          <cell r="N542"/>
          <cell r="O542"/>
        </row>
        <row r="543">
          <cell r="C543"/>
          <cell r="D543"/>
          <cell r="E543"/>
          <cell r="F543"/>
          <cell r="G543"/>
          <cell r="H543" t="str">
            <v>CollTrad</v>
          </cell>
          <cell r="I543">
            <v>7</v>
          </cell>
          <cell r="J543" t="str">
            <v>1W</v>
          </cell>
          <cell r="K543">
            <v>0</v>
          </cell>
          <cell r="L543">
            <v>0</v>
          </cell>
          <cell r="M543"/>
          <cell r="N543"/>
          <cell r="O543"/>
        </row>
        <row r="544">
          <cell r="C544"/>
          <cell r="D544"/>
          <cell r="E544"/>
          <cell r="F544"/>
          <cell r="G544"/>
          <cell r="H544" t="str">
            <v>UnSecuredOffBS</v>
          </cell>
          <cell r="I544">
            <v>7</v>
          </cell>
          <cell r="J544" t="str">
            <v>1W</v>
          </cell>
          <cell r="K544">
            <v>0</v>
          </cell>
          <cell r="L544">
            <v>0</v>
          </cell>
          <cell r="M544"/>
          <cell r="N544"/>
          <cell r="O544"/>
        </row>
        <row r="545">
          <cell r="C545"/>
          <cell r="D545"/>
          <cell r="E545"/>
          <cell r="F545"/>
          <cell r="G545"/>
          <cell r="H545" t="str">
            <v>Other</v>
          </cell>
          <cell r="I545">
            <v>7</v>
          </cell>
          <cell r="J545" t="str">
            <v>1W</v>
          </cell>
          <cell r="K545">
            <v>0</v>
          </cell>
          <cell r="L545">
            <v>0</v>
          </cell>
          <cell r="M545"/>
          <cell r="N545"/>
          <cell r="O545"/>
        </row>
        <row r="546">
          <cell r="C546"/>
          <cell r="D546"/>
          <cell r="E546"/>
          <cell r="F546"/>
          <cell r="G546"/>
          <cell r="H546" t="str">
            <v>UnSecuredOnBS</v>
          </cell>
          <cell r="I546">
            <v>7</v>
          </cell>
          <cell r="J546" t="str">
            <v>1W</v>
          </cell>
          <cell r="K546">
            <v>0</v>
          </cell>
          <cell r="L546">
            <v>0</v>
          </cell>
          <cell r="M546"/>
          <cell r="N546"/>
          <cell r="O546"/>
        </row>
        <row r="547">
          <cell r="C547" t="str">
            <v>HSBC BANK PLC_re LLP</v>
          </cell>
          <cell r="D547" t="str">
            <v>Aa3</v>
          </cell>
          <cell r="E547" t="str">
            <v>(blank)</v>
          </cell>
          <cell r="F547" t="str">
            <v>AA-</v>
          </cell>
          <cell r="G547" t="str">
            <v>Short Term (&lt; 1Yrs)</v>
          </cell>
          <cell r="H547" t="str">
            <v>AllDeals</v>
          </cell>
          <cell r="I547">
            <v>7</v>
          </cell>
          <cell r="J547" t="str">
            <v>1W</v>
          </cell>
          <cell r="K547">
            <v>6437858.4800000004</v>
          </cell>
          <cell r="L547">
            <v>0</v>
          </cell>
          <cell r="M547"/>
          <cell r="N547"/>
          <cell r="O547"/>
        </row>
        <row r="548">
          <cell r="C548"/>
          <cell r="D548"/>
          <cell r="E548"/>
          <cell r="F548"/>
          <cell r="G548"/>
          <cell r="H548" t="str">
            <v>CollDerivs</v>
          </cell>
          <cell r="I548">
            <v>7</v>
          </cell>
          <cell r="J548" t="str">
            <v>1W</v>
          </cell>
          <cell r="K548">
            <v>0</v>
          </cell>
          <cell r="L548">
            <v>0</v>
          </cell>
          <cell r="M548"/>
          <cell r="N548"/>
          <cell r="O548"/>
        </row>
        <row r="549">
          <cell r="C549"/>
          <cell r="D549"/>
          <cell r="E549"/>
          <cell r="F549"/>
          <cell r="G549"/>
          <cell r="H549" t="str">
            <v>CollTrad</v>
          </cell>
          <cell r="I549">
            <v>7</v>
          </cell>
          <cell r="J549" t="str">
            <v>1W</v>
          </cell>
          <cell r="K549">
            <v>0</v>
          </cell>
          <cell r="L549">
            <v>0</v>
          </cell>
          <cell r="M549"/>
          <cell r="N549"/>
          <cell r="O549"/>
        </row>
        <row r="550">
          <cell r="C550"/>
          <cell r="D550"/>
          <cell r="E550"/>
          <cell r="F550"/>
          <cell r="G550"/>
          <cell r="H550" t="str">
            <v>UnSecuredOffBS</v>
          </cell>
          <cell r="I550">
            <v>7</v>
          </cell>
          <cell r="J550" t="str">
            <v>1W</v>
          </cell>
          <cell r="K550">
            <v>0</v>
          </cell>
          <cell r="L550">
            <v>0</v>
          </cell>
          <cell r="M550"/>
          <cell r="N550"/>
          <cell r="O550"/>
        </row>
        <row r="551">
          <cell r="C551"/>
          <cell r="D551"/>
          <cell r="E551"/>
          <cell r="F551"/>
          <cell r="G551"/>
          <cell r="H551" t="str">
            <v>UnSecuredMM</v>
          </cell>
          <cell r="I551">
            <v>7</v>
          </cell>
          <cell r="J551" t="str">
            <v>1W</v>
          </cell>
          <cell r="K551">
            <v>6437858.4800000004</v>
          </cell>
          <cell r="L551">
            <v>0</v>
          </cell>
          <cell r="M551"/>
          <cell r="N551"/>
          <cell r="O551"/>
        </row>
        <row r="552">
          <cell r="C552"/>
          <cell r="D552"/>
          <cell r="E552"/>
          <cell r="F552"/>
          <cell r="G552"/>
          <cell r="H552" t="str">
            <v>Other</v>
          </cell>
          <cell r="I552">
            <v>7</v>
          </cell>
          <cell r="J552" t="str">
            <v>1W</v>
          </cell>
          <cell r="K552">
            <v>0</v>
          </cell>
          <cell r="L552">
            <v>0</v>
          </cell>
          <cell r="M552"/>
          <cell r="N552"/>
          <cell r="O552"/>
        </row>
        <row r="553">
          <cell r="C553"/>
          <cell r="D553"/>
          <cell r="E553"/>
          <cell r="F553"/>
          <cell r="G553"/>
          <cell r="H553" t="str">
            <v>UnSecuredOnBS</v>
          </cell>
          <cell r="I553">
            <v>7</v>
          </cell>
          <cell r="J553" t="str">
            <v>1W</v>
          </cell>
          <cell r="K553">
            <v>0</v>
          </cell>
          <cell r="L553">
            <v>0</v>
          </cell>
          <cell r="M553"/>
          <cell r="N553"/>
          <cell r="O553"/>
        </row>
        <row r="554">
          <cell r="C554" t="str">
            <v>LLOYDS BANK_PLC_CB</v>
          </cell>
          <cell r="D554" t="str">
            <v>A1</v>
          </cell>
          <cell r="E554" t="str">
            <v>(blank)</v>
          </cell>
          <cell r="F554" t="str">
            <v>A</v>
          </cell>
          <cell r="G554" t="str">
            <v>Short Term (&lt; 1Yrs)</v>
          </cell>
          <cell r="H554" t="str">
            <v>AllDeals</v>
          </cell>
          <cell r="I554">
            <v>7</v>
          </cell>
          <cell r="J554" t="str">
            <v>1W</v>
          </cell>
          <cell r="K554">
            <v>0</v>
          </cell>
          <cell r="L554">
            <v>0</v>
          </cell>
          <cell r="M554"/>
          <cell r="N554"/>
          <cell r="O554"/>
        </row>
        <row r="555">
          <cell r="C555"/>
          <cell r="D555"/>
          <cell r="E555"/>
          <cell r="F555"/>
          <cell r="G555"/>
          <cell r="H555" t="str">
            <v>CollDerivs</v>
          </cell>
          <cell r="I555">
            <v>7</v>
          </cell>
          <cell r="J555" t="str">
            <v>1W</v>
          </cell>
          <cell r="K555">
            <v>0</v>
          </cell>
          <cell r="L555">
            <v>0</v>
          </cell>
          <cell r="M555"/>
          <cell r="N555"/>
          <cell r="O555"/>
        </row>
        <row r="556">
          <cell r="C556"/>
          <cell r="D556"/>
          <cell r="E556"/>
          <cell r="F556"/>
          <cell r="G556"/>
          <cell r="H556" t="str">
            <v>CollTrad</v>
          </cell>
          <cell r="I556">
            <v>7</v>
          </cell>
          <cell r="J556" t="str">
            <v>1W</v>
          </cell>
          <cell r="K556">
            <v>0</v>
          </cell>
          <cell r="L556">
            <v>0</v>
          </cell>
          <cell r="M556"/>
          <cell r="N556"/>
          <cell r="O556"/>
        </row>
        <row r="557">
          <cell r="C557"/>
          <cell r="D557"/>
          <cell r="E557"/>
          <cell r="F557"/>
          <cell r="G557"/>
          <cell r="H557" t="str">
            <v>UnSecuredOffBS</v>
          </cell>
          <cell r="I557">
            <v>7</v>
          </cell>
          <cell r="J557" t="str">
            <v>1W</v>
          </cell>
          <cell r="K557">
            <v>0</v>
          </cell>
          <cell r="L557">
            <v>0</v>
          </cell>
          <cell r="M557"/>
          <cell r="N557"/>
          <cell r="O557"/>
        </row>
        <row r="558">
          <cell r="C558"/>
          <cell r="D558"/>
          <cell r="E558"/>
          <cell r="F558"/>
          <cell r="G558"/>
          <cell r="H558" t="str">
            <v>UnSecuredMM</v>
          </cell>
          <cell r="I558">
            <v>7</v>
          </cell>
          <cell r="J558" t="str">
            <v>1W</v>
          </cell>
          <cell r="K558">
            <v>0</v>
          </cell>
          <cell r="L558">
            <v>0</v>
          </cell>
          <cell r="M558"/>
          <cell r="N558"/>
          <cell r="O558"/>
        </row>
        <row r="559">
          <cell r="C559"/>
          <cell r="D559"/>
          <cell r="E559"/>
          <cell r="F559"/>
          <cell r="G559"/>
          <cell r="H559" t="str">
            <v>Other</v>
          </cell>
          <cell r="I559">
            <v>7</v>
          </cell>
          <cell r="J559" t="str">
            <v>1W</v>
          </cell>
          <cell r="K559">
            <v>0</v>
          </cell>
          <cell r="L559">
            <v>0</v>
          </cell>
          <cell r="M559"/>
          <cell r="N559"/>
          <cell r="O559"/>
        </row>
        <row r="560">
          <cell r="C560"/>
          <cell r="D560"/>
          <cell r="E560"/>
          <cell r="F560"/>
          <cell r="G560"/>
          <cell r="H560" t="str">
            <v>UnSecuredOnBS</v>
          </cell>
          <cell r="I560">
            <v>7</v>
          </cell>
          <cell r="J560" t="str">
            <v>1W</v>
          </cell>
          <cell r="K560">
            <v>0</v>
          </cell>
          <cell r="L560">
            <v>0</v>
          </cell>
          <cell r="M560"/>
          <cell r="N560"/>
          <cell r="O560"/>
        </row>
        <row r="561">
          <cell r="C561" t="str">
            <v>KREDIT FUER  WIEDERAUFBAU</v>
          </cell>
          <cell r="D561" t="str">
            <v>Aaa</v>
          </cell>
          <cell r="E561" t="str">
            <v>AAA</v>
          </cell>
          <cell r="F561" t="str">
            <v>AAA</v>
          </cell>
          <cell r="G561" t="str">
            <v>Short Term (&lt; 1Yrs)</v>
          </cell>
          <cell r="H561" t="str">
            <v>AllDeals</v>
          </cell>
          <cell r="I561">
            <v>7</v>
          </cell>
          <cell r="J561" t="str">
            <v>1W</v>
          </cell>
          <cell r="K561">
            <v>152576838.03999999</v>
          </cell>
          <cell r="L561">
            <v>0</v>
          </cell>
          <cell r="M561"/>
          <cell r="N561"/>
          <cell r="O561"/>
        </row>
        <row r="562">
          <cell r="C562"/>
          <cell r="D562"/>
          <cell r="E562"/>
          <cell r="F562"/>
          <cell r="G562"/>
          <cell r="H562" t="str">
            <v>CollDerivs</v>
          </cell>
          <cell r="I562">
            <v>7</v>
          </cell>
          <cell r="J562" t="str">
            <v>1W</v>
          </cell>
          <cell r="K562">
            <v>0</v>
          </cell>
          <cell r="L562">
            <v>0</v>
          </cell>
          <cell r="M562"/>
          <cell r="N562"/>
          <cell r="O562"/>
        </row>
        <row r="563">
          <cell r="C563"/>
          <cell r="D563"/>
          <cell r="E563"/>
          <cell r="F563"/>
          <cell r="G563"/>
          <cell r="H563" t="str">
            <v>CollTrad</v>
          </cell>
          <cell r="I563">
            <v>7</v>
          </cell>
          <cell r="J563" t="str">
            <v>1W</v>
          </cell>
          <cell r="K563">
            <v>0</v>
          </cell>
          <cell r="L563">
            <v>0</v>
          </cell>
          <cell r="M563"/>
          <cell r="N563"/>
          <cell r="O563"/>
        </row>
        <row r="564">
          <cell r="C564"/>
          <cell r="D564"/>
          <cell r="E564"/>
          <cell r="F564"/>
          <cell r="G564"/>
          <cell r="H564" t="str">
            <v>UnSecuredOffBS</v>
          </cell>
          <cell r="I564">
            <v>7</v>
          </cell>
          <cell r="J564" t="str">
            <v>1W</v>
          </cell>
          <cell r="K564">
            <v>0</v>
          </cell>
          <cell r="L564">
            <v>0</v>
          </cell>
          <cell r="M564"/>
          <cell r="N564"/>
          <cell r="O564"/>
        </row>
        <row r="565">
          <cell r="C565"/>
          <cell r="D565"/>
          <cell r="E565"/>
          <cell r="F565"/>
          <cell r="G565"/>
          <cell r="H565" t="str">
            <v>UnSecuredMM</v>
          </cell>
          <cell r="I565">
            <v>7</v>
          </cell>
          <cell r="J565" t="str">
            <v>1W</v>
          </cell>
          <cell r="K565">
            <v>0</v>
          </cell>
          <cell r="L565">
            <v>0</v>
          </cell>
          <cell r="M565"/>
          <cell r="N565"/>
          <cell r="O565"/>
        </row>
        <row r="566">
          <cell r="C566"/>
          <cell r="D566"/>
          <cell r="E566"/>
          <cell r="F566"/>
          <cell r="G566"/>
          <cell r="H566" t="str">
            <v>Other</v>
          </cell>
          <cell r="I566">
            <v>7</v>
          </cell>
          <cell r="J566" t="str">
            <v>1W</v>
          </cell>
          <cell r="K566">
            <v>0</v>
          </cell>
          <cell r="L566">
            <v>0</v>
          </cell>
          <cell r="M566"/>
          <cell r="N566"/>
          <cell r="O566"/>
        </row>
        <row r="567">
          <cell r="C567"/>
          <cell r="D567"/>
          <cell r="E567"/>
          <cell r="F567"/>
          <cell r="G567"/>
          <cell r="H567" t="str">
            <v>UnSecuredOnBS</v>
          </cell>
          <cell r="I567">
            <v>7</v>
          </cell>
          <cell r="J567" t="str">
            <v>1W</v>
          </cell>
          <cell r="K567">
            <v>152576838.03999999</v>
          </cell>
          <cell r="L567">
            <v>0</v>
          </cell>
          <cell r="M567"/>
          <cell r="N567"/>
          <cell r="O567"/>
        </row>
        <row r="568">
          <cell r="C568" t="str">
            <v>LLOYDS BANK_PLC_GCT</v>
          </cell>
          <cell r="D568" t="str">
            <v>A1</v>
          </cell>
          <cell r="E568" t="str">
            <v>(blank)</v>
          </cell>
          <cell r="F568" t="str">
            <v>A</v>
          </cell>
          <cell r="G568" t="str">
            <v>Short Term (&lt; 1Yrs)</v>
          </cell>
          <cell r="H568" t="str">
            <v>AllDeals</v>
          </cell>
          <cell r="I568">
            <v>7</v>
          </cell>
          <cell r="J568" t="str">
            <v>1W</v>
          </cell>
          <cell r="K568">
            <v>0</v>
          </cell>
          <cell r="L568">
            <v>0</v>
          </cell>
          <cell r="M568"/>
          <cell r="N568"/>
          <cell r="O568"/>
        </row>
        <row r="569">
          <cell r="C569"/>
          <cell r="D569"/>
          <cell r="E569"/>
          <cell r="F569"/>
          <cell r="G569"/>
          <cell r="H569" t="str">
            <v>CollDerivs</v>
          </cell>
          <cell r="I569">
            <v>7</v>
          </cell>
          <cell r="J569" t="str">
            <v>1W</v>
          </cell>
          <cell r="K569">
            <v>0</v>
          </cell>
          <cell r="L569">
            <v>0</v>
          </cell>
          <cell r="M569"/>
          <cell r="N569"/>
          <cell r="O569"/>
        </row>
        <row r="570">
          <cell r="C570"/>
          <cell r="D570"/>
          <cell r="E570"/>
          <cell r="F570"/>
          <cell r="G570"/>
          <cell r="H570" t="str">
            <v>CollTrad</v>
          </cell>
          <cell r="I570">
            <v>7</v>
          </cell>
          <cell r="J570" t="str">
            <v>1W</v>
          </cell>
          <cell r="K570">
            <v>0</v>
          </cell>
          <cell r="L570">
            <v>0</v>
          </cell>
          <cell r="M570"/>
          <cell r="N570"/>
          <cell r="O570"/>
        </row>
        <row r="571">
          <cell r="C571"/>
          <cell r="D571"/>
          <cell r="E571"/>
          <cell r="F571"/>
          <cell r="G571"/>
          <cell r="H571" t="str">
            <v>UnSecuredOffBS</v>
          </cell>
          <cell r="I571">
            <v>7</v>
          </cell>
          <cell r="J571" t="str">
            <v>1W</v>
          </cell>
          <cell r="K571">
            <v>0</v>
          </cell>
          <cell r="L571">
            <v>0</v>
          </cell>
          <cell r="M571"/>
          <cell r="N571"/>
          <cell r="O571"/>
        </row>
        <row r="572">
          <cell r="C572"/>
          <cell r="D572"/>
          <cell r="E572"/>
          <cell r="F572"/>
          <cell r="G572"/>
          <cell r="H572" t="str">
            <v>UnSecuredMM</v>
          </cell>
          <cell r="I572">
            <v>7</v>
          </cell>
          <cell r="J572" t="str">
            <v>1W</v>
          </cell>
          <cell r="K572">
            <v>0</v>
          </cell>
          <cell r="L572">
            <v>0</v>
          </cell>
          <cell r="M572"/>
          <cell r="N572"/>
          <cell r="O572"/>
        </row>
        <row r="573">
          <cell r="C573"/>
          <cell r="D573"/>
          <cell r="E573"/>
          <cell r="F573"/>
          <cell r="G573"/>
          <cell r="H573" t="str">
            <v>Other</v>
          </cell>
          <cell r="I573">
            <v>7</v>
          </cell>
          <cell r="J573" t="str">
            <v>1W</v>
          </cell>
          <cell r="K573">
            <v>0</v>
          </cell>
          <cell r="L573">
            <v>0</v>
          </cell>
          <cell r="M573"/>
          <cell r="N573"/>
          <cell r="O573"/>
        </row>
        <row r="574">
          <cell r="C574"/>
          <cell r="D574"/>
          <cell r="E574"/>
          <cell r="F574"/>
          <cell r="G574"/>
          <cell r="H574" t="str">
            <v>UnSecuredOnBS</v>
          </cell>
          <cell r="I574">
            <v>7</v>
          </cell>
          <cell r="J574" t="str">
            <v>1W</v>
          </cell>
          <cell r="K574">
            <v>0</v>
          </cell>
          <cell r="L574">
            <v>0</v>
          </cell>
          <cell r="M574"/>
          <cell r="N574"/>
          <cell r="O574"/>
        </row>
        <row r="575">
          <cell r="C575" t="str">
            <v>LCH REPOCLEAR HSBC</v>
          </cell>
          <cell r="D575" t="str">
            <v>NR</v>
          </cell>
          <cell r="E575" t="str">
            <v>(blank)</v>
          </cell>
          <cell r="F575" t="str">
            <v>A+</v>
          </cell>
          <cell r="G575" t="str">
            <v>Short Term (&lt; 1Yrs)</v>
          </cell>
          <cell r="H575" t="str">
            <v>AllDeals</v>
          </cell>
          <cell r="I575">
            <v>7</v>
          </cell>
          <cell r="J575" t="str">
            <v>1W</v>
          </cell>
          <cell r="K575">
            <v>2080534.28</v>
          </cell>
          <cell r="L575">
            <v>0</v>
          </cell>
          <cell r="M575"/>
          <cell r="N575"/>
          <cell r="O575"/>
        </row>
        <row r="576">
          <cell r="C576"/>
          <cell r="D576"/>
          <cell r="E576"/>
          <cell r="F576"/>
          <cell r="G576"/>
          <cell r="H576" t="str">
            <v>CollDerivs</v>
          </cell>
          <cell r="I576">
            <v>7</v>
          </cell>
          <cell r="J576" t="str">
            <v>1W</v>
          </cell>
          <cell r="K576">
            <v>0</v>
          </cell>
          <cell r="L576">
            <v>0</v>
          </cell>
          <cell r="M576"/>
          <cell r="N576"/>
          <cell r="O576"/>
        </row>
        <row r="577">
          <cell r="C577"/>
          <cell r="D577"/>
          <cell r="E577"/>
          <cell r="F577"/>
          <cell r="G577"/>
          <cell r="H577" t="str">
            <v>CollTrad</v>
          </cell>
          <cell r="I577">
            <v>7</v>
          </cell>
          <cell r="J577" t="str">
            <v>1W</v>
          </cell>
          <cell r="K577">
            <v>2080534.28</v>
          </cell>
          <cell r="L577">
            <v>0</v>
          </cell>
          <cell r="M577"/>
          <cell r="N577"/>
          <cell r="O577"/>
        </row>
        <row r="578">
          <cell r="C578"/>
          <cell r="D578"/>
          <cell r="E578"/>
          <cell r="F578"/>
          <cell r="G578"/>
          <cell r="H578" t="str">
            <v>UnSecuredOffBS</v>
          </cell>
          <cell r="I578">
            <v>7</v>
          </cell>
          <cell r="J578" t="str">
            <v>1W</v>
          </cell>
          <cell r="K578">
            <v>0</v>
          </cell>
          <cell r="L578">
            <v>0</v>
          </cell>
          <cell r="M578"/>
          <cell r="N578"/>
          <cell r="O578"/>
        </row>
        <row r="579">
          <cell r="C579"/>
          <cell r="D579"/>
          <cell r="E579"/>
          <cell r="F579"/>
          <cell r="G579"/>
          <cell r="H579" t="str">
            <v>UnSecuredMM</v>
          </cell>
          <cell r="I579">
            <v>7</v>
          </cell>
          <cell r="J579" t="str">
            <v>1W</v>
          </cell>
          <cell r="K579">
            <v>0</v>
          </cell>
          <cell r="L579">
            <v>0</v>
          </cell>
          <cell r="M579"/>
          <cell r="N579"/>
          <cell r="O579"/>
        </row>
        <row r="580">
          <cell r="C580"/>
          <cell r="D580"/>
          <cell r="E580"/>
          <cell r="F580"/>
          <cell r="G580"/>
          <cell r="H580" t="str">
            <v>UnSecuredOnBS</v>
          </cell>
          <cell r="I580">
            <v>7</v>
          </cell>
          <cell r="J580" t="str">
            <v>1W</v>
          </cell>
          <cell r="K580">
            <v>0</v>
          </cell>
          <cell r="L580">
            <v>0</v>
          </cell>
          <cell r="M580"/>
          <cell r="N580"/>
          <cell r="O580"/>
        </row>
        <row r="581">
          <cell r="C581" t="str">
            <v>MERRILL LYNCH INTL_LDN</v>
          </cell>
          <cell r="D581" t="str">
            <v>NR</v>
          </cell>
          <cell r="E581" t="str">
            <v>(blank)</v>
          </cell>
          <cell r="F581" t="str">
            <v>A</v>
          </cell>
          <cell r="G581" t="str">
            <v>Short Term (&lt; 1Yrs)</v>
          </cell>
          <cell r="H581" t="str">
            <v>AllDeals</v>
          </cell>
          <cell r="I581">
            <v>7</v>
          </cell>
          <cell r="J581" t="str">
            <v>1W</v>
          </cell>
          <cell r="K581">
            <v>59731.004000000001</v>
          </cell>
          <cell r="L581">
            <v>0</v>
          </cell>
          <cell r="M581"/>
          <cell r="N581"/>
          <cell r="O581"/>
        </row>
        <row r="582">
          <cell r="C582"/>
          <cell r="D582"/>
          <cell r="E582"/>
          <cell r="F582"/>
          <cell r="G582"/>
          <cell r="H582" t="str">
            <v>CollDerivs</v>
          </cell>
          <cell r="I582">
            <v>7</v>
          </cell>
          <cell r="J582" t="str">
            <v>1W</v>
          </cell>
          <cell r="K582">
            <v>59731.004000000001</v>
          </cell>
          <cell r="L582">
            <v>0</v>
          </cell>
          <cell r="M582"/>
          <cell r="N582"/>
          <cell r="O582"/>
        </row>
        <row r="583">
          <cell r="C583"/>
          <cell r="D583"/>
          <cell r="E583"/>
          <cell r="F583"/>
          <cell r="G583"/>
          <cell r="H583" t="str">
            <v>CollTrad</v>
          </cell>
          <cell r="I583">
            <v>7</v>
          </cell>
          <cell r="J583" t="str">
            <v>1W</v>
          </cell>
          <cell r="K583">
            <v>0</v>
          </cell>
          <cell r="L583">
            <v>0</v>
          </cell>
          <cell r="M583"/>
          <cell r="N583"/>
          <cell r="O583"/>
        </row>
        <row r="584">
          <cell r="C584"/>
          <cell r="D584"/>
          <cell r="E584"/>
          <cell r="F584"/>
          <cell r="G584"/>
          <cell r="H584" t="str">
            <v>UnSecuredOffBS</v>
          </cell>
          <cell r="I584">
            <v>7</v>
          </cell>
          <cell r="J584" t="str">
            <v>1W</v>
          </cell>
          <cell r="K584">
            <v>0</v>
          </cell>
          <cell r="L584">
            <v>0</v>
          </cell>
          <cell r="M584"/>
          <cell r="N584"/>
          <cell r="O584"/>
        </row>
        <row r="585">
          <cell r="C585"/>
          <cell r="D585"/>
          <cell r="E585"/>
          <cell r="F585"/>
          <cell r="G585"/>
          <cell r="H585" t="str">
            <v>UnSecuredMM</v>
          </cell>
          <cell r="I585">
            <v>7</v>
          </cell>
          <cell r="J585" t="str">
            <v>1W</v>
          </cell>
          <cell r="K585">
            <v>0</v>
          </cell>
          <cell r="L585">
            <v>0</v>
          </cell>
          <cell r="M585"/>
          <cell r="N585"/>
          <cell r="O585"/>
        </row>
        <row r="586">
          <cell r="C586"/>
          <cell r="D586"/>
          <cell r="E586"/>
          <cell r="F586"/>
          <cell r="G586"/>
          <cell r="H586" t="str">
            <v>Other</v>
          </cell>
          <cell r="I586">
            <v>7</v>
          </cell>
          <cell r="J586" t="str">
            <v>1W</v>
          </cell>
          <cell r="K586">
            <v>0</v>
          </cell>
          <cell r="L586">
            <v>0</v>
          </cell>
          <cell r="M586"/>
          <cell r="N586"/>
          <cell r="O586"/>
        </row>
        <row r="587">
          <cell r="C587"/>
          <cell r="D587"/>
          <cell r="E587"/>
          <cell r="F587"/>
          <cell r="G587"/>
          <cell r="H587" t="str">
            <v>UnSecuredOnBS</v>
          </cell>
          <cell r="I587">
            <v>7</v>
          </cell>
          <cell r="J587" t="str">
            <v>1W</v>
          </cell>
          <cell r="K587">
            <v>0</v>
          </cell>
          <cell r="L587">
            <v>0</v>
          </cell>
          <cell r="M587"/>
          <cell r="N587"/>
          <cell r="O587"/>
        </row>
        <row r="588">
          <cell r="C588" t="str">
            <v>LCH SWAPCLEAR HSBC</v>
          </cell>
          <cell r="D588" t="str">
            <v>NR</v>
          </cell>
          <cell r="E588" t="str">
            <v>(blank)</v>
          </cell>
          <cell r="F588" t="str">
            <v>A+</v>
          </cell>
          <cell r="G588" t="str">
            <v>Short Term (&lt; 1Yrs)</v>
          </cell>
          <cell r="H588" t="str">
            <v>AllDeals</v>
          </cell>
          <cell r="I588">
            <v>7</v>
          </cell>
          <cell r="J588" t="str">
            <v>1W</v>
          </cell>
          <cell r="K588">
            <v>88519183</v>
          </cell>
          <cell r="L588">
            <v>0</v>
          </cell>
          <cell r="M588"/>
          <cell r="N588"/>
          <cell r="O588"/>
        </row>
        <row r="589">
          <cell r="C589"/>
          <cell r="D589"/>
          <cell r="E589"/>
          <cell r="F589"/>
          <cell r="G589"/>
          <cell r="H589" t="str">
            <v>CollDerivs</v>
          </cell>
          <cell r="I589">
            <v>7</v>
          </cell>
          <cell r="J589" t="str">
            <v>1W</v>
          </cell>
          <cell r="K589">
            <v>67068264.140000001</v>
          </cell>
          <cell r="L589">
            <v>0</v>
          </cell>
          <cell r="M589"/>
          <cell r="N589"/>
          <cell r="O589"/>
        </row>
        <row r="590">
          <cell r="C590"/>
          <cell r="D590"/>
          <cell r="E590"/>
          <cell r="F590"/>
          <cell r="G590"/>
          <cell r="H590" t="str">
            <v>CollTrad</v>
          </cell>
          <cell r="I590">
            <v>7</v>
          </cell>
          <cell r="J590" t="str">
            <v>1W</v>
          </cell>
          <cell r="K590">
            <v>21450918.859999999</v>
          </cell>
          <cell r="L590">
            <v>0</v>
          </cell>
          <cell r="M590"/>
          <cell r="N590"/>
          <cell r="O590"/>
        </row>
        <row r="591">
          <cell r="C591"/>
          <cell r="D591"/>
          <cell r="E591"/>
          <cell r="F591"/>
          <cell r="G591"/>
          <cell r="H591" t="str">
            <v>UnSecuredOffBS</v>
          </cell>
          <cell r="I591">
            <v>7</v>
          </cell>
          <cell r="J591" t="str">
            <v>1W</v>
          </cell>
          <cell r="K591">
            <v>0</v>
          </cell>
          <cell r="L591">
            <v>0</v>
          </cell>
          <cell r="M591"/>
          <cell r="N591"/>
          <cell r="O591"/>
        </row>
        <row r="592">
          <cell r="C592"/>
          <cell r="D592"/>
          <cell r="E592"/>
          <cell r="F592"/>
          <cell r="G592"/>
          <cell r="H592" t="str">
            <v>UnSecuredMM</v>
          </cell>
          <cell r="I592">
            <v>7</v>
          </cell>
          <cell r="J592" t="str">
            <v>1W</v>
          </cell>
          <cell r="K592">
            <v>0</v>
          </cell>
          <cell r="L592">
            <v>0</v>
          </cell>
          <cell r="M592"/>
          <cell r="N592"/>
          <cell r="O592"/>
        </row>
        <row r="593">
          <cell r="C593"/>
          <cell r="D593"/>
          <cell r="E593"/>
          <cell r="F593"/>
          <cell r="G593"/>
          <cell r="H593" t="str">
            <v>Other</v>
          </cell>
          <cell r="I593">
            <v>7</v>
          </cell>
          <cell r="J593" t="str">
            <v>1W</v>
          </cell>
          <cell r="K593">
            <v>0</v>
          </cell>
          <cell r="L593">
            <v>0</v>
          </cell>
          <cell r="M593"/>
          <cell r="N593"/>
          <cell r="O593"/>
        </row>
        <row r="594">
          <cell r="C594"/>
          <cell r="D594"/>
          <cell r="E594"/>
          <cell r="F594"/>
          <cell r="G594"/>
          <cell r="H594" t="str">
            <v>UnSecuredOnBS</v>
          </cell>
          <cell r="I594">
            <v>7</v>
          </cell>
          <cell r="J594" t="str">
            <v>1W</v>
          </cell>
          <cell r="K594">
            <v>0</v>
          </cell>
          <cell r="L594">
            <v>0</v>
          </cell>
          <cell r="M594"/>
          <cell r="N594"/>
          <cell r="O594"/>
        </row>
        <row r="595">
          <cell r="C595" t="str">
            <v>MERRILL_LYNCH_INTERNATIONAL_LCH</v>
          </cell>
          <cell r="D595" t="str">
            <v>NR</v>
          </cell>
          <cell r="E595" t="str">
            <v>(blank)</v>
          </cell>
          <cell r="F595" t="str">
            <v>A</v>
          </cell>
          <cell r="G595" t="str">
            <v>Short Term (&lt; 1Yrs)</v>
          </cell>
          <cell r="H595" t="str">
            <v>AllDeals</v>
          </cell>
          <cell r="I595">
            <v>7</v>
          </cell>
          <cell r="J595" t="str">
            <v>1W</v>
          </cell>
          <cell r="K595">
            <v>0</v>
          </cell>
          <cell r="L595">
            <v>0</v>
          </cell>
          <cell r="M595"/>
          <cell r="N595"/>
          <cell r="O595"/>
        </row>
        <row r="596">
          <cell r="C596"/>
          <cell r="D596"/>
          <cell r="E596"/>
          <cell r="F596"/>
          <cell r="G596"/>
          <cell r="H596" t="str">
            <v>CollDerivs</v>
          </cell>
          <cell r="I596">
            <v>7</v>
          </cell>
          <cell r="J596" t="str">
            <v>1W</v>
          </cell>
          <cell r="K596">
            <v>0</v>
          </cell>
          <cell r="L596">
            <v>0</v>
          </cell>
          <cell r="M596"/>
          <cell r="N596"/>
          <cell r="O596"/>
        </row>
        <row r="597">
          <cell r="C597"/>
          <cell r="D597"/>
          <cell r="E597"/>
          <cell r="F597"/>
          <cell r="G597"/>
          <cell r="H597" t="str">
            <v>CollTrad</v>
          </cell>
          <cell r="I597">
            <v>7</v>
          </cell>
          <cell r="J597" t="str">
            <v>1W</v>
          </cell>
          <cell r="K597">
            <v>0</v>
          </cell>
          <cell r="L597">
            <v>0</v>
          </cell>
          <cell r="M597"/>
          <cell r="N597"/>
          <cell r="O597"/>
        </row>
        <row r="598">
          <cell r="C598"/>
          <cell r="D598"/>
          <cell r="E598"/>
          <cell r="F598"/>
          <cell r="G598"/>
          <cell r="H598" t="str">
            <v>UnSecuredOffBS</v>
          </cell>
          <cell r="I598">
            <v>7</v>
          </cell>
          <cell r="J598" t="str">
            <v>1W</v>
          </cell>
          <cell r="K598">
            <v>0</v>
          </cell>
          <cell r="L598">
            <v>0</v>
          </cell>
          <cell r="M598"/>
          <cell r="N598"/>
          <cell r="O598"/>
        </row>
        <row r="599">
          <cell r="C599"/>
          <cell r="D599"/>
          <cell r="E599"/>
          <cell r="F599"/>
          <cell r="G599"/>
          <cell r="H599" t="str">
            <v>UnSecuredMM</v>
          </cell>
          <cell r="I599">
            <v>7</v>
          </cell>
          <cell r="J599" t="str">
            <v>1W</v>
          </cell>
          <cell r="K599">
            <v>0</v>
          </cell>
          <cell r="L599">
            <v>0</v>
          </cell>
          <cell r="M599"/>
          <cell r="N599"/>
          <cell r="O599"/>
        </row>
        <row r="600">
          <cell r="C600"/>
          <cell r="D600"/>
          <cell r="E600"/>
          <cell r="F600"/>
          <cell r="G600"/>
          <cell r="H600" t="str">
            <v>Other</v>
          </cell>
          <cell r="I600">
            <v>7</v>
          </cell>
          <cell r="J600" t="str">
            <v>1W</v>
          </cell>
          <cell r="K600">
            <v>0</v>
          </cell>
          <cell r="L600">
            <v>0</v>
          </cell>
          <cell r="M600"/>
          <cell r="N600"/>
          <cell r="O600"/>
        </row>
        <row r="601">
          <cell r="C601"/>
          <cell r="D601"/>
          <cell r="E601"/>
          <cell r="F601"/>
          <cell r="G601"/>
          <cell r="H601" t="str">
            <v>UnSecuredOnBS</v>
          </cell>
          <cell r="I601">
            <v>7</v>
          </cell>
          <cell r="J601" t="str">
            <v>1W</v>
          </cell>
          <cell r="K601">
            <v>0</v>
          </cell>
          <cell r="L601">
            <v>0</v>
          </cell>
          <cell r="M601"/>
          <cell r="N601"/>
          <cell r="O601"/>
        </row>
        <row r="602">
          <cell r="C602" t="str">
            <v>LCH_SWAPCLEAR_HSBC_EUR VM</v>
          </cell>
          <cell r="D602" t="str">
            <v>NR</v>
          </cell>
          <cell r="E602" t="str">
            <v>(blank)</v>
          </cell>
          <cell r="F602" t="str">
            <v>A+</v>
          </cell>
          <cell r="G602" t="str">
            <v>Short Term (&lt; 1Yrs)</v>
          </cell>
          <cell r="H602" t="str">
            <v>AllDeals</v>
          </cell>
          <cell r="I602">
            <v>7</v>
          </cell>
          <cell r="J602" t="str">
            <v>1W</v>
          </cell>
          <cell r="K602">
            <v>0</v>
          </cell>
          <cell r="L602">
            <v>0</v>
          </cell>
          <cell r="M602"/>
          <cell r="N602"/>
          <cell r="O602"/>
        </row>
        <row r="603">
          <cell r="C603"/>
          <cell r="D603"/>
          <cell r="E603"/>
          <cell r="F603"/>
          <cell r="G603"/>
          <cell r="H603" t="str">
            <v>CollDerivs</v>
          </cell>
          <cell r="I603">
            <v>7</v>
          </cell>
          <cell r="J603" t="str">
            <v>1W</v>
          </cell>
          <cell r="K603">
            <v>0</v>
          </cell>
          <cell r="L603">
            <v>0</v>
          </cell>
          <cell r="M603"/>
          <cell r="N603"/>
          <cell r="O603"/>
        </row>
        <row r="604">
          <cell r="C604"/>
          <cell r="D604"/>
          <cell r="E604"/>
          <cell r="F604"/>
          <cell r="G604"/>
          <cell r="H604" t="str">
            <v>CollTrad</v>
          </cell>
          <cell r="I604">
            <v>7</v>
          </cell>
          <cell r="J604" t="str">
            <v>1W</v>
          </cell>
          <cell r="K604">
            <v>0</v>
          </cell>
          <cell r="L604">
            <v>0</v>
          </cell>
          <cell r="M604"/>
          <cell r="N604"/>
          <cell r="O604"/>
        </row>
        <row r="605">
          <cell r="C605"/>
          <cell r="D605"/>
          <cell r="E605"/>
          <cell r="F605"/>
          <cell r="G605"/>
          <cell r="H605" t="str">
            <v>UnSecuredOffBS</v>
          </cell>
          <cell r="I605">
            <v>7</v>
          </cell>
          <cell r="J605" t="str">
            <v>1W</v>
          </cell>
          <cell r="K605">
            <v>0</v>
          </cell>
          <cell r="L605">
            <v>0</v>
          </cell>
          <cell r="M605"/>
          <cell r="N605"/>
          <cell r="O605"/>
        </row>
        <row r="606">
          <cell r="C606"/>
          <cell r="D606"/>
          <cell r="E606"/>
          <cell r="F606"/>
          <cell r="G606"/>
          <cell r="H606" t="str">
            <v>UnSecuredMM</v>
          </cell>
          <cell r="I606">
            <v>7</v>
          </cell>
          <cell r="J606" t="str">
            <v>1W</v>
          </cell>
          <cell r="K606">
            <v>0</v>
          </cell>
          <cell r="L606">
            <v>0</v>
          </cell>
          <cell r="M606"/>
          <cell r="N606"/>
          <cell r="O606"/>
        </row>
        <row r="607">
          <cell r="C607"/>
          <cell r="D607"/>
          <cell r="E607"/>
          <cell r="F607"/>
          <cell r="G607"/>
          <cell r="H607" t="str">
            <v>Other</v>
          </cell>
          <cell r="I607">
            <v>7</v>
          </cell>
          <cell r="J607" t="str">
            <v>1W</v>
          </cell>
          <cell r="K607">
            <v>0</v>
          </cell>
          <cell r="L607">
            <v>0</v>
          </cell>
          <cell r="M607"/>
          <cell r="N607"/>
          <cell r="O607"/>
        </row>
        <row r="608">
          <cell r="C608"/>
          <cell r="D608"/>
          <cell r="E608"/>
          <cell r="F608"/>
          <cell r="G608"/>
          <cell r="H608" t="str">
            <v>UnSecuredOnBS</v>
          </cell>
          <cell r="I608">
            <v>7</v>
          </cell>
          <cell r="J608" t="str">
            <v>1W</v>
          </cell>
          <cell r="K608">
            <v>0</v>
          </cell>
          <cell r="L608">
            <v>0</v>
          </cell>
          <cell r="M608"/>
          <cell r="N608"/>
          <cell r="O608"/>
        </row>
        <row r="609">
          <cell r="C609" t="str">
            <v>RBS_LDN</v>
          </cell>
          <cell r="D609" t="str">
            <v>Baa2</v>
          </cell>
          <cell r="E609" t="str">
            <v>(blank)</v>
          </cell>
          <cell r="F609" t="str">
            <v>BBB+</v>
          </cell>
          <cell r="G609" t="str">
            <v>Short Term (&lt; 1Yrs)</v>
          </cell>
          <cell r="H609" t="str">
            <v>AllDeals</v>
          </cell>
          <cell r="I609">
            <v>7</v>
          </cell>
          <cell r="J609" t="str">
            <v>1W</v>
          </cell>
          <cell r="K609">
            <v>0</v>
          </cell>
          <cell r="L609">
            <v>0</v>
          </cell>
          <cell r="M609"/>
          <cell r="N609"/>
          <cell r="O609"/>
        </row>
        <row r="610">
          <cell r="C610"/>
          <cell r="D610"/>
          <cell r="E610"/>
          <cell r="F610"/>
          <cell r="G610"/>
          <cell r="H610" t="str">
            <v>CollDerivs</v>
          </cell>
          <cell r="I610">
            <v>7</v>
          </cell>
          <cell r="J610" t="str">
            <v>1W</v>
          </cell>
          <cell r="K610">
            <v>0</v>
          </cell>
          <cell r="L610">
            <v>0</v>
          </cell>
          <cell r="M610"/>
          <cell r="N610"/>
          <cell r="O610"/>
        </row>
        <row r="611">
          <cell r="C611"/>
          <cell r="D611"/>
          <cell r="E611"/>
          <cell r="F611"/>
          <cell r="G611"/>
          <cell r="H611" t="str">
            <v>CollTrad</v>
          </cell>
          <cell r="I611">
            <v>7</v>
          </cell>
          <cell r="J611" t="str">
            <v>1W</v>
          </cell>
          <cell r="K611">
            <v>0</v>
          </cell>
          <cell r="L611">
            <v>0</v>
          </cell>
          <cell r="M611"/>
          <cell r="N611"/>
          <cell r="O611"/>
        </row>
        <row r="612">
          <cell r="C612"/>
          <cell r="D612"/>
          <cell r="E612"/>
          <cell r="F612"/>
          <cell r="G612"/>
          <cell r="H612" t="str">
            <v>UnSecuredOffBS</v>
          </cell>
          <cell r="I612">
            <v>7</v>
          </cell>
          <cell r="J612" t="str">
            <v>1W</v>
          </cell>
          <cell r="K612">
            <v>0</v>
          </cell>
          <cell r="L612">
            <v>0</v>
          </cell>
          <cell r="M612"/>
          <cell r="N612"/>
          <cell r="O612"/>
        </row>
        <row r="613">
          <cell r="C613"/>
          <cell r="D613"/>
          <cell r="E613"/>
          <cell r="F613"/>
          <cell r="G613"/>
          <cell r="H613" t="str">
            <v>UnSecuredMM</v>
          </cell>
          <cell r="I613">
            <v>7</v>
          </cell>
          <cell r="J613" t="str">
            <v>1W</v>
          </cell>
          <cell r="K613">
            <v>0</v>
          </cell>
          <cell r="L613">
            <v>0</v>
          </cell>
          <cell r="M613"/>
          <cell r="N613"/>
          <cell r="O613"/>
        </row>
        <row r="614">
          <cell r="C614"/>
          <cell r="D614"/>
          <cell r="E614"/>
          <cell r="F614"/>
          <cell r="G614"/>
          <cell r="H614" t="str">
            <v>Other</v>
          </cell>
          <cell r="I614">
            <v>7</v>
          </cell>
          <cell r="J614" t="str">
            <v>1W</v>
          </cell>
          <cell r="K614">
            <v>0</v>
          </cell>
          <cell r="L614">
            <v>0</v>
          </cell>
          <cell r="M614"/>
          <cell r="N614"/>
          <cell r="O614"/>
        </row>
        <row r="615">
          <cell r="C615"/>
          <cell r="D615"/>
          <cell r="E615"/>
          <cell r="F615"/>
          <cell r="G615"/>
          <cell r="H615" t="str">
            <v>UnSecuredOnBS</v>
          </cell>
          <cell r="I615">
            <v>7</v>
          </cell>
          <cell r="J615" t="str">
            <v>1W</v>
          </cell>
          <cell r="K615">
            <v>0</v>
          </cell>
          <cell r="L615">
            <v>0</v>
          </cell>
          <cell r="M615"/>
          <cell r="N615"/>
          <cell r="O615"/>
        </row>
        <row r="616">
          <cell r="C616" t="str">
            <v>LCH_SWAPCLEAR_HSBC_USD VM</v>
          </cell>
          <cell r="D616" t="str">
            <v>NR</v>
          </cell>
          <cell r="E616" t="str">
            <v>(blank)</v>
          </cell>
          <cell r="F616" t="str">
            <v>A+</v>
          </cell>
          <cell r="G616" t="str">
            <v>Short Term (&lt; 1Yrs)</v>
          </cell>
          <cell r="H616" t="str">
            <v>AllDeals</v>
          </cell>
          <cell r="I616">
            <v>7</v>
          </cell>
          <cell r="J616" t="str">
            <v>1W</v>
          </cell>
          <cell r="K616">
            <v>0</v>
          </cell>
          <cell r="L616">
            <v>0</v>
          </cell>
          <cell r="M616"/>
          <cell r="N616"/>
          <cell r="O616"/>
        </row>
        <row r="617">
          <cell r="C617"/>
          <cell r="D617"/>
          <cell r="E617"/>
          <cell r="F617"/>
          <cell r="G617"/>
          <cell r="H617" t="str">
            <v>CollDerivs</v>
          </cell>
          <cell r="I617">
            <v>7</v>
          </cell>
          <cell r="J617" t="str">
            <v>1W</v>
          </cell>
          <cell r="K617">
            <v>0</v>
          </cell>
          <cell r="L617">
            <v>0</v>
          </cell>
          <cell r="M617"/>
          <cell r="N617"/>
          <cell r="O617"/>
        </row>
        <row r="618">
          <cell r="C618"/>
          <cell r="D618"/>
          <cell r="E618"/>
          <cell r="F618"/>
          <cell r="G618"/>
          <cell r="H618" t="str">
            <v>CollTrad</v>
          </cell>
          <cell r="I618">
            <v>7</v>
          </cell>
          <cell r="J618" t="str">
            <v>1W</v>
          </cell>
          <cell r="K618">
            <v>0</v>
          </cell>
          <cell r="L618">
            <v>0</v>
          </cell>
          <cell r="M618"/>
          <cell r="N618"/>
          <cell r="O618"/>
        </row>
        <row r="619">
          <cell r="C619"/>
          <cell r="D619"/>
          <cell r="E619"/>
          <cell r="F619"/>
          <cell r="G619"/>
          <cell r="H619" t="str">
            <v>UnSecuredOffBS</v>
          </cell>
          <cell r="I619">
            <v>7</v>
          </cell>
          <cell r="J619" t="str">
            <v>1W</v>
          </cell>
          <cell r="K619">
            <v>0</v>
          </cell>
          <cell r="L619">
            <v>0</v>
          </cell>
          <cell r="M619"/>
          <cell r="N619"/>
          <cell r="O619"/>
        </row>
        <row r="620">
          <cell r="C620"/>
          <cell r="D620"/>
          <cell r="E620"/>
          <cell r="F620"/>
          <cell r="G620"/>
          <cell r="H620" t="str">
            <v>UnSecuredMM</v>
          </cell>
          <cell r="I620">
            <v>7</v>
          </cell>
          <cell r="J620" t="str">
            <v>1W</v>
          </cell>
          <cell r="K620">
            <v>0</v>
          </cell>
          <cell r="L620">
            <v>0</v>
          </cell>
          <cell r="M620"/>
          <cell r="N620"/>
          <cell r="O620"/>
        </row>
        <row r="621">
          <cell r="C621"/>
          <cell r="D621"/>
          <cell r="E621"/>
          <cell r="F621"/>
          <cell r="G621"/>
          <cell r="H621" t="str">
            <v>Other</v>
          </cell>
          <cell r="I621">
            <v>7</v>
          </cell>
          <cell r="J621" t="str">
            <v>1W</v>
          </cell>
          <cell r="K621">
            <v>0</v>
          </cell>
          <cell r="L621">
            <v>0</v>
          </cell>
          <cell r="M621"/>
          <cell r="N621"/>
          <cell r="O621"/>
        </row>
        <row r="622">
          <cell r="C622"/>
          <cell r="D622"/>
          <cell r="E622"/>
          <cell r="F622"/>
          <cell r="G622"/>
          <cell r="H622" t="str">
            <v>UnSecuredOnBS</v>
          </cell>
          <cell r="I622">
            <v>7</v>
          </cell>
          <cell r="J622" t="str">
            <v>1W</v>
          </cell>
          <cell r="K622">
            <v>0</v>
          </cell>
          <cell r="L622">
            <v>0</v>
          </cell>
          <cell r="M622"/>
          <cell r="N622"/>
          <cell r="O622"/>
        </row>
        <row r="623">
          <cell r="C623" t="str">
            <v>BANK OF AMERICA NAT ASSOC</v>
          </cell>
          <cell r="D623" t="str">
            <v>NR</v>
          </cell>
          <cell r="E623" t="str">
            <v>(blank)</v>
          </cell>
          <cell r="F623" t="str">
            <v>A+</v>
          </cell>
          <cell r="G623" t="str">
            <v>Short Term (&lt; 1Yrs)</v>
          </cell>
          <cell r="H623" t="str">
            <v>UnSecuredOffBS</v>
          </cell>
          <cell r="I623">
            <v>7</v>
          </cell>
          <cell r="J623" t="str">
            <v>1W</v>
          </cell>
          <cell r="K623">
            <v>0</v>
          </cell>
          <cell r="L623">
            <v>0</v>
          </cell>
          <cell r="M623"/>
          <cell r="N623"/>
          <cell r="O623"/>
        </row>
        <row r="624">
          <cell r="C624"/>
          <cell r="D624"/>
          <cell r="E624"/>
          <cell r="F624"/>
          <cell r="G624"/>
          <cell r="H624" t="str">
            <v>UnSecuredMM</v>
          </cell>
          <cell r="I624">
            <v>7</v>
          </cell>
          <cell r="J624" t="str">
            <v>1W</v>
          </cell>
          <cell r="K624">
            <v>0</v>
          </cell>
          <cell r="L624">
            <v>0</v>
          </cell>
          <cell r="M624"/>
          <cell r="N624"/>
          <cell r="O624"/>
        </row>
        <row r="625">
          <cell r="C625"/>
          <cell r="D625"/>
          <cell r="E625"/>
          <cell r="F625"/>
          <cell r="G625"/>
          <cell r="H625" t="str">
            <v>Other</v>
          </cell>
          <cell r="I625">
            <v>7</v>
          </cell>
          <cell r="J625" t="str">
            <v>1W</v>
          </cell>
          <cell r="K625">
            <v>0</v>
          </cell>
          <cell r="L625">
            <v>0</v>
          </cell>
          <cell r="M625"/>
          <cell r="N625"/>
          <cell r="O625"/>
        </row>
        <row r="626">
          <cell r="C626"/>
          <cell r="D626"/>
          <cell r="E626"/>
          <cell r="F626"/>
          <cell r="G626"/>
          <cell r="H626" t="str">
            <v>UnSecuredOnBS</v>
          </cell>
          <cell r="I626">
            <v>7</v>
          </cell>
          <cell r="J626" t="str">
            <v>1W</v>
          </cell>
          <cell r="K626">
            <v>0</v>
          </cell>
          <cell r="L626">
            <v>0</v>
          </cell>
          <cell r="M626"/>
          <cell r="N626"/>
          <cell r="O626"/>
        </row>
        <row r="627">
          <cell r="C627" t="str">
            <v>LLOYDS BANK_PLC CSA</v>
          </cell>
          <cell r="D627" t="str">
            <v>A1</v>
          </cell>
          <cell r="E627" t="str">
            <v>(blank)</v>
          </cell>
          <cell r="F627" t="str">
            <v>A</v>
          </cell>
          <cell r="G627" t="str">
            <v>Short Term (&lt; 1Yrs)</v>
          </cell>
          <cell r="H627" t="str">
            <v>AllDeals</v>
          </cell>
          <cell r="I627">
            <v>7</v>
          </cell>
          <cell r="J627" t="str">
            <v>1W</v>
          </cell>
          <cell r="K627">
            <v>0</v>
          </cell>
          <cell r="L627">
            <v>0</v>
          </cell>
          <cell r="M627"/>
          <cell r="N627"/>
          <cell r="O627"/>
        </row>
        <row r="628">
          <cell r="C628"/>
          <cell r="D628"/>
          <cell r="E628"/>
          <cell r="F628"/>
          <cell r="G628"/>
          <cell r="H628" t="str">
            <v>CollDerivs</v>
          </cell>
          <cell r="I628">
            <v>7</v>
          </cell>
          <cell r="J628" t="str">
            <v>1W</v>
          </cell>
          <cell r="K628">
            <v>0</v>
          </cell>
          <cell r="L628">
            <v>0</v>
          </cell>
          <cell r="M628"/>
          <cell r="N628"/>
          <cell r="O628"/>
        </row>
        <row r="629">
          <cell r="C629"/>
          <cell r="D629"/>
          <cell r="E629"/>
          <cell r="F629"/>
          <cell r="G629"/>
          <cell r="H629" t="str">
            <v>CollTrad</v>
          </cell>
          <cell r="I629">
            <v>7</v>
          </cell>
          <cell r="J629" t="str">
            <v>1W</v>
          </cell>
          <cell r="K629">
            <v>0</v>
          </cell>
          <cell r="L629">
            <v>0</v>
          </cell>
          <cell r="M629"/>
          <cell r="N629"/>
          <cell r="O629"/>
        </row>
        <row r="630">
          <cell r="C630"/>
          <cell r="D630"/>
          <cell r="E630"/>
          <cell r="F630"/>
          <cell r="G630"/>
          <cell r="H630" t="str">
            <v>UnSecuredOffBS</v>
          </cell>
          <cell r="I630">
            <v>7</v>
          </cell>
          <cell r="J630" t="str">
            <v>1W</v>
          </cell>
          <cell r="K630">
            <v>0</v>
          </cell>
          <cell r="L630">
            <v>0</v>
          </cell>
          <cell r="M630"/>
          <cell r="N630"/>
          <cell r="O630"/>
        </row>
        <row r="631">
          <cell r="C631"/>
          <cell r="D631"/>
          <cell r="E631"/>
          <cell r="F631"/>
          <cell r="G631"/>
          <cell r="H631" t="str">
            <v>UnSecuredMM</v>
          </cell>
          <cell r="I631">
            <v>7</v>
          </cell>
          <cell r="J631" t="str">
            <v>1W</v>
          </cell>
          <cell r="K631">
            <v>0</v>
          </cell>
          <cell r="L631">
            <v>0</v>
          </cell>
          <cell r="M631"/>
          <cell r="N631"/>
          <cell r="O631"/>
        </row>
        <row r="632">
          <cell r="C632"/>
          <cell r="D632"/>
          <cell r="E632"/>
          <cell r="F632"/>
          <cell r="G632"/>
          <cell r="H632" t="str">
            <v>Other</v>
          </cell>
          <cell r="I632">
            <v>7</v>
          </cell>
          <cell r="J632" t="str">
            <v>1W</v>
          </cell>
          <cell r="K632">
            <v>0</v>
          </cell>
          <cell r="L632">
            <v>0</v>
          </cell>
          <cell r="M632"/>
          <cell r="N632"/>
          <cell r="O632"/>
        </row>
        <row r="633">
          <cell r="C633"/>
          <cell r="D633"/>
          <cell r="E633"/>
          <cell r="F633"/>
          <cell r="G633"/>
          <cell r="H633" t="str">
            <v>UnSecuredOnBS</v>
          </cell>
          <cell r="I633">
            <v>7</v>
          </cell>
          <cell r="J633" t="str">
            <v>1W</v>
          </cell>
          <cell r="K633">
            <v>0</v>
          </cell>
          <cell r="L633">
            <v>0</v>
          </cell>
          <cell r="M633"/>
          <cell r="N633"/>
          <cell r="O633"/>
        </row>
        <row r="634">
          <cell r="C634" t="str">
            <v>BANK OF ENGLAND ILTR</v>
          </cell>
          <cell r="D634" t="str">
            <v>Aa1</v>
          </cell>
          <cell r="E634" t="str">
            <v>(blank)</v>
          </cell>
          <cell r="F634" t="str">
            <v>AAA</v>
          </cell>
          <cell r="G634" t="str">
            <v>Short Term (&lt; 1Yrs)</v>
          </cell>
          <cell r="H634" t="str">
            <v>AllDeals</v>
          </cell>
          <cell r="I634">
            <v>7</v>
          </cell>
          <cell r="J634" t="str">
            <v>1W</v>
          </cell>
          <cell r="K634">
            <v>0</v>
          </cell>
          <cell r="L634">
            <v>0</v>
          </cell>
          <cell r="M634"/>
          <cell r="N634"/>
          <cell r="O634"/>
        </row>
        <row r="635">
          <cell r="C635"/>
          <cell r="D635"/>
          <cell r="E635"/>
          <cell r="F635"/>
          <cell r="G635"/>
          <cell r="H635" t="str">
            <v>CollDerivs</v>
          </cell>
          <cell r="I635">
            <v>7</v>
          </cell>
          <cell r="J635" t="str">
            <v>1W</v>
          </cell>
          <cell r="K635">
            <v>0</v>
          </cell>
          <cell r="L635">
            <v>0</v>
          </cell>
          <cell r="M635"/>
          <cell r="N635"/>
          <cell r="O635"/>
        </row>
        <row r="636">
          <cell r="C636"/>
          <cell r="D636"/>
          <cell r="E636"/>
          <cell r="F636"/>
          <cell r="G636"/>
          <cell r="H636" t="str">
            <v>CollTrad</v>
          </cell>
          <cell r="I636">
            <v>7</v>
          </cell>
          <cell r="J636" t="str">
            <v>1W</v>
          </cell>
          <cell r="K636">
            <v>0</v>
          </cell>
          <cell r="L636">
            <v>0</v>
          </cell>
          <cell r="M636"/>
          <cell r="N636"/>
          <cell r="O636"/>
        </row>
        <row r="637">
          <cell r="C637"/>
          <cell r="D637"/>
          <cell r="E637"/>
          <cell r="F637"/>
          <cell r="G637"/>
          <cell r="H637" t="str">
            <v>UnSecuredOffBS</v>
          </cell>
          <cell r="I637">
            <v>7</v>
          </cell>
          <cell r="J637" t="str">
            <v>1W</v>
          </cell>
          <cell r="K637">
            <v>0</v>
          </cell>
          <cell r="L637">
            <v>0</v>
          </cell>
          <cell r="M637"/>
          <cell r="N637"/>
          <cell r="O637"/>
        </row>
        <row r="638">
          <cell r="C638"/>
          <cell r="D638"/>
          <cell r="E638"/>
          <cell r="F638"/>
          <cell r="G638"/>
          <cell r="H638" t="str">
            <v>UnSecuredMM</v>
          </cell>
          <cell r="I638">
            <v>7</v>
          </cell>
          <cell r="J638" t="str">
            <v>1W</v>
          </cell>
          <cell r="K638">
            <v>0</v>
          </cell>
          <cell r="L638">
            <v>0</v>
          </cell>
          <cell r="M638"/>
          <cell r="N638"/>
          <cell r="O638"/>
        </row>
        <row r="639">
          <cell r="C639"/>
          <cell r="D639"/>
          <cell r="E639"/>
          <cell r="F639"/>
          <cell r="G639"/>
          <cell r="H639" t="str">
            <v>Other</v>
          </cell>
          <cell r="I639">
            <v>7</v>
          </cell>
          <cell r="J639" t="str">
            <v>1W</v>
          </cell>
          <cell r="K639">
            <v>0</v>
          </cell>
          <cell r="L639">
            <v>0</v>
          </cell>
          <cell r="M639"/>
          <cell r="N639"/>
          <cell r="O639"/>
        </row>
        <row r="640">
          <cell r="C640"/>
          <cell r="D640"/>
          <cell r="E640"/>
          <cell r="F640"/>
          <cell r="G640"/>
          <cell r="H640" t="str">
            <v>UnSecuredOnBS</v>
          </cell>
          <cell r="I640">
            <v>7</v>
          </cell>
          <cell r="J640" t="str">
            <v>1W</v>
          </cell>
          <cell r="K640">
            <v>0</v>
          </cell>
          <cell r="L640">
            <v>0</v>
          </cell>
          <cell r="M640"/>
          <cell r="N640"/>
          <cell r="O640"/>
        </row>
        <row r="641">
          <cell r="C641" t="str">
            <v>MERRILL LYNCH INTL_LDN CSA</v>
          </cell>
          <cell r="D641" t="str">
            <v>(blank)</v>
          </cell>
          <cell r="E641" t="str">
            <v>(blank)</v>
          </cell>
          <cell r="F641" t="str">
            <v>(blank)</v>
          </cell>
          <cell r="G641" t="str">
            <v>Short Term (&lt; 1Yrs)</v>
          </cell>
          <cell r="H641" t="str">
            <v>AllDeals</v>
          </cell>
          <cell r="I641">
            <v>7</v>
          </cell>
          <cell r="J641" t="str">
            <v>1W</v>
          </cell>
          <cell r="K641">
            <v>260000</v>
          </cell>
          <cell r="L641">
            <v>0</v>
          </cell>
          <cell r="M641"/>
          <cell r="N641"/>
          <cell r="O641"/>
        </row>
        <row r="642">
          <cell r="C642"/>
          <cell r="D642"/>
          <cell r="E642"/>
          <cell r="F642"/>
          <cell r="G642"/>
          <cell r="H642" t="str">
            <v>CollDerivs</v>
          </cell>
          <cell r="I642">
            <v>7</v>
          </cell>
          <cell r="J642" t="str">
            <v>1W</v>
          </cell>
          <cell r="K642">
            <v>260000</v>
          </cell>
          <cell r="L642">
            <v>0</v>
          </cell>
          <cell r="M642"/>
          <cell r="N642"/>
          <cell r="O642"/>
        </row>
        <row r="643">
          <cell r="C643"/>
          <cell r="D643"/>
          <cell r="E643"/>
          <cell r="F643"/>
          <cell r="G643"/>
          <cell r="H643" t="str">
            <v>CollTrad</v>
          </cell>
          <cell r="I643">
            <v>7</v>
          </cell>
          <cell r="J643" t="str">
            <v>1W</v>
          </cell>
          <cell r="K643">
            <v>0</v>
          </cell>
          <cell r="L643">
            <v>0</v>
          </cell>
          <cell r="M643"/>
          <cell r="N643"/>
          <cell r="O643"/>
        </row>
        <row r="644">
          <cell r="C644"/>
          <cell r="D644"/>
          <cell r="E644"/>
          <cell r="F644"/>
          <cell r="G644"/>
          <cell r="H644" t="str">
            <v>UnSecuredOffBS</v>
          </cell>
          <cell r="I644">
            <v>7</v>
          </cell>
          <cell r="J644" t="str">
            <v>1W</v>
          </cell>
          <cell r="K644">
            <v>0</v>
          </cell>
          <cell r="L644">
            <v>0</v>
          </cell>
          <cell r="M644"/>
          <cell r="N644"/>
          <cell r="O644"/>
        </row>
        <row r="645">
          <cell r="C645"/>
          <cell r="D645"/>
          <cell r="E645"/>
          <cell r="F645"/>
          <cell r="G645"/>
          <cell r="H645" t="str">
            <v>UnSecuredMM</v>
          </cell>
          <cell r="I645">
            <v>7</v>
          </cell>
          <cell r="J645" t="str">
            <v>1W</v>
          </cell>
          <cell r="K645">
            <v>0</v>
          </cell>
          <cell r="L645">
            <v>0</v>
          </cell>
          <cell r="M645"/>
          <cell r="N645"/>
          <cell r="O645"/>
        </row>
        <row r="646">
          <cell r="C646"/>
          <cell r="D646"/>
          <cell r="E646"/>
          <cell r="F646"/>
          <cell r="G646"/>
          <cell r="H646" t="str">
            <v>Other</v>
          </cell>
          <cell r="I646">
            <v>7</v>
          </cell>
          <cell r="J646" t="str">
            <v>1W</v>
          </cell>
          <cell r="K646">
            <v>0</v>
          </cell>
          <cell r="L646">
            <v>0</v>
          </cell>
          <cell r="M646"/>
          <cell r="N646"/>
          <cell r="O646"/>
        </row>
        <row r="647">
          <cell r="C647"/>
          <cell r="D647"/>
          <cell r="E647"/>
          <cell r="F647"/>
          <cell r="G647"/>
          <cell r="H647" t="str">
            <v>UnSecuredOnBS</v>
          </cell>
          <cell r="I647">
            <v>7</v>
          </cell>
          <cell r="J647" t="str">
            <v>1W</v>
          </cell>
          <cell r="K647">
            <v>0</v>
          </cell>
          <cell r="L647">
            <v>0</v>
          </cell>
          <cell r="M647"/>
          <cell r="N647"/>
          <cell r="O647"/>
        </row>
        <row r="648">
          <cell r="C648" t="str">
            <v>BANK OF ENGLAND RCA BACS</v>
          </cell>
          <cell r="D648" t="str">
            <v>Aa1</v>
          </cell>
          <cell r="E648" t="str">
            <v>(blank)</v>
          </cell>
          <cell r="F648" t="str">
            <v>AAA</v>
          </cell>
          <cell r="G648" t="str">
            <v>Short Term (&lt; 1Yrs)</v>
          </cell>
          <cell r="H648" t="str">
            <v>AllDeals</v>
          </cell>
          <cell r="I648">
            <v>7</v>
          </cell>
          <cell r="J648" t="str">
            <v>1W</v>
          </cell>
          <cell r="K648">
            <v>10002.379999999999</v>
          </cell>
          <cell r="L648">
            <v>0</v>
          </cell>
          <cell r="M648"/>
          <cell r="N648"/>
          <cell r="O648"/>
        </row>
        <row r="649">
          <cell r="C649"/>
          <cell r="D649"/>
          <cell r="E649"/>
          <cell r="F649"/>
          <cell r="G649"/>
          <cell r="H649" t="str">
            <v>CollDerivs</v>
          </cell>
          <cell r="I649">
            <v>7</v>
          </cell>
          <cell r="J649" t="str">
            <v>1W</v>
          </cell>
          <cell r="K649">
            <v>0</v>
          </cell>
          <cell r="L649">
            <v>0</v>
          </cell>
          <cell r="M649"/>
          <cell r="N649"/>
          <cell r="O649"/>
        </row>
        <row r="650">
          <cell r="C650"/>
          <cell r="D650"/>
          <cell r="E650"/>
          <cell r="F650"/>
          <cell r="G650"/>
          <cell r="H650" t="str">
            <v>CollTrad</v>
          </cell>
          <cell r="I650">
            <v>7</v>
          </cell>
          <cell r="J650" t="str">
            <v>1W</v>
          </cell>
          <cell r="K650">
            <v>0</v>
          </cell>
          <cell r="L650">
            <v>0</v>
          </cell>
          <cell r="M650"/>
          <cell r="N650"/>
          <cell r="O650"/>
        </row>
        <row r="651">
          <cell r="C651"/>
          <cell r="D651"/>
          <cell r="E651"/>
          <cell r="F651"/>
          <cell r="G651"/>
          <cell r="H651" t="str">
            <v>UnSecuredOffBS</v>
          </cell>
          <cell r="I651">
            <v>7</v>
          </cell>
          <cell r="J651" t="str">
            <v>1W</v>
          </cell>
          <cell r="K651">
            <v>0</v>
          </cell>
          <cell r="L651">
            <v>0</v>
          </cell>
          <cell r="M651"/>
          <cell r="N651"/>
          <cell r="O651"/>
        </row>
        <row r="652">
          <cell r="C652"/>
          <cell r="D652"/>
          <cell r="E652"/>
          <cell r="F652"/>
          <cell r="G652"/>
          <cell r="H652" t="str">
            <v>UnSecuredMM</v>
          </cell>
          <cell r="I652">
            <v>7</v>
          </cell>
          <cell r="J652" t="str">
            <v>1W</v>
          </cell>
          <cell r="K652">
            <v>10002.379999999999</v>
          </cell>
          <cell r="L652">
            <v>0</v>
          </cell>
          <cell r="M652"/>
          <cell r="N652"/>
          <cell r="O652"/>
        </row>
        <row r="653">
          <cell r="C653"/>
          <cell r="D653"/>
          <cell r="E653"/>
          <cell r="F653"/>
          <cell r="G653"/>
          <cell r="H653" t="str">
            <v>Other</v>
          </cell>
          <cell r="I653">
            <v>7</v>
          </cell>
          <cell r="J653" t="str">
            <v>1W</v>
          </cell>
          <cell r="K653">
            <v>0</v>
          </cell>
          <cell r="L653">
            <v>0</v>
          </cell>
          <cell r="M653"/>
          <cell r="N653"/>
          <cell r="O653"/>
        </row>
        <row r="654">
          <cell r="C654"/>
          <cell r="D654"/>
          <cell r="E654"/>
          <cell r="F654"/>
          <cell r="G654"/>
          <cell r="H654" t="str">
            <v>UnSecuredOnBS</v>
          </cell>
          <cell r="I654">
            <v>7</v>
          </cell>
          <cell r="J654" t="str">
            <v>1W</v>
          </cell>
          <cell r="K654">
            <v>0</v>
          </cell>
          <cell r="L654">
            <v>0</v>
          </cell>
          <cell r="M654"/>
          <cell r="N654"/>
          <cell r="O654"/>
        </row>
        <row r="655">
          <cell r="C655" t="str">
            <v>NATIXIS GROUP</v>
          </cell>
          <cell r="D655" t="str">
            <v>A2</v>
          </cell>
          <cell r="E655" t="str">
            <v>A</v>
          </cell>
          <cell r="F655" t="str">
            <v>A</v>
          </cell>
          <cell r="G655" t="str">
            <v>Short Term (&lt; 1Yrs)</v>
          </cell>
          <cell r="H655" t="str">
            <v>CollTrad</v>
          </cell>
          <cell r="I655">
            <v>7</v>
          </cell>
          <cell r="J655" t="str">
            <v>1W</v>
          </cell>
          <cell r="K655">
            <v>0</v>
          </cell>
          <cell r="L655">
            <v>0</v>
          </cell>
          <cell r="M655"/>
          <cell r="N655"/>
          <cell r="O655"/>
        </row>
        <row r="656">
          <cell r="C656"/>
          <cell r="D656"/>
          <cell r="E656"/>
          <cell r="F656"/>
          <cell r="G656"/>
          <cell r="H656" t="str">
            <v>UnSecuredOffBS</v>
          </cell>
          <cell r="I656">
            <v>7</v>
          </cell>
          <cell r="J656" t="str">
            <v>1W</v>
          </cell>
          <cell r="K656">
            <v>0</v>
          </cell>
          <cell r="L656">
            <v>0</v>
          </cell>
          <cell r="M656"/>
          <cell r="N656"/>
          <cell r="O656"/>
        </row>
        <row r="657">
          <cell r="C657"/>
          <cell r="D657"/>
          <cell r="E657"/>
          <cell r="F657"/>
          <cell r="G657"/>
          <cell r="H657" t="str">
            <v>Other</v>
          </cell>
          <cell r="I657">
            <v>7</v>
          </cell>
          <cell r="J657" t="str">
            <v>1W</v>
          </cell>
          <cell r="K657">
            <v>6</v>
          </cell>
          <cell r="L657">
            <v>0</v>
          </cell>
          <cell r="M657"/>
          <cell r="N657"/>
          <cell r="O657"/>
        </row>
        <row r="658">
          <cell r="C658"/>
          <cell r="D658"/>
          <cell r="E658"/>
          <cell r="F658"/>
          <cell r="G658"/>
          <cell r="H658" t="str">
            <v>UnSecuredOnBS</v>
          </cell>
          <cell r="I658">
            <v>7</v>
          </cell>
          <cell r="J658" t="str">
            <v>1W</v>
          </cell>
          <cell r="K658">
            <v>0</v>
          </cell>
          <cell r="L658">
            <v>0</v>
          </cell>
          <cell r="M658"/>
          <cell r="N658"/>
          <cell r="O658"/>
        </row>
        <row r="659">
          <cell r="C659" t="str">
            <v>BANK OF ENGLAND TFS</v>
          </cell>
          <cell r="D659" t="str">
            <v>Aa1</v>
          </cell>
          <cell r="E659" t="str">
            <v>(blank)</v>
          </cell>
          <cell r="F659" t="str">
            <v>AAA</v>
          </cell>
          <cell r="G659" t="str">
            <v>Short Term (&lt; 1Yrs)</v>
          </cell>
          <cell r="H659" t="str">
            <v>AllDeals</v>
          </cell>
          <cell r="I659">
            <v>7</v>
          </cell>
          <cell r="J659" t="str">
            <v>1W</v>
          </cell>
          <cell r="K659">
            <v>7272361289.6599998</v>
          </cell>
          <cell r="L659">
            <v>0</v>
          </cell>
          <cell r="M659"/>
          <cell r="N659"/>
          <cell r="O659"/>
        </row>
        <row r="660">
          <cell r="C660"/>
          <cell r="D660"/>
          <cell r="E660"/>
          <cell r="F660"/>
          <cell r="G660"/>
          <cell r="H660" t="str">
            <v>CollDerivs</v>
          </cell>
          <cell r="I660">
            <v>7</v>
          </cell>
          <cell r="J660" t="str">
            <v>1W</v>
          </cell>
          <cell r="K660">
            <v>0</v>
          </cell>
          <cell r="L660">
            <v>0</v>
          </cell>
          <cell r="M660"/>
          <cell r="N660"/>
          <cell r="O660"/>
        </row>
        <row r="661">
          <cell r="C661"/>
          <cell r="D661"/>
          <cell r="E661"/>
          <cell r="F661"/>
          <cell r="G661"/>
          <cell r="H661" t="str">
            <v>CollTrad</v>
          </cell>
          <cell r="I661">
            <v>7</v>
          </cell>
          <cell r="J661" t="str">
            <v>1W</v>
          </cell>
          <cell r="K661">
            <v>7272361289.6599998</v>
          </cell>
          <cell r="L661">
            <v>0</v>
          </cell>
          <cell r="M661"/>
          <cell r="N661"/>
          <cell r="O661"/>
        </row>
        <row r="662">
          <cell r="C662"/>
          <cell r="D662"/>
          <cell r="E662"/>
          <cell r="F662"/>
          <cell r="G662"/>
          <cell r="H662" t="str">
            <v>UnSecuredOffBS</v>
          </cell>
          <cell r="I662">
            <v>7</v>
          </cell>
          <cell r="J662" t="str">
            <v>1W</v>
          </cell>
          <cell r="K662">
            <v>0</v>
          </cell>
          <cell r="L662">
            <v>0</v>
          </cell>
          <cell r="M662"/>
          <cell r="N662"/>
          <cell r="O662"/>
        </row>
        <row r="663">
          <cell r="C663"/>
          <cell r="D663"/>
          <cell r="E663"/>
          <cell r="F663"/>
          <cell r="G663"/>
          <cell r="H663" t="str">
            <v>UnSecuredMM</v>
          </cell>
          <cell r="I663">
            <v>7</v>
          </cell>
          <cell r="J663" t="str">
            <v>1W</v>
          </cell>
          <cell r="K663">
            <v>0</v>
          </cell>
          <cell r="L663">
            <v>0</v>
          </cell>
          <cell r="M663"/>
          <cell r="N663"/>
          <cell r="O663"/>
        </row>
        <row r="664">
          <cell r="C664"/>
          <cell r="D664"/>
          <cell r="E664"/>
          <cell r="F664"/>
          <cell r="G664"/>
          <cell r="H664" t="str">
            <v>Other</v>
          </cell>
          <cell r="I664">
            <v>7</v>
          </cell>
          <cell r="J664" t="str">
            <v>1W</v>
          </cell>
          <cell r="K664">
            <v>0</v>
          </cell>
          <cell r="L664">
            <v>0</v>
          </cell>
          <cell r="M664"/>
          <cell r="N664"/>
          <cell r="O664"/>
        </row>
        <row r="665">
          <cell r="C665"/>
          <cell r="D665"/>
          <cell r="E665"/>
          <cell r="F665"/>
          <cell r="G665"/>
          <cell r="H665" t="str">
            <v>UnSecuredOnBS</v>
          </cell>
          <cell r="I665">
            <v>7</v>
          </cell>
          <cell r="J665" t="str">
            <v>1W</v>
          </cell>
          <cell r="K665">
            <v>0</v>
          </cell>
          <cell r="L665">
            <v>0</v>
          </cell>
          <cell r="M665"/>
          <cell r="N665"/>
          <cell r="O665"/>
        </row>
        <row r="666">
          <cell r="C666" t="str">
            <v>NATIXIS re TSB</v>
          </cell>
          <cell r="D666" t="str">
            <v>A2</v>
          </cell>
          <cell r="E666" t="str">
            <v>A</v>
          </cell>
          <cell r="F666" t="str">
            <v>A</v>
          </cell>
          <cell r="G666" t="str">
            <v>Short Term (&lt; 1Yrs)</v>
          </cell>
          <cell r="H666" t="str">
            <v>AllDeals</v>
          </cell>
          <cell r="I666">
            <v>7</v>
          </cell>
          <cell r="J666" t="str">
            <v>1W</v>
          </cell>
          <cell r="K666">
            <v>31942988.93</v>
          </cell>
          <cell r="L666">
            <v>0</v>
          </cell>
          <cell r="M666"/>
          <cell r="N666"/>
          <cell r="O666"/>
        </row>
        <row r="667">
          <cell r="C667"/>
          <cell r="D667"/>
          <cell r="E667"/>
          <cell r="F667"/>
          <cell r="G667"/>
          <cell r="H667" t="str">
            <v>CollDerivs</v>
          </cell>
          <cell r="I667">
            <v>7</v>
          </cell>
          <cell r="J667" t="str">
            <v>1W</v>
          </cell>
          <cell r="K667">
            <v>31942985.93</v>
          </cell>
          <cell r="L667">
            <v>0</v>
          </cell>
          <cell r="M667"/>
          <cell r="N667"/>
          <cell r="O667"/>
        </row>
        <row r="668">
          <cell r="C668"/>
          <cell r="D668"/>
          <cell r="E668"/>
          <cell r="F668"/>
          <cell r="G668"/>
          <cell r="H668" t="str">
            <v>CollTrad</v>
          </cell>
          <cell r="I668">
            <v>7</v>
          </cell>
          <cell r="J668" t="str">
            <v>1W</v>
          </cell>
          <cell r="K668">
            <v>0</v>
          </cell>
          <cell r="L668">
            <v>0</v>
          </cell>
          <cell r="M668"/>
          <cell r="N668"/>
          <cell r="O668"/>
        </row>
        <row r="669">
          <cell r="C669"/>
          <cell r="D669"/>
          <cell r="E669"/>
          <cell r="F669"/>
          <cell r="G669"/>
          <cell r="H669" t="str">
            <v>UnSecuredOffBS</v>
          </cell>
          <cell r="I669">
            <v>7</v>
          </cell>
          <cell r="J669" t="str">
            <v>1W</v>
          </cell>
          <cell r="K669">
            <v>0</v>
          </cell>
          <cell r="L669">
            <v>0</v>
          </cell>
          <cell r="M669"/>
          <cell r="N669"/>
          <cell r="O669"/>
        </row>
        <row r="670">
          <cell r="C670"/>
          <cell r="D670"/>
          <cell r="E670"/>
          <cell r="F670"/>
          <cell r="G670"/>
          <cell r="H670" t="str">
            <v>UnSecuredMM</v>
          </cell>
          <cell r="I670">
            <v>7</v>
          </cell>
          <cell r="J670" t="str">
            <v>1W</v>
          </cell>
          <cell r="K670">
            <v>0</v>
          </cell>
          <cell r="L670">
            <v>0</v>
          </cell>
          <cell r="M670"/>
          <cell r="N670"/>
          <cell r="O670"/>
        </row>
        <row r="671">
          <cell r="C671"/>
          <cell r="D671"/>
          <cell r="E671"/>
          <cell r="F671"/>
          <cell r="G671"/>
          <cell r="H671" t="str">
            <v>Other</v>
          </cell>
          <cell r="I671">
            <v>7</v>
          </cell>
          <cell r="J671" t="str">
            <v>1W</v>
          </cell>
          <cell r="K671">
            <v>3</v>
          </cell>
          <cell r="L671">
            <v>0</v>
          </cell>
          <cell r="M671"/>
          <cell r="N671"/>
          <cell r="O671"/>
        </row>
        <row r="672">
          <cell r="C672"/>
          <cell r="D672"/>
          <cell r="E672"/>
          <cell r="F672"/>
          <cell r="G672"/>
          <cell r="H672" t="str">
            <v>UnSecuredOnBS</v>
          </cell>
          <cell r="I672">
            <v>7</v>
          </cell>
          <cell r="J672" t="str">
            <v>1W</v>
          </cell>
          <cell r="K672">
            <v>0</v>
          </cell>
          <cell r="L672">
            <v>0</v>
          </cell>
          <cell r="M672"/>
          <cell r="N672"/>
          <cell r="O672"/>
        </row>
        <row r="673">
          <cell r="C673" t="str">
            <v>BOA NAT ASSOC</v>
          </cell>
          <cell r="D673" t="str">
            <v>NR</v>
          </cell>
          <cell r="E673" t="str">
            <v>(blank)</v>
          </cell>
          <cell r="F673" t="str">
            <v>A</v>
          </cell>
          <cell r="G673" t="str">
            <v>Short Term (&lt; 1Yrs)</v>
          </cell>
          <cell r="H673" t="str">
            <v>AllDeals</v>
          </cell>
          <cell r="I673">
            <v>7</v>
          </cell>
          <cell r="J673" t="str">
            <v>1W</v>
          </cell>
          <cell r="K673">
            <v>0</v>
          </cell>
          <cell r="L673">
            <v>0</v>
          </cell>
          <cell r="M673"/>
          <cell r="N673"/>
          <cell r="O673"/>
        </row>
        <row r="674">
          <cell r="C674"/>
          <cell r="D674"/>
          <cell r="E674"/>
          <cell r="F674"/>
          <cell r="G674"/>
          <cell r="H674" t="str">
            <v>CollDerivs</v>
          </cell>
          <cell r="I674">
            <v>7</v>
          </cell>
          <cell r="J674" t="str">
            <v>1W</v>
          </cell>
          <cell r="K674">
            <v>0</v>
          </cell>
          <cell r="L674">
            <v>0</v>
          </cell>
          <cell r="M674"/>
          <cell r="N674"/>
          <cell r="O674"/>
        </row>
        <row r="675">
          <cell r="C675"/>
          <cell r="D675"/>
          <cell r="E675"/>
          <cell r="F675"/>
          <cell r="G675"/>
          <cell r="H675" t="str">
            <v>CollTrad</v>
          </cell>
          <cell r="I675">
            <v>7</v>
          </cell>
          <cell r="J675" t="str">
            <v>1W</v>
          </cell>
          <cell r="K675">
            <v>0</v>
          </cell>
          <cell r="L675">
            <v>0</v>
          </cell>
          <cell r="M675"/>
          <cell r="N675"/>
          <cell r="O675"/>
        </row>
        <row r="676">
          <cell r="C676"/>
          <cell r="D676"/>
          <cell r="E676"/>
          <cell r="F676"/>
          <cell r="G676"/>
          <cell r="H676" t="str">
            <v>UnSecuredOffBS</v>
          </cell>
          <cell r="I676">
            <v>7</v>
          </cell>
          <cell r="J676" t="str">
            <v>1W</v>
          </cell>
          <cell r="K676">
            <v>0</v>
          </cell>
          <cell r="L676">
            <v>0</v>
          </cell>
          <cell r="M676"/>
          <cell r="N676"/>
          <cell r="O676"/>
        </row>
        <row r="677">
          <cell r="C677"/>
          <cell r="D677"/>
          <cell r="E677"/>
          <cell r="F677"/>
          <cell r="G677"/>
          <cell r="H677" t="str">
            <v>UnSecuredMM</v>
          </cell>
          <cell r="I677">
            <v>7</v>
          </cell>
          <cell r="J677" t="str">
            <v>1W</v>
          </cell>
          <cell r="K677">
            <v>0</v>
          </cell>
          <cell r="L677">
            <v>0</v>
          </cell>
          <cell r="M677"/>
          <cell r="N677"/>
          <cell r="O677"/>
        </row>
        <row r="678">
          <cell r="C678"/>
          <cell r="D678"/>
          <cell r="E678"/>
          <cell r="F678"/>
          <cell r="G678"/>
          <cell r="H678" t="str">
            <v>Other</v>
          </cell>
          <cell r="I678">
            <v>7</v>
          </cell>
          <cell r="J678" t="str">
            <v>1W</v>
          </cell>
          <cell r="K678">
            <v>0</v>
          </cell>
          <cell r="L678">
            <v>0</v>
          </cell>
          <cell r="M678"/>
          <cell r="N678"/>
          <cell r="O678"/>
        </row>
        <row r="679">
          <cell r="C679"/>
          <cell r="D679"/>
          <cell r="E679"/>
          <cell r="F679"/>
          <cell r="G679"/>
          <cell r="H679" t="str">
            <v>UnSecuredOnBS</v>
          </cell>
          <cell r="I679">
            <v>7</v>
          </cell>
          <cell r="J679" t="str">
            <v>1W</v>
          </cell>
          <cell r="K679">
            <v>0</v>
          </cell>
          <cell r="L679">
            <v>0</v>
          </cell>
          <cell r="M679"/>
          <cell r="N679"/>
          <cell r="O679"/>
        </row>
        <row r="680">
          <cell r="C680" t="str">
            <v>TSB BANK PLC</v>
          </cell>
          <cell r="D680" t="str">
            <v>(blank)</v>
          </cell>
          <cell r="E680" t="str">
            <v>(blank)</v>
          </cell>
          <cell r="F680" t="str">
            <v>(blank)</v>
          </cell>
          <cell r="G680" t="str">
            <v>Short Term (&lt; 1Yrs)</v>
          </cell>
          <cell r="H680" t="str">
            <v>AllDeals</v>
          </cell>
          <cell r="I680">
            <v>7</v>
          </cell>
          <cell r="J680" t="str">
            <v>1W</v>
          </cell>
          <cell r="K680">
            <v>0</v>
          </cell>
          <cell r="L680">
            <v>0</v>
          </cell>
          <cell r="M680"/>
          <cell r="N680"/>
          <cell r="O680"/>
        </row>
        <row r="681">
          <cell r="C681"/>
          <cell r="D681"/>
          <cell r="E681"/>
          <cell r="F681"/>
          <cell r="G681"/>
          <cell r="H681" t="str">
            <v>CollDerivs</v>
          </cell>
          <cell r="I681">
            <v>7</v>
          </cell>
          <cell r="J681" t="str">
            <v>1W</v>
          </cell>
          <cell r="K681">
            <v>0</v>
          </cell>
          <cell r="L681">
            <v>0</v>
          </cell>
          <cell r="M681"/>
          <cell r="N681"/>
          <cell r="O681"/>
        </row>
        <row r="682">
          <cell r="C682"/>
          <cell r="D682"/>
          <cell r="E682"/>
          <cell r="F682"/>
          <cell r="G682"/>
          <cell r="H682" t="str">
            <v>CollTrad</v>
          </cell>
          <cell r="I682">
            <v>7</v>
          </cell>
          <cell r="J682" t="str">
            <v>1W</v>
          </cell>
          <cell r="K682">
            <v>0</v>
          </cell>
          <cell r="L682">
            <v>0</v>
          </cell>
          <cell r="M682"/>
          <cell r="N682"/>
          <cell r="O682"/>
        </row>
        <row r="683">
          <cell r="C683"/>
          <cell r="D683"/>
          <cell r="E683"/>
          <cell r="F683"/>
          <cell r="G683"/>
          <cell r="H683" t="str">
            <v>UnSecuredOffBS</v>
          </cell>
          <cell r="I683">
            <v>7</v>
          </cell>
          <cell r="J683" t="str">
            <v>1W</v>
          </cell>
          <cell r="K683">
            <v>0</v>
          </cell>
          <cell r="L683">
            <v>0</v>
          </cell>
          <cell r="M683"/>
          <cell r="N683"/>
          <cell r="O683"/>
        </row>
        <row r="684">
          <cell r="C684"/>
          <cell r="D684"/>
          <cell r="E684"/>
          <cell r="F684"/>
          <cell r="G684"/>
          <cell r="H684" t="str">
            <v>UnSecuredMM</v>
          </cell>
          <cell r="I684">
            <v>7</v>
          </cell>
          <cell r="J684" t="str">
            <v>1W</v>
          </cell>
          <cell r="K684">
            <v>0</v>
          </cell>
          <cell r="L684">
            <v>0</v>
          </cell>
          <cell r="M684"/>
          <cell r="N684"/>
          <cell r="O684"/>
        </row>
        <row r="685">
          <cell r="C685"/>
          <cell r="D685"/>
          <cell r="E685"/>
          <cell r="F685"/>
          <cell r="G685"/>
          <cell r="H685" t="str">
            <v>Other</v>
          </cell>
          <cell r="I685">
            <v>7</v>
          </cell>
          <cell r="J685" t="str">
            <v>1W</v>
          </cell>
          <cell r="K685">
            <v>0</v>
          </cell>
          <cell r="L685">
            <v>0</v>
          </cell>
          <cell r="M685"/>
          <cell r="N685"/>
          <cell r="O685"/>
        </row>
        <row r="686">
          <cell r="C686"/>
          <cell r="D686"/>
          <cell r="E686"/>
          <cell r="F686"/>
          <cell r="G686"/>
          <cell r="H686" t="str">
            <v>UnSecuredOnBS</v>
          </cell>
          <cell r="I686">
            <v>7</v>
          </cell>
          <cell r="J686" t="str">
            <v>1W</v>
          </cell>
          <cell r="K686">
            <v>0</v>
          </cell>
          <cell r="L686">
            <v>0</v>
          </cell>
          <cell r="M686"/>
          <cell r="N686"/>
          <cell r="O686"/>
        </row>
        <row r="687">
          <cell r="C687" t="str">
            <v>BOA NAT ASSOC GMRA</v>
          </cell>
          <cell r="D687" t="str">
            <v>NR</v>
          </cell>
          <cell r="E687" t="str">
            <v>(blank)</v>
          </cell>
          <cell r="F687" t="str">
            <v>A</v>
          </cell>
          <cell r="G687" t="str">
            <v>Short Term (&lt; 1Yrs)</v>
          </cell>
          <cell r="H687" t="str">
            <v>AllDeals</v>
          </cell>
          <cell r="I687">
            <v>7</v>
          </cell>
          <cell r="J687" t="str">
            <v>1W</v>
          </cell>
          <cell r="K687">
            <v>0</v>
          </cell>
          <cell r="L687">
            <v>0</v>
          </cell>
          <cell r="M687"/>
          <cell r="N687"/>
          <cell r="O687"/>
        </row>
        <row r="688">
          <cell r="C688"/>
          <cell r="D688"/>
          <cell r="E688"/>
          <cell r="F688"/>
          <cell r="G688"/>
          <cell r="H688" t="str">
            <v>CollDerivs</v>
          </cell>
          <cell r="I688">
            <v>7</v>
          </cell>
          <cell r="J688" t="str">
            <v>1W</v>
          </cell>
          <cell r="K688">
            <v>0</v>
          </cell>
          <cell r="L688">
            <v>0</v>
          </cell>
          <cell r="M688"/>
          <cell r="N688"/>
          <cell r="O688"/>
        </row>
        <row r="689">
          <cell r="C689"/>
          <cell r="D689"/>
          <cell r="E689"/>
          <cell r="F689"/>
          <cell r="G689"/>
          <cell r="H689" t="str">
            <v>CollTrad</v>
          </cell>
          <cell r="I689">
            <v>7</v>
          </cell>
          <cell r="J689" t="str">
            <v>1W</v>
          </cell>
          <cell r="K689">
            <v>0</v>
          </cell>
          <cell r="L689">
            <v>0</v>
          </cell>
          <cell r="M689"/>
          <cell r="N689"/>
          <cell r="O689"/>
        </row>
        <row r="690">
          <cell r="C690"/>
          <cell r="D690"/>
          <cell r="E690"/>
          <cell r="F690"/>
          <cell r="G690"/>
          <cell r="H690" t="str">
            <v>UnSecuredOffBS</v>
          </cell>
          <cell r="I690">
            <v>7</v>
          </cell>
          <cell r="J690" t="str">
            <v>1W</v>
          </cell>
          <cell r="K690">
            <v>0</v>
          </cell>
          <cell r="L690">
            <v>0</v>
          </cell>
          <cell r="M690"/>
          <cell r="N690"/>
          <cell r="O690"/>
        </row>
        <row r="691">
          <cell r="C691"/>
          <cell r="D691"/>
          <cell r="E691"/>
          <cell r="F691"/>
          <cell r="G691"/>
          <cell r="H691" t="str">
            <v>UnSecuredMM</v>
          </cell>
          <cell r="I691">
            <v>7</v>
          </cell>
          <cell r="J691" t="str">
            <v>1W</v>
          </cell>
          <cell r="K691">
            <v>0</v>
          </cell>
          <cell r="L691">
            <v>0</v>
          </cell>
          <cell r="M691"/>
          <cell r="N691"/>
          <cell r="O691"/>
        </row>
        <row r="692">
          <cell r="C692"/>
          <cell r="D692"/>
          <cell r="E692"/>
          <cell r="F692"/>
          <cell r="G692"/>
          <cell r="H692" t="str">
            <v>Other</v>
          </cell>
          <cell r="I692">
            <v>7</v>
          </cell>
          <cell r="J692" t="str">
            <v>1W</v>
          </cell>
          <cell r="K692">
            <v>0</v>
          </cell>
          <cell r="L692">
            <v>0</v>
          </cell>
          <cell r="M692"/>
          <cell r="N692"/>
          <cell r="O692"/>
        </row>
        <row r="693">
          <cell r="C693"/>
          <cell r="D693"/>
          <cell r="E693"/>
          <cell r="F693"/>
          <cell r="G693"/>
          <cell r="H693" t="str">
            <v>UnSecuredOnBS</v>
          </cell>
          <cell r="I693">
            <v>7</v>
          </cell>
          <cell r="J693" t="str">
            <v>1W</v>
          </cell>
          <cell r="K693">
            <v>0</v>
          </cell>
          <cell r="L693">
            <v>0</v>
          </cell>
          <cell r="M693"/>
          <cell r="N693"/>
          <cell r="O693"/>
        </row>
        <row r="694">
          <cell r="C694" t="str">
            <v>TSB BANKING GROUP PLC</v>
          </cell>
          <cell r="D694" t="str">
            <v>(blank)</v>
          </cell>
          <cell r="E694" t="str">
            <v>(blank)</v>
          </cell>
          <cell r="F694" t="str">
            <v>(blank)</v>
          </cell>
          <cell r="G694" t="str">
            <v>Short Term (&lt; 1Yrs)</v>
          </cell>
          <cell r="H694" t="str">
            <v>AllDeals</v>
          </cell>
          <cell r="I694">
            <v>7</v>
          </cell>
          <cell r="J694" t="str">
            <v>1W</v>
          </cell>
          <cell r="K694">
            <v>0</v>
          </cell>
          <cell r="L694">
            <v>0</v>
          </cell>
          <cell r="M694"/>
          <cell r="N694"/>
          <cell r="O694"/>
        </row>
        <row r="695">
          <cell r="C695"/>
          <cell r="D695"/>
          <cell r="E695"/>
          <cell r="F695"/>
          <cell r="G695"/>
          <cell r="H695" t="str">
            <v>CollDerivs</v>
          </cell>
          <cell r="I695">
            <v>7</v>
          </cell>
          <cell r="J695" t="str">
            <v>1W</v>
          </cell>
          <cell r="K695">
            <v>0</v>
          </cell>
          <cell r="L695">
            <v>0</v>
          </cell>
          <cell r="M695"/>
          <cell r="N695"/>
          <cell r="O695"/>
        </row>
        <row r="696">
          <cell r="C696"/>
          <cell r="D696"/>
          <cell r="E696"/>
          <cell r="F696"/>
          <cell r="G696"/>
          <cell r="H696" t="str">
            <v>CollTrad</v>
          </cell>
          <cell r="I696">
            <v>7</v>
          </cell>
          <cell r="J696" t="str">
            <v>1W</v>
          </cell>
          <cell r="K696">
            <v>0</v>
          </cell>
          <cell r="L696">
            <v>0</v>
          </cell>
          <cell r="M696"/>
          <cell r="N696"/>
          <cell r="O696"/>
        </row>
        <row r="697">
          <cell r="C697"/>
          <cell r="D697"/>
          <cell r="E697"/>
          <cell r="F697"/>
          <cell r="G697"/>
          <cell r="H697" t="str">
            <v>UnSecuredOffBS</v>
          </cell>
          <cell r="I697">
            <v>7</v>
          </cell>
          <cell r="J697" t="str">
            <v>1W</v>
          </cell>
          <cell r="K697">
            <v>0</v>
          </cell>
          <cell r="L697">
            <v>0</v>
          </cell>
          <cell r="M697"/>
          <cell r="N697"/>
          <cell r="O697"/>
        </row>
        <row r="698">
          <cell r="C698"/>
          <cell r="D698"/>
          <cell r="E698"/>
          <cell r="F698"/>
          <cell r="G698"/>
          <cell r="H698" t="str">
            <v>UnSecuredMM</v>
          </cell>
          <cell r="I698">
            <v>7</v>
          </cell>
          <cell r="J698" t="str">
            <v>1W</v>
          </cell>
          <cell r="K698">
            <v>0</v>
          </cell>
          <cell r="L698">
            <v>0</v>
          </cell>
          <cell r="M698"/>
          <cell r="N698"/>
          <cell r="O698"/>
        </row>
        <row r="699">
          <cell r="C699"/>
          <cell r="D699"/>
          <cell r="E699"/>
          <cell r="F699"/>
          <cell r="G699"/>
          <cell r="H699" t="str">
            <v>Other</v>
          </cell>
          <cell r="I699">
            <v>7</v>
          </cell>
          <cell r="J699" t="str">
            <v>1W</v>
          </cell>
          <cell r="K699">
            <v>0</v>
          </cell>
          <cell r="L699">
            <v>0</v>
          </cell>
          <cell r="M699"/>
          <cell r="N699"/>
          <cell r="O699"/>
        </row>
        <row r="700">
          <cell r="C700"/>
          <cell r="D700"/>
          <cell r="E700"/>
          <cell r="F700"/>
          <cell r="G700"/>
          <cell r="H700" t="str">
            <v>UnSecuredOnBS</v>
          </cell>
          <cell r="I700">
            <v>7</v>
          </cell>
          <cell r="J700" t="str">
            <v>1W</v>
          </cell>
          <cell r="K700">
            <v>0</v>
          </cell>
          <cell r="L700">
            <v>0</v>
          </cell>
          <cell r="M700"/>
          <cell r="N700"/>
          <cell r="O700"/>
        </row>
        <row r="701">
          <cell r="C701" t="str">
            <v>CAPE FUNDING NO.1 PLC</v>
          </cell>
          <cell r="D701" t="str">
            <v>(blank)</v>
          </cell>
          <cell r="E701" t="str">
            <v>(blank)</v>
          </cell>
          <cell r="F701" t="str">
            <v>(blank)</v>
          </cell>
          <cell r="G701" t="str">
            <v>Short Term (&lt; 1Yrs)</v>
          </cell>
          <cell r="H701" t="str">
            <v>AllDeals</v>
          </cell>
          <cell r="I701">
            <v>7</v>
          </cell>
          <cell r="J701" t="str">
            <v>1W</v>
          </cell>
          <cell r="K701">
            <v>0.02</v>
          </cell>
          <cell r="L701">
            <v>0</v>
          </cell>
          <cell r="M701"/>
          <cell r="N701"/>
          <cell r="O701"/>
        </row>
        <row r="702">
          <cell r="C702"/>
          <cell r="D702"/>
          <cell r="E702"/>
          <cell r="F702"/>
          <cell r="G702"/>
          <cell r="H702" t="str">
            <v>CollDerivs</v>
          </cell>
          <cell r="I702">
            <v>7</v>
          </cell>
          <cell r="J702" t="str">
            <v>1W</v>
          </cell>
          <cell r="K702">
            <v>0</v>
          </cell>
          <cell r="L702">
            <v>0</v>
          </cell>
          <cell r="M702"/>
          <cell r="N702"/>
          <cell r="O702"/>
        </row>
        <row r="703">
          <cell r="C703"/>
          <cell r="D703"/>
          <cell r="E703"/>
          <cell r="F703"/>
          <cell r="G703"/>
          <cell r="H703" t="str">
            <v>CollTrad</v>
          </cell>
          <cell r="I703">
            <v>7</v>
          </cell>
          <cell r="J703" t="str">
            <v>1W</v>
          </cell>
          <cell r="K703">
            <v>0</v>
          </cell>
          <cell r="L703">
            <v>0</v>
          </cell>
          <cell r="M703"/>
          <cell r="N703"/>
          <cell r="O703"/>
        </row>
        <row r="704">
          <cell r="C704"/>
          <cell r="D704"/>
          <cell r="E704"/>
          <cell r="F704"/>
          <cell r="G704"/>
          <cell r="H704" t="str">
            <v>UnSecuredOffBS</v>
          </cell>
          <cell r="I704">
            <v>7</v>
          </cell>
          <cell r="J704" t="str">
            <v>1W</v>
          </cell>
          <cell r="K704">
            <v>0</v>
          </cell>
          <cell r="L704">
            <v>0</v>
          </cell>
          <cell r="M704"/>
          <cell r="N704"/>
          <cell r="O704"/>
        </row>
        <row r="705">
          <cell r="C705"/>
          <cell r="D705"/>
          <cell r="E705"/>
          <cell r="F705"/>
          <cell r="G705"/>
          <cell r="H705" t="str">
            <v>UnSecuredMM</v>
          </cell>
          <cell r="I705">
            <v>7</v>
          </cell>
          <cell r="J705" t="str">
            <v>1W</v>
          </cell>
          <cell r="K705">
            <v>0</v>
          </cell>
          <cell r="L705">
            <v>0</v>
          </cell>
          <cell r="M705"/>
          <cell r="N705"/>
          <cell r="O705"/>
        </row>
        <row r="706">
          <cell r="C706"/>
          <cell r="D706"/>
          <cell r="E706"/>
          <cell r="F706"/>
          <cell r="G706"/>
          <cell r="H706" t="str">
            <v>Other</v>
          </cell>
          <cell r="I706">
            <v>7</v>
          </cell>
          <cell r="J706" t="str">
            <v>1W</v>
          </cell>
          <cell r="K706">
            <v>0</v>
          </cell>
          <cell r="L706">
            <v>0</v>
          </cell>
          <cell r="M706"/>
          <cell r="N706"/>
          <cell r="O706"/>
        </row>
        <row r="707">
          <cell r="C707"/>
          <cell r="D707"/>
          <cell r="E707"/>
          <cell r="F707"/>
          <cell r="G707"/>
          <cell r="H707" t="str">
            <v>UnSecuredOnBS</v>
          </cell>
          <cell r="I707">
            <v>7</v>
          </cell>
          <cell r="J707" t="str">
            <v>1W</v>
          </cell>
          <cell r="K707">
            <v>0.02</v>
          </cell>
          <cell r="L707">
            <v>0</v>
          </cell>
          <cell r="M707"/>
          <cell r="N707"/>
          <cell r="O707"/>
        </row>
        <row r="708">
          <cell r="C708" t="str">
            <v>TSB COVERED BOND LLP</v>
          </cell>
          <cell r="D708" t="str">
            <v>(blank)</v>
          </cell>
          <cell r="E708" t="str">
            <v>(blank)</v>
          </cell>
          <cell r="F708" t="str">
            <v>(blank)</v>
          </cell>
          <cell r="G708" t="str">
            <v>Short Term (&lt; 1Yrs)</v>
          </cell>
          <cell r="H708" t="str">
            <v>CollDerivs</v>
          </cell>
          <cell r="I708">
            <v>7</v>
          </cell>
          <cell r="J708" t="str">
            <v>1W</v>
          </cell>
          <cell r="K708">
            <v>0</v>
          </cell>
          <cell r="L708">
            <v>0</v>
          </cell>
          <cell r="M708"/>
          <cell r="N708"/>
          <cell r="O708"/>
        </row>
        <row r="709">
          <cell r="C709"/>
          <cell r="D709"/>
          <cell r="E709"/>
          <cell r="F709"/>
          <cell r="G709"/>
          <cell r="H709" t="str">
            <v>CollTrad</v>
          </cell>
          <cell r="I709">
            <v>7</v>
          </cell>
          <cell r="J709" t="str">
            <v>1W</v>
          </cell>
          <cell r="K709">
            <v>0</v>
          </cell>
          <cell r="L709">
            <v>0</v>
          </cell>
          <cell r="M709"/>
          <cell r="N709"/>
          <cell r="O709"/>
        </row>
        <row r="710">
          <cell r="C710"/>
          <cell r="D710"/>
          <cell r="E710"/>
          <cell r="F710"/>
          <cell r="G710"/>
          <cell r="H710" t="str">
            <v>UnSecuredOffBS</v>
          </cell>
          <cell r="I710">
            <v>7</v>
          </cell>
          <cell r="J710" t="str">
            <v>1W</v>
          </cell>
          <cell r="K710">
            <v>0</v>
          </cell>
          <cell r="L710">
            <v>0</v>
          </cell>
          <cell r="M710"/>
          <cell r="N710"/>
          <cell r="O710"/>
        </row>
        <row r="711">
          <cell r="C711"/>
          <cell r="D711"/>
          <cell r="E711"/>
          <cell r="F711"/>
          <cell r="G711"/>
          <cell r="H711" t="str">
            <v>Other</v>
          </cell>
          <cell r="I711">
            <v>7</v>
          </cell>
          <cell r="J711" t="str">
            <v>1W</v>
          </cell>
          <cell r="K711">
            <v>0</v>
          </cell>
          <cell r="L711">
            <v>0</v>
          </cell>
          <cell r="M711"/>
          <cell r="N711"/>
          <cell r="O711"/>
        </row>
        <row r="712">
          <cell r="C712"/>
          <cell r="D712"/>
          <cell r="E712"/>
          <cell r="F712"/>
          <cell r="G712"/>
          <cell r="H712" t="str">
            <v>UnSecuredOnBS</v>
          </cell>
          <cell r="I712">
            <v>7</v>
          </cell>
          <cell r="J712" t="str">
            <v>1W</v>
          </cell>
          <cell r="K712">
            <v>0</v>
          </cell>
          <cell r="L712">
            <v>0</v>
          </cell>
          <cell r="M712"/>
          <cell r="N712"/>
          <cell r="O712"/>
        </row>
        <row r="713">
          <cell r="C713" t="str">
            <v>DUNCAN FUNDING NO.1 PLC</v>
          </cell>
          <cell r="D713" t="str">
            <v>Aaa</v>
          </cell>
          <cell r="E713" t="str">
            <v>AAA</v>
          </cell>
          <cell r="F713" t="str">
            <v>(blank)</v>
          </cell>
          <cell r="G713" t="str">
            <v>Short Term (&lt; 1Yrs)</v>
          </cell>
          <cell r="H713" t="str">
            <v>AllDeals</v>
          </cell>
          <cell r="I713">
            <v>7</v>
          </cell>
          <cell r="J713" t="str">
            <v>1W</v>
          </cell>
          <cell r="K713">
            <v>509176712.81999999</v>
          </cell>
          <cell r="L713">
            <v>0</v>
          </cell>
          <cell r="M713"/>
          <cell r="N713"/>
          <cell r="O713"/>
        </row>
        <row r="714">
          <cell r="C714"/>
          <cell r="D714"/>
          <cell r="E714"/>
          <cell r="F714"/>
          <cell r="G714"/>
          <cell r="H714" t="str">
            <v>CollDerivs</v>
          </cell>
          <cell r="I714">
            <v>7</v>
          </cell>
          <cell r="J714" t="str">
            <v>1W</v>
          </cell>
          <cell r="K714">
            <v>0</v>
          </cell>
          <cell r="L714">
            <v>0</v>
          </cell>
          <cell r="M714"/>
          <cell r="N714"/>
          <cell r="O714"/>
        </row>
        <row r="715">
          <cell r="C715"/>
          <cell r="D715"/>
          <cell r="E715"/>
          <cell r="F715"/>
          <cell r="G715"/>
          <cell r="H715" t="str">
            <v>CollTrad</v>
          </cell>
          <cell r="I715">
            <v>7</v>
          </cell>
          <cell r="J715" t="str">
            <v>1W</v>
          </cell>
          <cell r="K715">
            <v>0</v>
          </cell>
          <cell r="L715">
            <v>0</v>
          </cell>
          <cell r="M715"/>
          <cell r="N715"/>
          <cell r="O715"/>
        </row>
        <row r="716">
          <cell r="C716"/>
          <cell r="D716"/>
          <cell r="E716"/>
          <cell r="F716"/>
          <cell r="G716"/>
          <cell r="H716" t="str">
            <v>UnSecuredOffBS</v>
          </cell>
          <cell r="I716">
            <v>7</v>
          </cell>
          <cell r="J716" t="str">
            <v>1W</v>
          </cell>
          <cell r="K716">
            <v>0</v>
          </cell>
          <cell r="L716">
            <v>0</v>
          </cell>
          <cell r="M716"/>
          <cell r="N716"/>
          <cell r="O716"/>
        </row>
        <row r="717">
          <cell r="C717"/>
          <cell r="D717"/>
          <cell r="E717"/>
          <cell r="F717"/>
          <cell r="G717"/>
          <cell r="H717" t="str">
            <v>UnSecuredMM</v>
          </cell>
          <cell r="I717">
            <v>7</v>
          </cell>
          <cell r="J717" t="str">
            <v>1W</v>
          </cell>
          <cell r="K717">
            <v>509176712.81</v>
          </cell>
          <cell r="L717">
            <v>0</v>
          </cell>
          <cell r="M717"/>
          <cell r="N717"/>
          <cell r="O717"/>
        </row>
        <row r="718">
          <cell r="C718"/>
          <cell r="D718"/>
          <cell r="E718"/>
          <cell r="F718"/>
          <cell r="G718"/>
          <cell r="H718" t="str">
            <v>Other</v>
          </cell>
          <cell r="I718">
            <v>7</v>
          </cell>
          <cell r="J718" t="str">
            <v>1W</v>
          </cell>
          <cell r="K718">
            <v>0</v>
          </cell>
          <cell r="L718">
            <v>0</v>
          </cell>
          <cell r="M718"/>
          <cell r="N718"/>
          <cell r="O718"/>
        </row>
        <row r="719">
          <cell r="C719"/>
          <cell r="D719"/>
          <cell r="E719"/>
          <cell r="F719"/>
          <cell r="G719"/>
          <cell r="H719" t="str">
            <v>UnSecuredOnBS</v>
          </cell>
          <cell r="I719">
            <v>7</v>
          </cell>
          <cell r="J719" t="str">
            <v>1W</v>
          </cell>
          <cell r="K719">
            <v>0.01</v>
          </cell>
          <cell r="L719">
            <v>0</v>
          </cell>
          <cell r="M719"/>
          <cell r="N719"/>
          <cell r="O719"/>
        </row>
        <row r="720">
          <cell r="C720" t="str">
            <v>WELLS FARGO BANK N.A.</v>
          </cell>
          <cell r="D720" t="str">
            <v>Aa2</v>
          </cell>
          <cell r="E720" t="str">
            <v>AA</v>
          </cell>
          <cell r="F720" t="str">
            <v>AA-</v>
          </cell>
          <cell r="G720" t="str">
            <v>Short Term (&lt; 1Yrs)</v>
          </cell>
          <cell r="H720" t="str">
            <v>CollTrad</v>
          </cell>
          <cell r="I720">
            <v>7</v>
          </cell>
          <cell r="J720" t="str">
            <v>1W</v>
          </cell>
          <cell r="K720">
            <v>0</v>
          </cell>
          <cell r="L720">
            <v>0</v>
          </cell>
          <cell r="M720"/>
          <cell r="N720"/>
          <cell r="O720"/>
        </row>
        <row r="721">
          <cell r="C721"/>
          <cell r="D721"/>
          <cell r="E721"/>
          <cell r="F721"/>
          <cell r="G721"/>
          <cell r="H721" t="str">
            <v>UnSecuredOffBS</v>
          </cell>
          <cell r="I721">
            <v>7</v>
          </cell>
          <cell r="J721" t="str">
            <v>1W</v>
          </cell>
          <cell r="K721">
            <v>0</v>
          </cell>
          <cell r="L721">
            <v>0</v>
          </cell>
          <cell r="M721"/>
          <cell r="N721"/>
          <cell r="O721"/>
        </row>
        <row r="722">
          <cell r="C722"/>
          <cell r="D722"/>
          <cell r="E722"/>
          <cell r="F722"/>
          <cell r="G722"/>
          <cell r="H722" t="str">
            <v>UnSecuredMM</v>
          </cell>
          <cell r="I722">
            <v>7</v>
          </cell>
          <cell r="J722" t="str">
            <v>1W</v>
          </cell>
          <cell r="K722">
            <v>0</v>
          </cell>
          <cell r="L722">
            <v>0</v>
          </cell>
          <cell r="M722"/>
          <cell r="N722"/>
          <cell r="O722"/>
        </row>
        <row r="723">
          <cell r="C723"/>
          <cell r="D723"/>
          <cell r="E723"/>
          <cell r="F723"/>
          <cell r="G723"/>
          <cell r="H723" t="str">
            <v>Other</v>
          </cell>
          <cell r="I723">
            <v>7</v>
          </cell>
          <cell r="J723" t="str">
            <v>1W</v>
          </cell>
          <cell r="K723">
            <v>9</v>
          </cell>
          <cell r="L723">
            <v>0</v>
          </cell>
          <cell r="M723"/>
          <cell r="N723"/>
          <cell r="O723"/>
        </row>
        <row r="724">
          <cell r="C724"/>
          <cell r="D724"/>
          <cell r="E724"/>
          <cell r="F724"/>
          <cell r="G724"/>
          <cell r="H724" t="str">
            <v>UnSecuredOnBS</v>
          </cell>
          <cell r="I724">
            <v>7</v>
          </cell>
          <cell r="J724" t="str">
            <v>1W</v>
          </cell>
          <cell r="K724">
            <v>0</v>
          </cell>
          <cell r="L724">
            <v>0</v>
          </cell>
          <cell r="M724"/>
          <cell r="N724"/>
          <cell r="O724"/>
        </row>
        <row r="725">
          <cell r="C725" t="str">
            <v>DUNCAN FUNDING NO.2 PLC</v>
          </cell>
          <cell r="D725" t="str">
            <v>Aaa</v>
          </cell>
          <cell r="E725" t="str">
            <v>AAA</v>
          </cell>
          <cell r="F725" t="str">
            <v>(blank)</v>
          </cell>
          <cell r="G725" t="str">
            <v>Short Term (&lt; 1Yrs)</v>
          </cell>
          <cell r="H725" t="str">
            <v>AllDeals</v>
          </cell>
          <cell r="I725">
            <v>7</v>
          </cell>
          <cell r="J725" t="str">
            <v>1W</v>
          </cell>
          <cell r="K725">
            <v>473232221.44999999</v>
          </cell>
          <cell r="L725">
            <v>0</v>
          </cell>
          <cell r="M725"/>
          <cell r="N725"/>
          <cell r="O725"/>
        </row>
        <row r="726">
          <cell r="C726"/>
          <cell r="D726"/>
          <cell r="E726"/>
          <cell r="F726"/>
          <cell r="G726"/>
          <cell r="H726" t="str">
            <v>CollDerivs</v>
          </cell>
          <cell r="I726">
            <v>7</v>
          </cell>
          <cell r="J726" t="str">
            <v>1W</v>
          </cell>
          <cell r="K726">
            <v>0</v>
          </cell>
          <cell r="L726">
            <v>0</v>
          </cell>
          <cell r="M726"/>
          <cell r="N726"/>
          <cell r="O726"/>
        </row>
        <row r="727">
          <cell r="C727"/>
          <cell r="D727"/>
          <cell r="E727"/>
          <cell r="F727"/>
          <cell r="G727"/>
          <cell r="H727" t="str">
            <v>CollTrad</v>
          </cell>
          <cell r="I727">
            <v>7</v>
          </cell>
          <cell r="J727" t="str">
            <v>1W</v>
          </cell>
          <cell r="K727">
            <v>0</v>
          </cell>
          <cell r="L727">
            <v>0</v>
          </cell>
          <cell r="M727"/>
          <cell r="N727"/>
          <cell r="O727"/>
        </row>
        <row r="728">
          <cell r="C728"/>
          <cell r="D728"/>
          <cell r="E728"/>
          <cell r="F728"/>
          <cell r="G728"/>
          <cell r="H728" t="str">
            <v>UnSecuredOffBS</v>
          </cell>
          <cell r="I728">
            <v>7</v>
          </cell>
          <cell r="J728" t="str">
            <v>1W</v>
          </cell>
          <cell r="K728">
            <v>0</v>
          </cell>
          <cell r="L728">
            <v>0</v>
          </cell>
          <cell r="M728"/>
          <cell r="N728"/>
          <cell r="O728"/>
        </row>
        <row r="729">
          <cell r="C729"/>
          <cell r="D729"/>
          <cell r="E729"/>
          <cell r="F729"/>
          <cell r="G729"/>
          <cell r="H729" t="str">
            <v>UnSecuredMM</v>
          </cell>
          <cell r="I729">
            <v>7</v>
          </cell>
          <cell r="J729" t="str">
            <v>1W</v>
          </cell>
          <cell r="K729">
            <v>473232221.44999999</v>
          </cell>
          <cell r="L729">
            <v>0</v>
          </cell>
          <cell r="M729"/>
          <cell r="N729"/>
          <cell r="O729"/>
        </row>
        <row r="730">
          <cell r="C730"/>
          <cell r="D730"/>
          <cell r="E730"/>
          <cell r="F730"/>
          <cell r="G730"/>
          <cell r="H730" t="str">
            <v>Other</v>
          </cell>
          <cell r="I730">
            <v>7</v>
          </cell>
          <cell r="J730" t="str">
            <v>1W</v>
          </cell>
          <cell r="K730">
            <v>0</v>
          </cell>
          <cell r="L730">
            <v>0</v>
          </cell>
          <cell r="M730"/>
          <cell r="N730"/>
          <cell r="O730"/>
        </row>
        <row r="731">
          <cell r="C731"/>
          <cell r="D731"/>
          <cell r="E731"/>
          <cell r="F731"/>
          <cell r="G731"/>
          <cell r="H731" t="str">
            <v>UnSecuredOnBS</v>
          </cell>
          <cell r="I731">
            <v>7</v>
          </cell>
          <cell r="J731" t="str">
            <v>1W</v>
          </cell>
          <cell r="K731">
            <v>0</v>
          </cell>
          <cell r="L731">
            <v>0</v>
          </cell>
          <cell r="M731"/>
          <cell r="N731"/>
          <cell r="O731"/>
        </row>
        <row r="732">
          <cell r="C732" t="str">
            <v>WELLS FARGO BANK N.A. LONDON BRANCH re TSB</v>
          </cell>
          <cell r="D732" t="str">
            <v>Aa2</v>
          </cell>
          <cell r="E732" t="str">
            <v>AA</v>
          </cell>
          <cell r="F732" t="str">
            <v>AA-</v>
          </cell>
          <cell r="G732" t="str">
            <v>Short Term (&lt; 1Yrs)</v>
          </cell>
          <cell r="H732" t="str">
            <v>AllDeals</v>
          </cell>
          <cell r="I732">
            <v>7</v>
          </cell>
          <cell r="J732" t="str">
            <v>1W</v>
          </cell>
          <cell r="K732">
            <v>110419390.31</v>
          </cell>
          <cell r="L732">
            <v>0</v>
          </cell>
          <cell r="M732"/>
          <cell r="N732"/>
          <cell r="O732"/>
        </row>
        <row r="733">
          <cell r="C733"/>
          <cell r="D733"/>
          <cell r="E733"/>
          <cell r="F733"/>
          <cell r="G733"/>
          <cell r="H733" t="str">
            <v>CollDerivs</v>
          </cell>
          <cell r="I733">
            <v>7</v>
          </cell>
          <cell r="J733" t="str">
            <v>1W</v>
          </cell>
          <cell r="K733">
            <v>110419387.31</v>
          </cell>
          <cell r="L733">
            <v>0</v>
          </cell>
          <cell r="M733"/>
          <cell r="N733"/>
          <cell r="O733"/>
        </row>
        <row r="734">
          <cell r="C734"/>
          <cell r="D734"/>
          <cell r="E734"/>
          <cell r="F734"/>
          <cell r="G734"/>
          <cell r="H734" t="str">
            <v>CollTrad</v>
          </cell>
          <cell r="I734">
            <v>7</v>
          </cell>
          <cell r="J734" t="str">
            <v>1W</v>
          </cell>
          <cell r="K734">
            <v>0</v>
          </cell>
          <cell r="L734">
            <v>0</v>
          </cell>
          <cell r="M734"/>
          <cell r="N734"/>
          <cell r="O734"/>
        </row>
        <row r="735">
          <cell r="C735"/>
          <cell r="D735"/>
          <cell r="E735"/>
          <cell r="F735"/>
          <cell r="G735"/>
          <cell r="H735" t="str">
            <v>UnSecuredOffBS</v>
          </cell>
          <cell r="I735">
            <v>7</v>
          </cell>
          <cell r="J735" t="str">
            <v>1W</v>
          </cell>
          <cell r="K735">
            <v>0</v>
          </cell>
          <cell r="L735">
            <v>0</v>
          </cell>
          <cell r="M735"/>
          <cell r="N735"/>
          <cell r="O735"/>
        </row>
        <row r="736">
          <cell r="C736"/>
          <cell r="D736"/>
          <cell r="E736"/>
          <cell r="F736"/>
          <cell r="G736"/>
          <cell r="H736" t="str">
            <v>UnSecuredMM</v>
          </cell>
          <cell r="I736">
            <v>7</v>
          </cell>
          <cell r="J736" t="str">
            <v>1W</v>
          </cell>
          <cell r="K736">
            <v>0</v>
          </cell>
          <cell r="L736">
            <v>0</v>
          </cell>
          <cell r="M736"/>
          <cell r="N736"/>
          <cell r="O736"/>
        </row>
        <row r="737">
          <cell r="C737"/>
          <cell r="D737"/>
          <cell r="E737"/>
          <cell r="F737"/>
          <cell r="G737"/>
          <cell r="H737" t="str">
            <v>Other</v>
          </cell>
          <cell r="I737">
            <v>7</v>
          </cell>
          <cell r="J737" t="str">
            <v>1W</v>
          </cell>
          <cell r="K737">
            <v>3</v>
          </cell>
          <cell r="L737">
            <v>0</v>
          </cell>
          <cell r="M737"/>
          <cell r="N737"/>
          <cell r="O737"/>
        </row>
        <row r="738">
          <cell r="C738"/>
          <cell r="D738"/>
          <cell r="E738"/>
          <cell r="F738"/>
          <cell r="G738"/>
          <cell r="H738" t="str">
            <v>UnSecuredOnBS</v>
          </cell>
          <cell r="I738">
            <v>7</v>
          </cell>
          <cell r="J738" t="str">
            <v>1W</v>
          </cell>
          <cell r="K738">
            <v>0</v>
          </cell>
          <cell r="L738">
            <v>0</v>
          </cell>
          <cell r="M738"/>
          <cell r="N738"/>
          <cell r="O738"/>
        </row>
        <row r="739">
          <cell r="C739" t="str">
            <v>DUNCAN HOLDINGS NO.1 PLC</v>
          </cell>
          <cell r="D739" t="str">
            <v>Aaa</v>
          </cell>
          <cell r="E739" t="str">
            <v>AAA</v>
          </cell>
          <cell r="F739" t="str">
            <v>(blank)</v>
          </cell>
          <cell r="G739" t="str">
            <v>Short Term (&lt; 1Yrs)</v>
          </cell>
          <cell r="H739" t="str">
            <v>CollDerivs</v>
          </cell>
          <cell r="I739">
            <v>7</v>
          </cell>
          <cell r="J739" t="str">
            <v>1W</v>
          </cell>
          <cell r="K739">
            <v>0</v>
          </cell>
          <cell r="L739">
            <v>0</v>
          </cell>
          <cell r="M739"/>
          <cell r="N739"/>
          <cell r="O739"/>
        </row>
        <row r="740">
          <cell r="C740"/>
          <cell r="D740"/>
          <cell r="E740"/>
          <cell r="F740"/>
          <cell r="G740"/>
          <cell r="H740" t="str">
            <v>CollTrad</v>
          </cell>
          <cell r="I740">
            <v>7</v>
          </cell>
          <cell r="J740" t="str">
            <v>1W</v>
          </cell>
          <cell r="K740">
            <v>0</v>
          </cell>
          <cell r="L740">
            <v>0</v>
          </cell>
          <cell r="M740"/>
          <cell r="N740"/>
          <cell r="O740"/>
        </row>
        <row r="741">
          <cell r="C741"/>
          <cell r="D741"/>
          <cell r="E741"/>
          <cell r="F741"/>
          <cell r="G741"/>
          <cell r="H741" t="str">
            <v>UnSecuredOffBS</v>
          </cell>
          <cell r="I741">
            <v>7</v>
          </cell>
          <cell r="J741" t="str">
            <v>1W</v>
          </cell>
          <cell r="K741">
            <v>0</v>
          </cell>
          <cell r="L741">
            <v>0</v>
          </cell>
          <cell r="M741"/>
          <cell r="N741"/>
          <cell r="O741"/>
        </row>
        <row r="742">
          <cell r="C742"/>
          <cell r="D742"/>
          <cell r="E742"/>
          <cell r="F742"/>
          <cell r="G742"/>
          <cell r="H742" t="str">
            <v>Other</v>
          </cell>
          <cell r="I742">
            <v>7</v>
          </cell>
          <cell r="J742" t="str">
            <v>1W</v>
          </cell>
          <cell r="K742">
            <v>0</v>
          </cell>
          <cell r="L742">
            <v>0</v>
          </cell>
          <cell r="M742"/>
          <cell r="N742"/>
          <cell r="O742"/>
        </row>
        <row r="743">
          <cell r="C743" t="str">
            <v>WELLS FARGO BANK NA</v>
          </cell>
          <cell r="D743" t="str">
            <v>Aa2</v>
          </cell>
          <cell r="E743" t="str">
            <v>AA</v>
          </cell>
          <cell r="F743" t="str">
            <v>AA-</v>
          </cell>
          <cell r="G743" t="str">
            <v>Short Term (&lt; 1Yrs)</v>
          </cell>
          <cell r="H743" t="str">
            <v>CollTrad</v>
          </cell>
          <cell r="I743">
            <v>7</v>
          </cell>
          <cell r="J743" t="str">
            <v>1W</v>
          </cell>
          <cell r="K743">
            <v>0</v>
          </cell>
          <cell r="L743">
            <v>0</v>
          </cell>
          <cell r="M743"/>
          <cell r="N743"/>
          <cell r="O743"/>
        </row>
        <row r="744">
          <cell r="C744"/>
          <cell r="D744"/>
          <cell r="E744"/>
          <cell r="F744"/>
          <cell r="G744"/>
          <cell r="H744" t="str">
            <v>UnSecuredOffBS</v>
          </cell>
          <cell r="I744">
            <v>7</v>
          </cell>
          <cell r="J744" t="str">
            <v>1W</v>
          </cell>
          <cell r="K744">
            <v>0</v>
          </cell>
          <cell r="L744">
            <v>0</v>
          </cell>
          <cell r="M744"/>
          <cell r="N744"/>
          <cell r="O744"/>
        </row>
        <row r="745">
          <cell r="C745"/>
          <cell r="D745"/>
          <cell r="E745"/>
          <cell r="F745"/>
          <cell r="G745"/>
          <cell r="H745" t="str">
            <v>UnSecuredMM</v>
          </cell>
          <cell r="I745">
            <v>7</v>
          </cell>
          <cell r="J745" t="str">
            <v>1W</v>
          </cell>
          <cell r="K745">
            <v>0</v>
          </cell>
          <cell r="L745">
            <v>0</v>
          </cell>
          <cell r="M745"/>
          <cell r="N745"/>
          <cell r="O745"/>
        </row>
        <row r="746">
          <cell r="C746"/>
          <cell r="D746"/>
          <cell r="E746"/>
          <cell r="F746"/>
          <cell r="G746"/>
          <cell r="H746" t="str">
            <v>Other</v>
          </cell>
          <cell r="I746">
            <v>7</v>
          </cell>
          <cell r="J746" t="str">
            <v>1W</v>
          </cell>
          <cell r="K746">
            <v>9</v>
          </cell>
          <cell r="L746">
            <v>0</v>
          </cell>
          <cell r="M746"/>
          <cell r="N746"/>
          <cell r="O746"/>
        </row>
        <row r="747">
          <cell r="C747"/>
          <cell r="D747"/>
          <cell r="E747"/>
          <cell r="F747"/>
          <cell r="G747"/>
          <cell r="H747" t="str">
            <v>UnSecuredOnBS</v>
          </cell>
          <cell r="I747">
            <v>7</v>
          </cell>
          <cell r="J747" t="str">
            <v>1W</v>
          </cell>
          <cell r="K747">
            <v>0</v>
          </cell>
          <cell r="L747">
            <v>0</v>
          </cell>
          <cell r="M747"/>
          <cell r="N747"/>
          <cell r="O747"/>
        </row>
        <row r="748">
          <cell r="C748" t="str">
            <v>EUR BANK FOR RECON  AND DEVT.</v>
          </cell>
          <cell r="D748" t="str">
            <v>Aaa</v>
          </cell>
          <cell r="E748" t="str">
            <v>AAA</v>
          </cell>
          <cell r="F748" t="str">
            <v>AAA</v>
          </cell>
          <cell r="G748" t="str">
            <v>Short Term (&lt; 1Yrs)</v>
          </cell>
          <cell r="H748" t="str">
            <v>CollDerivs</v>
          </cell>
          <cell r="I748">
            <v>7</v>
          </cell>
          <cell r="J748" t="str">
            <v>1W</v>
          </cell>
          <cell r="K748">
            <v>0</v>
          </cell>
          <cell r="L748">
            <v>0</v>
          </cell>
          <cell r="M748"/>
          <cell r="N748"/>
          <cell r="O748"/>
        </row>
        <row r="749">
          <cell r="C749"/>
          <cell r="D749"/>
          <cell r="E749"/>
          <cell r="F749"/>
          <cell r="G749"/>
          <cell r="H749" t="str">
            <v>CollTrad</v>
          </cell>
          <cell r="I749">
            <v>7</v>
          </cell>
          <cell r="J749" t="str">
            <v>1W</v>
          </cell>
          <cell r="K749">
            <v>0</v>
          </cell>
          <cell r="L749">
            <v>0</v>
          </cell>
          <cell r="M749"/>
          <cell r="N749"/>
          <cell r="O749"/>
        </row>
        <row r="750">
          <cell r="C750"/>
          <cell r="D750"/>
          <cell r="E750"/>
          <cell r="F750"/>
          <cell r="G750"/>
          <cell r="H750" t="str">
            <v>UnSecuredOffBS</v>
          </cell>
          <cell r="I750">
            <v>7</v>
          </cell>
          <cell r="J750" t="str">
            <v>1W</v>
          </cell>
          <cell r="K750">
            <v>0</v>
          </cell>
          <cell r="L750">
            <v>0</v>
          </cell>
          <cell r="M750"/>
          <cell r="N750"/>
          <cell r="O750"/>
        </row>
        <row r="751">
          <cell r="C751"/>
          <cell r="D751"/>
          <cell r="E751"/>
          <cell r="F751"/>
          <cell r="G751"/>
          <cell r="H751" t="str">
            <v>UnSecuredMM</v>
          </cell>
          <cell r="I751">
            <v>7</v>
          </cell>
          <cell r="J751" t="str">
            <v>1W</v>
          </cell>
          <cell r="K751">
            <v>0</v>
          </cell>
          <cell r="L751">
            <v>0</v>
          </cell>
          <cell r="M751"/>
          <cell r="N751"/>
          <cell r="O751"/>
        </row>
        <row r="752">
          <cell r="C752"/>
          <cell r="D752"/>
          <cell r="E752"/>
          <cell r="F752"/>
          <cell r="G752"/>
          <cell r="H752" t="str">
            <v>Other</v>
          </cell>
          <cell r="I752">
            <v>7</v>
          </cell>
          <cell r="J752" t="str">
            <v>1W</v>
          </cell>
          <cell r="K752">
            <v>0</v>
          </cell>
          <cell r="L752">
            <v>0</v>
          </cell>
          <cell r="M752"/>
          <cell r="N752"/>
          <cell r="O752"/>
        </row>
        <row r="753">
          <cell r="C753"/>
          <cell r="D753"/>
          <cell r="E753"/>
          <cell r="F753"/>
          <cell r="G753"/>
          <cell r="H753" t="str">
            <v>UnSecuredOnBS</v>
          </cell>
          <cell r="I753">
            <v>7</v>
          </cell>
          <cell r="J753" t="str">
            <v>1W</v>
          </cell>
          <cell r="K753">
            <v>27755477.989999998</v>
          </cell>
          <cell r="L753">
            <v>0</v>
          </cell>
          <cell r="M753"/>
          <cell r="N753"/>
          <cell r="O753"/>
        </row>
        <row r="754">
          <cell r="C754" t="str">
            <v>EUR BANK FOR RECON AND  DEVT.</v>
          </cell>
          <cell r="D754" t="str">
            <v>Aaa</v>
          </cell>
          <cell r="E754" t="str">
            <v>AAA</v>
          </cell>
          <cell r="F754" t="str">
            <v>AAA</v>
          </cell>
          <cell r="G754" t="str">
            <v>Short Term (&lt; 1Yrs)</v>
          </cell>
          <cell r="H754" t="str">
            <v>CollDerivs</v>
          </cell>
          <cell r="I754">
            <v>7</v>
          </cell>
          <cell r="J754" t="str">
            <v>1W</v>
          </cell>
          <cell r="K754">
            <v>0</v>
          </cell>
          <cell r="L754">
            <v>0</v>
          </cell>
          <cell r="M754"/>
          <cell r="N754"/>
          <cell r="O754"/>
        </row>
        <row r="755">
          <cell r="C755"/>
          <cell r="D755"/>
          <cell r="E755"/>
          <cell r="F755"/>
          <cell r="G755"/>
          <cell r="H755" t="str">
            <v>CollTrad</v>
          </cell>
          <cell r="I755">
            <v>7</v>
          </cell>
          <cell r="J755" t="str">
            <v>1W</v>
          </cell>
          <cell r="K755">
            <v>0</v>
          </cell>
          <cell r="L755">
            <v>0</v>
          </cell>
          <cell r="M755"/>
          <cell r="N755"/>
          <cell r="O755"/>
        </row>
        <row r="756">
          <cell r="C756"/>
          <cell r="D756"/>
          <cell r="E756"/>
          <cell r="F756"/>
          <cell r="G756"/>
          <cell r="H756" t="str">
            <v>UnSecuredOffBS</v>
          </cell>
          <cell r="I756">
            <v>7</v>
          </cell>
          <cell r="J756" t="str">
            <v>1W</v>
          </cell>
          <cell r="K756">
            <v>0</v>
          </cell>
          <cell r="L756">
            <v>0</v>
          </cell>
          <cell r="M756"/>
          <cell r="N756"/>
          <cell r="O756"/>
        </row>
        <row r="757">
          <cell r="C757"/>
          <cell r="D757"/>
          <cell r="E757"/>
          <cell r="F757"/>
          <cell r="G757"/>
          <cell r="H757" t="str">
            <v>UnSecuredMM</v>
          </cell>
          <cell r="I757">
            <v>7</v>
          </cell>
          <cell r="J757" t="str">
            <v>1W</v>
          </cell>
          <cell r="K757">
            <v>0</v>
          </cell>
          <cell r="L757">
            <v>0</v>
          </cell>
          <cell r="M757"/>
          <cell r="N757"/>
          <cell r="O757"/>
        </row>
        <row r="758">
          <cell r="C758"/>
          <cell r="D758"/>
          <cell r="E758"/>
          <cell r="F758"/>
          <cell r="G758"/>
          <cell r="H758" t="str">
            <v>Other</v>
          </cell>
          <cell r="I758">
            <v>7</v>
          </cell>
          <cell r="J758" t="str">
            <v>1W</v>
          </cell>
          <cell r="K758">
            <v>0</v>
          </cell>
          <cell r="L758">
            <v>0</v>
          </cell>
          <cell r="M758"/>
          <cell r="N758"/>
          <cell r="O758"/>
        </row>
        <row r="759">
          <cell r="C759" t="str">
            <v>LCH REPOCLEAR HSBC</v>
          </cell>
          <cell r="D759" t="str">
            <v>NR</v>
          </cell>
          <cell r="E759" t="str">
            <v>(blank)</v>
          </cell>
          <cell r="F759" t="str">
            <v>A+</v>
          </cell>
          <cell r="G759" t="str">
            <v>Short Term (&lt; 1Yrs)</v>
          </cell>
          <cell r="H759" t="str">
            <v>Other</v>
          </cell>
          <cell r="I759">
            <v>7</v>
          </cell>
          <cell r="J759" t="str">
            <v>1W</v>
          </cell>
          <cell r="K759">
            <v>0</v>
          </cell>
          <cell r="L759">
            <v>0</v>
          </cell>
          <cell r="M759"/>
          <cell r="N759"/>
          <cell r="O759"/>
        </row>
      </sheetData>
      <sheetData sheetId="7"/>
      <sheetData sheetId="8">
        <row r="14">
          <cell r="B14" t="str">
            <v>Bank of England/UK</v>
          </cell>
          <cell r="G14" t="str">
            <v>GOVERNMENT OF UK GROUP</v>
          </cell>
        </row>
        <row r="15">
          <cell r="B15" t="str">
            <v>Banco De Sabadell SA</v>
          </cell>
          <cell r="G15" t="str">
            <v>BANCO DE SABADELL</v>
          </cell>
        </row>
        <row r="16">
          <cell r="B16" t="str">
            <v xml:space="preserve">Equiniti Trust (Jersey) Ltd </v>
          </cell>
          <cell r="G16" t="str">
            <v>EQUINITI TRUST (JERSEY) LIMITED</v>
          </cell>
        </row>
        <row r="17">
          <cell r="B17" t="str">
            <v>HSBC Bank plc</v>
          </cell>
          <cell r="G17" t="str">
            <v>HSBC GROUP</v>
          </cell>
        </row>
        <row r="18">
          <cell r="B18" t="str">
            <v>Lloyds Bank plc</v>
          </cell>
          <cell r="G18" t="str">
            <v>LLOYDS BANK PLC</v>
          </cell>
        </row>
        <row r="19">
          <cell r="B19" t="str">
            <v>LCH.Clearnet Group Ltd5</v>
          </cell>
          <cell r="G19" t="str">
            <v>LONDON STOCK EXCHANGE GROUP</v>
          </cell>
        </row>
        <row r="20">
          <cell r="B20" t="str">
            <v>LCH Repoclear Ltd5</v>
          </cell>
          <cell r="G20" t="str">
            <v>LCH REPOCLEAR LTD</v>
          </cell>
        </row>
        <row r="21">
          <cell r="B21" t="str">
            <v>LCH Repo Default Fund</v>
          </cell>
          <cell r="G21" t="str">
            <v>LCH REPO DEFAULT FUND</v>
          </cell>
        </row>
        <row r="22">
          <cell r="B22" t="str">
            <v>LCH_SWAPCLEAR</v>
          </cell>
          <cell r="G22" t="str">
            <v>LCH_SWAPCLEAR</v>
          </cell>
        </row>
        <row r="23">
          <cell r="B23" t="str">
            <v>Abbey National Treasury Services</v>
          </cell>
          <cell r="G23" t="str">
            <v>ABBEY NATIONAL TREASURY SERVS</v>
          </cell>
        </row>
        <row r="24">
          <cell r="B24" t="str">
            <v>Natixis</v>
          </cell>
          <cell r="G24" t="str">
            <v>NATIXIS GROUP</v>
          </cell>
        </row>
        <row r="25">
          <cell r="B25" t="str">
            <v>International Bank Recon and Devpt</v>
          </cell>
          <cell r="G25" t="str">
            <v>INT BANK FOR RECON  AND  DEVT</v>
          </cell>
        </row>
        <row r="26">
          <cell r="B26" t="str">
            <v>Eur Bank for Recon &amp; Devt.</v>
          </cell>
          <cell r="G26" t="str">
            <v>EUR BANK FOR RECON AND DEVT.</v>
          </cell>
        </row>
        <row r="27">
          <cell r="B27" t="str">
            <v>Kredit fuer Wiederaufbau</v>
          </cell>
          <cell r="G27" t="str">
            <v>KREDIT FUER WIEDERAUFBAU</v>
          </cell>
        </row>
        <row r="28">
          <cell r="B28" t="str">
            <v xml:space="preserve">Barclays Bank </v>
          </cell>
          <cell r="G28" t="str">
            <v>BARCLAYS GROUP</v>
          </cell>
        </row>
        <row r="29">
          <cell r="B29" t="str">
            <v>Repoclear (subsidiary of LCH.Clearnet Group)</v>
          </cell>
          <cell r="G29" t="str">
            <v>LCH REPOCLEAR LTD</v>
          </cell>
          <cell r="J29" t="str">
            <v>LCH REPO DEFAULT FUND</v>
          </cell>
        </row>
        <row r="30">
          <cell r="B30" t="str">
            <v>Citibank NA</v>
          </cell>
          <cell r="G30" t="str">
            <v>CITIGROUP NA</v>
          </cell>
        </row>
        <row r="31">
          <cell r="B31" t="str">
            <v>Bank of America Nat Assoc</v>
          </cell>
          <cell r="G31" t="str">
            <v>BANK OF AMERICA GROUP</v>
          </cell>
        </row>
        <row r="32">
          <cell r="B32" t="str">
            <v>European Investment Bank</v>
          </cell>
          <cell r="G32" t="str">
            <v>EUROPEAN INVESTMENT BANK.</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mp;L"/>
      <sheetName val="IN"/>
      <sheetName val="Comp"/>
    </sheetNames>
    <sheetDataSet>
      <sheetData sheetId="0" refreshError="1">
        <row r="4">
          <cell r="V4">
            <v>1000</v>
          </cell>
          <cell r="Y4">
            <v>1</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heetName val="Journal"/>
      <sheetName val="Journal reversal"/>
      <sheetName val="Journal_reversal"/>
      <sheetName val="Journal_reversal1"/>
      <sheetName val="Journal_reversal2"/>
    </sheetNames>
    <sheetDataSet>
      <sheetData sheetId="0" refreshError="1"/>
      <sheetData sheetId="1" refreshError="1"/>
      <sheetData sheetId="2" refreshError="1"/>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on 1"/>
      <sheetName val="Option 2"/>
      <sheetName val="Option 3"/>
      <sheetName val="Option 4"/>
      <sheetName val="Option 5"/>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sheetName val="Calcs"/>
      <sheetName val="Driver Volume Input"/>
      <sheetName val="Actual GL Input"/>
      <sheetName val="GL"/>
      <sheetName val="Drivers"/>
      <sheetName val="Profile"/>
      <sheetName val="Essbase"/>
      <sheetName val="Driver_Volume_Input"/>
      <sheetName val="Actual_GL_Input"/>
      <sheetName val="Driver_Volume_Input1"/>
      <sheetName val="Actual_GL_Input1"/>
      <sheetName val="Driver_Volume_Input2"/>
      <sheetName val="Actual_GL_Input2"/>
      <sheetName val="Driver_Volume_Input3"/>
      <sheetName val="Actual_GL_Input3"/>
      <sheetName val="Driver_Volume_Input4"/>
      <sheetName val="Actual_GL_Input4"/>
    </sheetNames>
    <sheetDataSet>
      <sheetData sheetId="0" refreshError="1"/>
      <sheetData sheetId="1" refreshError="1"/>
      <sheetData sheetId="2" refreshError="1"/>
      <sheetData sheetId="3" refreshError="1"/>
      <sheetData sheetId="4" refreshError="1">
        <row r="4">
          <cell r="A4">
            <v>49</v>
          </cell>
          <cell r="B4">
            <v>49</v>
          </cell>
          <cell r="C4">
            <v>50</v>
          </cell>
          <cell r="D4">
            <v>51</v>
          </cell>
          <cell r="E4">
            <v>52</v>
          </cell>
          <cell r="F4">
            <v>53</v>
          </cell>
          <cell r="G4">
            <v>54</v>
          </cell>
          <cell r="H4">
            <v>55</v>
          </cell>
          <cell r="I4">
            <v>56</v>
          </cell>
          <cell r="J4">
            <v>57</v>
          </cell>
          <cell r="K4">
            <v>58</v>
          </cell>
          <cell r="L4">
            <v>59</v>
          </cell>
          <cell r="M4">
            <v>60</v>
          </cell>
          <cell r="N4">
            <v>61</v>
          </cell>
          <cell r="O4">
            <v>62</v>
          </cell>
          <cell r="P4">
            <v>63</v>
          </cell>
          <cell r="Q4">
            <v>64</v>
          </cell>
          <cell r="R4">
            <v>65</v>
          </cell>
          <cell r="S4">
            <v>66</v>
          </cell>
          <cell r="T4">
            <v>67</v>
          </cell>
          <cell r="U4">
            <v>68</v>
          </cell>
          <cell r="V4">
            <v>69</v>
          </cell>
          <cell r="W4">
            <v>70</v>
          </cell>
          <cell r="X4">
            <v>71</v>
          </cell>
          <cell r="Y4">
            <v>72</v>
          </cell>
          <cell r="Z4">
            <v>73</v>
          </cell>
          <cell r="AA4">
            <v>74</v>
          </cell>
          <cell r="AB4">
            <v>75</v>
          </cell>
          <cell r="AC4">
            <v>76</v>
          </cell>
          <cell r="AD4">
            <v>77</v>
          </cell>
          <cell r="AE4">
            <v>78</v>
          </cell>
          <cell r="AF4">
            <v>79</v>
          </cell>
          <cell r="AG4">
            <v>80</v>
          </cell>
          <cell r="AH4">
            <v>81</v>
          </cell>
          <cell r="AI4">
            <v>82</v>
          </cell>
          <cell r="AJ4">
            <v>83</v>
          </cell>
          <cell r="AK4">
            <v>84</v>
          </cell>
          <cell r="AL4">
            <v>85</v>
          </cell>
          <cell r="AM4">
            <v>86</v>
          </cell>
          <cell r="AN4">
            <v>87</v>
          </cell>
          <cell r="AO4">
            <v>88</v>
          </cell>
          <cell r="AP4">
            <v>89</v>
          </cell>
          <cell r="AQ4">
            <v>90</v>
          </cell>
          <cell r="AR4">
            <v>91</v>
          </cell>
          <cell r="AS4">
            <v>92</v>
          </cell>
          <cell r="AT4">
            <v>93</v>
          </cell>
          <cell r="AU4">
            <v>94</v>
          </cell>
          <cell r="AV4">
            <v>95</v>
          </cell>
          <cell r="AW4">
            <v>96</v>
          </cell>
          <cell r="AX4">
            <v>97</v>
          </cell>
          <cell r="AY4">
            <v>98</v>
          </cell>
          <cell r="AZ4">
            <v>99</v>
          </cell>
          <cell r="BA4">
            <v>100</v>
          </cell>
          <cell r="BB4">
            <v>101</v>
          </cell>
          <cell r="BC4">
            <v>102</v>
          </cell>
          <cell r="BD4">
            <v>103</v>
          </cell>
          <cell r="BE4">
            <v>104</v>
          </cell>
          <cell r="BF4">
            <v>105</v>
          </cell>
          <cell r="BG4">
            <v>106</v>
          </cell>
          <cell r="BH4">
            <v>107</v>
          </cell>
          <cell r="BI4">
            <v>108</v>
          </cell>
          <cell r="BJ4">
            <v>109</v>
          </cell>
          <cell r="BK4">
            <v>110</v>
          </cell>
          <cell r="BL4">
            <v>111</v>
          </cell>
          <cell r="BM4">
            <v>112</v>
          </cell>
          <cell r="BN4">
            <v>113</v>
          </cell>
          <cell r="BO4">
            <v>114</v>
          </cell>
          <cell r="BP4">
            <v>115</v>
          </cell>
          <cell r="BQ4">
            <v>116</v>
          </cell>
          <cell r="BR4">
            <v>117</v>
          </cell>
          <cell r="BS4">
            <v>118</v>
          </cell>
          <cell r="BT4">
            <v>119</v>
          </cell>
          <cell r="BU4">
            <v>120</v>
          </cell>
          <cell r="BV4">
            <v>121</v>
          </cell>
          <cell r="BW4">
            <v>122</v>
          </cell>
          <cell r="BX4">
            <v>123</v>
          </cell>
          <cell r="BY4">
            <v>124</v>
          </cell>
          <cell r="BZ4">
            <v>125</v>
          </cell>
          <cell r="CA4">
            <v>126</v>
          </cell>
          <cell r="CB4">
            <v>127</v>
          </cell>
          <cell r="CC4">
            <v>128</v>
          </cell>
          <cell r="CD4">
            <v>129</v>
          </cell>
          <cell r="CE4">
            <v>130</v>
          </cell>
          <cell r="CF4">
            <v>131</v>
          </cell>
          <cell r="CG4">
            <v>132</v>
          </cell>
          <cell r="CH4">
            <v>133</v>
          </cell>
          <cell r="CI4">
            <v>134</v>
          </cell>
          <cell r="CJ4">
            <v>135</v>
          </cell>
          <cell r="CK4">
            <v>136</v>
          </cell>
          <cell r="CL4">
            <v>137</v>
          </cell>
          <cell r="CM4">
            <v>138</v>
          </cell>
          <cell r="CN4">
            <v>139</v>
          </cell>
          <cell r="CO4">
            <v>140</v>
          </cell>
          <cell r="CP4">
            <v>141</v>
          </cell>
          <cell r="CQ4">
            <v>142</v>
          </cell>
          <cell r="CR4">
            <v>143</v>
          </cell>
          <cell r="CS4">
            <v>144</v>
          </cell>
        </row>
        <row r="5">
          <cell r="A5" t="str">
            <v>Application Fees</v>
          </cell>
          <cell r="B5">
            <v>3371.6178500000001</v>
          </cell>
          <cell r="C5">
            <v>3915.84782</v>
          </cell>
          <cell r="D5">
            <v>4467.4262699999999</v>
          </cell>
          <cell r="E5">
            <v>4353.9117300000007</v>
          </cell>
          <cell r="F5">
            <v>4004.1667600000001</v>
          </cell>
          <cell r="G5">
            <v>3995.8415399999999</v>
          </cell>
          <cell r="H5">
            <v>3440.2215299999998</v>
          </cell>
          <cell r="I5">
            <v>3961.6842900000001</v>
          </cell>
          <cell r="J5">
            <v>5140.1874600000001</v>
          </cell>
          <cell r="K5">
            <v>3807.3976400000001</v>
          </cell>
          <cell r="L5">
            <v>2942.8605600000001</v>
          </cell>
          <cell r="M5">
            <v>2559.6025500000001</v>
          </cell>
          <cell r="N5">
            <v>2508.7106000000003</v>
          </cell>
          <cell r="O5">
            <v>3460.7952799999998</v>
          </cell>
          <cell r="P5">
            <v>4535.8733499999998</v>
          </cell>
          <cell r="Q5">
            <v>6236.3372199999994</v>
          </cell>
          <cell r="R5">
            <v>5592.7642999999998</v>
          </cell>
          <cell r="S5">
            <v>4266.0845199999994</v>
          </cell>
          <cell r="T5">
            <v>3884.0740499999997</v>
          </cell>
          <cell r="U5">
            <v>5715.0727900000002</v>
          </cell>
          <cell r="V5">
            <v>6029.2010999999993</v>
          </cell>
          <cell r="W5">
            <v>4479.7283099999995</v>
          </cell>
          <cell r="X5">
            <v>4846.4672900000005</v>
          </cell>
          <cell r="Y5">
            <v>4513.2321700000002</v>
          </cell>
          <cell r="Z5">
            <v>4363.5951299999997</v>
          </cell>
          <cell r="AA5">
            <v>3859.7413900000001</v>
          </cell>
          <cell r="AB5">
            <v>3805.00065</v>
          </cell>
          <cell r="AC5">
            <v>4138.3432900000007</v>
          </cell>
          <cell r="AD5">
            <v>6125.94499</v>
          </cell>
          <cell r="AE5">
            <v>7044.152</v>
          </cell>
          <cell r="AF5">
            <v>6974.8510000000006</v>
          </cell>
          <cell r="AG5">
            <v>7030.4837499999994</v>
          </cell>
          <cell r="AH5">
            <v>5775.8506799999996</v>
          </cell>
          <cell r="AI5">
            <v>5495.9939999999997</v>
          </cell>
          <cell r="AJ5">
            <v>6729.9365100000005</v>
          </cell>
          <cell r="AK5">
            <v>4488.4990000000007</v>
          </cell>
          <cell r="AL5">
            <v>4667.40211</v>
          </cell>
          <cell r="AM5">
            <v>5230.1530500000008</v>
          </cell>
          <cell r="AN5">
            <v>8101.4617899999994</v>
          </cell>
          <cell r="AO5">
            <v>8465.8714799999998</v>
          </cell>
          <cell r="AP5">
            <v>7840.5235624522247</v>
          </cell>
          <cell r="AQ5">
            <v>10669.108837569163</v>
          </cell>
          <cell r="AR5">
            <v>10602.875787631127</v>
          </cell>
          <cell r="AS5">
            <v>8764.1735002492442</v>
          </cell>
          <cell r="AT5">
            <v>8786.516927601333</v>
          </cell>
          <cell r="AU5">
            <v>8955.5918077604674</v>
          </cell>
          <cell r="AV5">
            <v>8557.1149654634082</v>
          </cell>
          <cell r="AW5">
            <v>6552.8222309184948</v>
          </cell>
          <cell r="AX5">
            <v>7521.2636082726667</v>
          </cell>
          <cell r="AY5">
            <v>8236.8267436373189</v>
          </cell>
          <cell r="AZ5">
            <v>9505.023576871632</v>
          </cell>
          <cell r="BA5">
            <v>9751.892551979463</v>
          </cell>
          <cell r="BB5">
            <v>10253.004615030321</v>
          </cell>
          <cell r="BC5">
            <v>9880.0017642970743</v>
          </cell>
          <cell r="BD5">
            <v>9640.7874571249522</v>
          </cell>
          <cell r="BE5">
            <v>9824.5725405393423</v>
          </cell>
          <cell r="BF5">
            <v>10427.786913816062</v>
          </cell>
          <cell r="BG5">
            <v>9985.27532568483</v>
          </cell>
          <cell r="BH5">
            <v>9351.3691006772297</v>
          </cell>
          <cell r="BI5">
            <v>8224.4954171654826</v>
          </cell>
          <cell r="BJ5">
            <v>7590.7913045178921</v>
          </cell>
          <cell r="BK5">
            <v>8357.143313552755</v>
          </cell>
          <cell r="BL5">
            <v>9674.233831003643</v>
          </cell>
          <cell r="BM5">
            <v>9968.3452952989173</v>
          </cell>
          <cell r="BN5">
            <v>10513.956098308085</v>
          </cell>
          <cell r="BO5">
            <v>10181.844573290935</v>
          </cell>
          <cell r="BP5">
            <v>9981.5854424158861</v>
          </cell>
          <cell r="BQ5">
            <v>10203.882337852334</v>
          </cell>
          <cell r="BR5">
            <v>10844.192550611649</v>
          </cell>
          <cell r="BS5">
            <v>10336.748565483485</v>
          </cell>
          <cell r="BT5">
            <v>9500.9105634293937</v>
          </cell>
          <cell r="BU5">
            <v>8468.399180624474</v>
          </cell>
        </row>
        <row r="6">
          <cell r="A6" t="str">
            <v>Panel Solicitors</v>
          </cell>
          <cell r="B6">
            <v>391.74015000000003</v>
          </cell>
          <cell r="C6">
            <v>1490.7364499999999</v>
          </cell>
          <cell r="D6">
            <v>2405.46713</v>
          </cell>
          <cell r="E6">
            <v>1574.4293799999998</v>
          </cell>
          <cell r="F6">
            <v>1538.0542</v>
          </cell>
          <cell r="G6">
            <v>1488.9581900000001</v>
          </cell>
          <cell r="H6">
            <v>926.82856000000004</v>
          </cell>
          <cell r="I6">
            <v>943.48741000000007</v>
          </cell>
          <cell r="J6">
            <v>1347.3769500000001</v>
          </cell>
          <cell r="K6">
            <v>912.79584</v>
          </cell>
          <cell r="L6">
            <v>730.60841000000005</v>
          </cell>
          <cell r="M6">
            <v>1227.6948600000001</v>
          </cell>
          <cell r="N6">
            <v>662.40022999999997</v>
          </cell>
          <cell r="O6">
            <v>915.99941000000001</v>
          </cell>
          <cell r="P6">
            <v>1017.2551999999999</v>
          </cell>
          <cell r="Q6">
            <v>1137.03925</v>
          </cell>
          <cell r="R6">
            <v>1426.5103999999999</v>
          </cell>
          <cell r="S6">
            <v>1673.9103600000001</v>
          </cell>
          <cell r="T6">
            <v>1249.9948300000001</v>
          </cell>
          <cell r="U6">
            <v>1087.9353999999998</v>
          </cell>
          <cell r="V6">
            <v>1098.1246799999999</v>
          </cell>
          <cell r="W6">
            <v>829.91976</v>
          </cell>
          <cell r="X6">
            <v>1011.83073</v>
          </cell>
          <cell r="Y6">
            <v>819.6807</v>
          </cell>
          <cell r="Z6">
            <v>780.82501000000002</v>
          </cell>
          <cell r="AA6">
            <v>936.06790000000001</v>
          </cell>
          <cell r="AB6">
            <v>934.46800000000007</v>
          </cell>
          <cell r="AC6">
            <v>549.17142000000001</v>
          </cell>
          <cell r="AD6">
            <v>1406.68</v>
          </cell>
          <cell r="AE6">
            <v>718.2835</v>
          </cell>
          <cell r="AF6">
            <v>97.591809999999995</v>
          </cell>
          <cell r="AG6">
            <v>70.820999999999998</v>
          </cell>
          <cell r="AH6">
            <v>19.185839999999999</v>
          </cell>
          <cell r="AI6">
            <v>-416.95933000000002</v>
          </cell>
          <cell r="AJ6">
            <v>1159.52675</v>
          </cell>
          <cell r="AK6">
            <v>555.1739</v>
          </cell>
          <cell r="AL6">
            <v>1633.0507700000001</v>
          </cell>
          <cell r="AM6">
            <v>1556.39455</v>
          </cell>
          <cell r="AN6">
            <v>831.88481000000013</v>
          </cell>
          <cell r="AO6">
            <v>525.64455000000009</v>
          </cell>
          <cell r="AP6">
            <v>1266.5528437538915</v>
          </cell>
          <cell r="AQ6">
            <v>1657.7877778261111</v>
          </cell>
          <cell r="AR6">
            <v>1645.5182185552324</v>
          </cell>
          <cell r="AS6">
            <v>1357.867568393438</v>
          </cell>
          <cell r="AT6">
            <v>1366.315748678539</v>
          </cell>
          <cell r="AU6">
            <v>1410.9424177491278</v>
          </cell>
          <cell r="AV6">
            <v>1281.4059609557446</v>
          </cell>
          <cell r="AW6">
            <v>986.14860244928923</v>
          </cell>
          <cell r="AX6">
            <v>1034.7744956348783</v>
          </cell>
          <cell r="AY6">
            <v>1153.6223102866434</v>
          </cell>
          <cell r="AZ6">
            <v>1325.3406243206271</v>
          </cell>
          <cell r="BA6">
            <v>1334.0513122400803</v>
          </cell>
          <cell r="BB6">
            <v>1403.2090735210008</v>
          </cell>
          <cell r="BC6">
            <v>1331.26547723524</v>
          </cell>
          <cell r="BD6">
            <v>1292.9397108921964</v>
          </cell>
          <cell r="BE6">
            <v>1325.9286185406443</v>
          </cell>
          <cell r="BF6">
            <v>1419.7556255761158</v>
          </cell>
          <cell r="BG6">
            <v>1339.506027848053</v>
          </cell>
          <cell r="BH6">
            <v>1239.0876302474446</v>
          </cell>
          <cell r="BI6">
            <v>1077.2257561678034</v>
          </cell>
          <cell r="BJ6">
            <v>1057.7533970519698</v>
          </cell>
          <cell r="BK6">
            <v>1182.260750301517</v>
          </cell>
          <cell r="BL6">
            <v>1360.4593216396927</v>
          </cell>
          <cell r="BM6">
            <v>1375.7605505626343</v>
          </cell>
          <cell r="BN6">
            <v>1450.8590880415195</v>
          </cell>
          <cell r="BO6">
            <v>1385.3132819144782</v>
          </cell>
          <cell r="BP6">
            <v>1352.2563066090479</v>
          </cell>
          <cell r="BQ6">
            <v>1390.2879116196427</v>
          </cell>
          <cell r="BR6">
            <v>1489.4437913848556</v>
          </cell>
          <cell r="BS6">
            <v>1397.6142722266598</v>
          </cell>
          <cell r="BT6">
            <v>1271.618170546732</v>
          </cell>
          <cell r="BU6">
            <v>1132.3739833832144</v>
          </cell>
        </row>
        <row r="7">
          <cell r="A7" t="str">
            <v>Valuation Fees</v>
          </cell>
          <cell r="B7" t="str">
            <v>0</v>
          </cell>
          <cell r="C7" t="str">
            <v>0</v>
          </cell>
          <cell r="D7" t="str">
            <v>0</v>
          </cell>
          <cell r="E7" t="str">
            <v>0</v>
          </cell>
          <cell r="F7" t="str">
            <v>0</v>
          </cell>
          <cell r="G7" t="str">
            <v>0</v>
          </cell>
          <cell r="H7" t="str">
            <v>0</v>
          </cell>
          <cell r="I7" t="str">
            <v>0</v>
          </cell>
          <cell r="J7" t="str">
            <v>0</v>
          </cell>
          <cell r="K7" t="str">
            <v>0</v>
          </cell>
          <cell r="L7" t="str">
            <v>0</v>
          </cell>
          <cell r="M7" t="str">
            <v>0</v>
          </cell>
          <cell r="N7" t="str">
            <v>0</v>
          </cell>
          <cell r="O7" t="str">
            <v>0</v>
          </cell>
          <cell r="P7" t="str">
            <v>0</v>
          </cell>
          <cell r="Q7" t="str">
            <v>0</v>
          </cell>
          <cell r="R7" t="str">
            <v>0</v>
          </cell>
          <cell r="S7" t="str">
            <v>0</v>
          </cell>
          <cell r="T7" t="str">
            <v>0</v>
          </cell>
          <cell r="U7" t="str">
            <v>0</v>
          </cell>
          <cell r="V7" t="str">
            <v>0</v>
          </cell>
          <cell r="W7" t="str">
            <v>0</v>
          </cell>
          <cell r="X7" t="str">
            <v>0</v>
          </cell>
          <cell r="Y7" t="str">
            <v>0</v>
          </cell>
          <cell r="Z7" t="str">
            <v>0</v>
          </cell>
          <cell r="AA7">
            <v>754.03200000000004</v>
          </cell>
          <cell r="AB7">
            <v>2142.4679999999998</v>
          </cell>
          <cell r="AC7">
            <v>1854.9929999999999</v>
          </cell>
          <cell r="AD7">
            <v>3425.5810000000001</v>
          </cell>
          <cell r="AE7">
            <v>2320.9515000000001</v>
          </cell>
          <cell r="AF7">
            <v>1668.8600100000001</v>
          </cell>
          <cell r="AG7">
            <v>1755.4560000000001</v>
          </cell>
          <cell r="AH7">
            <v>1969.1403799999998</v>
          </cell>
          <cell r="AI7">
            <v>2369.4549999999999</v>
          </cell>
          <cell r="AJ7">
            <v>1780.4</v>
          </cell>
          <cell r="AK7">
            <v>998.83563000000004</v>
          </cell>
          <cell r="AL7">
            <v>1596.5208799999998</v>
          </cell>
          <cell r="AM7">
            <v>2264.32987</v>
          </cell>
          <cell r="AN7">
            <v>1112.2810000000002</v>
          </cell>
          <cell r="AO7">
            <v>942.92208000000005</v>
          </cell>
          <cell r="AP7">
            <v>2116.0387806008957</v>
          </cell>
          <cell r="AQ7">
            <v>2991.3495239667513</v>
          </cell>
          <cell r="AR7">
            <v>2966.910143974877</v>
          </cell>
          <cell r="AS7">
            <v>2358.9822750567441</v>
          </cell>
          <cell r="AT7">
            <v>2361.8702373543042</v>
          </cell>
          <cell r="AU7">
            <v>2400.1719402103413</v>
          </cell>
          <cell r="AV7">
            <v>2481.7374795523647</v>
          </cell>
          <cell r="AW7">
            <v>1916.902078471742</v>
          </cell>
          <cell r="AX7">
            <v>2247.7683636171964</v>
          </cell>
          <cell r="AY7">
            <v>2523.5303682041226</v>
          </cell>
          <cell r="AZ7">
            <v>2932.0105168542209</v>
          </cell>
          <cell r="BA7">
            <v>2965.9421862557138</v>
          </cell>
          <cell r="BB7">
            <v>3122.557995622707</v>
          </cell>
          <cell r="BC7">
            <v>2954.707518520142</v>
          </cell>
          <cell r="BD7">
            <v>2865.0964908968958</v>
          </cell>
          <cell r="BE7">
            <v>2938.5161126988824</v>
          </cell>
          <cell r="BF7">
            <v>3152.0364403387193</v>
          </cell>
          <cell r="BG7">
            <v>2970.5551270792284</v>
          </cell>
          <cell r="BH7">
            <v>2742.7518487415218</v>
          </cell>
          <cell r="BI7">
            <v>2149.6812806125977</v>
          </cell>
          <cell r="BJ7">
            <v>2117.4173397977243</v>
          </cell>
          <cell r="BK7">
            <v>2384.7621400826984</v>
          </cell>
          <cell r="BL7">
            <v>2778.000213034331</v>
          </cell>
          <cell r="BM7">
            <v>2827.6352569076944</v>
          </cell>
          <cell r="BN7">
            <v>2984.626123003738</v>
          </cell>
          <cell r="BO7">
            <v>2846.4150120966374</v>
          </cell>
          <cell r="BP7">
            <v>2776.3417330656575</v>
          </cell>
          <cell r="BQ7">
            <v>2853.5110176820635</v>
          </cell>
          <cell r="BR7">
            <v>3058.4750761583177</v>
          </cell>
          <cell r="BS7">
            <v>2870.00812758333</v>
          </cell>
          <cell r="BT7">
            <v>2602.1801980695327</v>
          </cell>
          <cell r="BU7">
            <v>2309.6157128583145</v>
          </cell>
        </row>
        <row r="8">
          <cell r="A8" t="str">
            <v>Panel Valuers</v>
          </cell>
          <cell r="B8">
            <v>1194.4522300000001</v>
          </cell>
          <cell r="C8">
            <v>973.67434000000003</v>
          </cell>
          <cell r="D8">
            <v>1274.7708200000002</v>
          </cell>
          <cell r="E8">
            <v>895.29186000000004</v>
          </cell>
          <cell r="F8">
            <v>1290.3186599999999</v>
          </cell>
          <cell r="G8">
            <v>1709.3962800000002</v>
          </cell>
          <cell r="H8">
            <v>1099.54935</v>
          </cell>
          <cell r="I8">
            <v>1150.94947</v>
          </cell>
          <cell r="J8">
            <v>976.59896000000003</v>
          </cell>
          <cell r="K8">
            <v>1041.36411</v>
          </cell>
          <cell r="L8">
            <v>898.49145999999996</v>
          </cell>
          <cell r="M8">
            <v>769.81402000000003</v>
          </cell>
          <cell r="N8">
            <v>248.49930000000001</v>
          </cell>
          <cell r="O8">
            <v>630.02575999999999</v>
          </cell>
          <cell r="P8">
            <v>833.64760999999999</v>
          </cell>
          <cell r="Q8">
            <v>1208.6231299999999</v>
          </cell>
          <cell r="R8">
            <v>1628.0234800000001</v>
          </cell>
          <cell r="S8">
            <v>1222.6928</v>
          </cell>
          <cell r="T8">
            <v>922.20036000000005</v>
          </cell>
          <cell r="U8">
            <v>1112.7567099999999</v>
          </cell>
          <cell r="V8">
            <v>1057.75044</v>
          </cell>
          <cell r="W8">
            <v>1318.0695700000001</v>
          </cell>
          <cell r="X8">
            <v>592.88357999999994</v>
          </cell>
          <cell r="Y8">
            <v>1120.45036</v>
          </cell>
          <cell r="Z8">
            <v>593.55668000000003</v>
          </cell>
          <cell r="AA8">
            <v>871.89405000000011</v>
          </cell>
          <cell r="AB8">
            <v>758.01410999999996</v>
          </cell>
          <cell r="AC8">
            <v>883.1345</v>
          </cell>
          <cell r="AD8">
            <v>1650.42102</v>
          </cell>
          <cell r="AE8">
            <v>1492.4947400000001</v>
          </cell>
          <cell r="AF8">
            <v>1474.20866</v>
          </cell>
          <cell r="AG8">
            <v>1136.2906399999999</v>
          </cell>
          <cell r="AH8">
            <v>1231.6108300000001</v>
          </cell>
          <cell r="AI8">
            <v>1985.5495000000001</v>
          </cell>
          <cell r="AJ8">
            <v>1255.9159999999999</v>
          </cell>
          <cell r="AK8">
            <v>1205.5967800000001</v>
          </cell>
          <cell r="AL8">
            <v>943.02302000000009</v>
          </cell>
          <cell r="AM8">
            <v>2840.44931</v>
          </cell>
          <cell r="AN8">
            <v>1506.5178000000001</v>
          </cell>
          <cell r="AO8">
            <v>1457.9547400000001</v>
          </cell>
          <cell r="AP8">
            <v>1503.1144157529286</v>
          </cell>
          <cell r="AQ8">
            <v>2044.3291489339099</v>
          </cell>
          <cell r="AR8">
            <v>2028.400805093695</v>
          </cell>
          <cell r="AS8">
            <v>1642.8420170544784</v>
          </cell>
          <cell r="AT8">
            <v>1648.9732154736673</v>
          </cell>
          <cell r="AU8">
            <v>1689.3563247267823</v>
          </cell>
          <cell r="AV8">
            <v>1639.0074385882367</v>
          </cell>
          <cell r="AW8">
            <v>1263.7807399364485</v>
          </cell>
          <cell r="AX8">
            <v>1408.0939474822444</v>
          </cell>
          <cell r="AY8">
            <v>1575.9240814387292</v>
          </cell>
          <cell r="AZ8">
            <v>1821.8992318379676</v>
          </cell>
          <cell r="BA8">
            <v>1838.9600756222351</v>
          </cell>
          <cell r="BB8">
            <v>1935.2848135272616</v>
          </cell>
          <cell r="BC8">
            <v>1833.3709339304246</v>
          </cell>
          <cell r="BD8">
            <v>1779.0121784548996</v>
          </cell>
          <cell r="BE8">
            <v>1824.5132717850033</v>
          </cell>
          <cell r="BF8">
            <v>1955.5581499315851</v>
          </cell>
          <cell r="BG8">
            <v>1843.8722752821725</v>
          </cell>
          <cell r="BH8">
            <v>1703.870172009538</v>
          </cell>
          <cell r="BI8">
            <v>1482.7052469797529</v>
          </cell>
          <cell r="BJ8">
            <v>1458.4453964314696</v>
          </cell>
          <cell r="BK8">
            <v>1637.0972328963492</v>
          </cell>
          <cell r="BL8">
            <v>1896.8775954305306</v>
          </cell>
          <cell r="BM8">
            <v>1925.3013176586246</v>
          </cell>
          <cell r="BN8">
            <v>2031.4148792148578</v>
          </cell>
          <cell r="BO8">
            <v>1938.3405516758048</v>
          </cell>
          <cell r="BP8">
            <v>1891.2578701037057</v>
          </cell>
          <cell r="BQ8">
            <v>1944.0962842224717</v>
          </cell>
          <cell r="BR8">
            <v>2083.3091566671405</v>
          </cell>
          <cell r="BS8">
            <v>1954.9038618545446</v>
          </cell>
          <cell r="BT8">
            <v>1775.1619021217866</v>
          </cell>
          <cell r="BU8">
            <v>1577.8408282012902</v>
          </cell>
        </row>
        <row r="9">
          <cell r="A9" t="str">
            <v>Credit Ref</v>
          </cell>
          <cell r="B9">
            <v>93.115479999999991</v>
          </cell>
          <cell r="C9">
            <v>102.1961</v>
          </cell>
          <cell r="D9">
            <v>96.633210000000005</v>
          </cell>
          <cell r="E9">
            <v>101.25506</v>
          </cell>
          <cell r="F9">
            <v>81.96399000000001</v>
          </cell>
          <cell r="G9">
            <v>98.979339999999993</v>
          </cell>
          <cell r="H9">
            <v>67.568060000000003</v>
          </cell>
          <cell r="I9">
            <v>111.84802000000001</v>
          </cell>
          <cell r="J9">
            <v>72.108460000000008</v>
          </cell>
          <cell r="K9">
            <v>178.78557999999998</v>
          </cell>
          <cell r="L9">
            <v>180.45907</v>
          </cell>
          <cell r="M9">
            <v>154.34332999999998</v>
          </cell>
          <cell r="N9">
            <v>-33.914989999999996</v>
          </cell>
          <cell r="O9">
            <v>109.93984</v>
          </cell>
          <cell r="P9">
            <v>93.11733000000001</v>
          </cell>
          <cell r="Q9">
            <v>131.77305999999999</v>
          </cell>
          <cell r="R9">
            <v>78.817869999999999</v>
          </cell>
          <cell r="S9">
            <v>131.88987</v>
          </cell>
          <cell r="T9">
            <v>71.461850000000013</v>
          </cell>
          <cell r="U9">
            <v>85.715160000000012</v>
          </cell>
          <cell r="V9">
            <v>98.215160000000012</v>
          </cell>
          <cell r="W9">
            <v>98.211770000000001</v>
          </cell>
          <cell r="X9">
            <v>82.605270000000004</v>
          </cell>
          <cell r="Y9">
            <v>89.345759999999999</v>
          </cell>
          <cell r="Z9">
            <v>116.1144</v>
          </cell>
          <cell r="AA9">
            <v>39.852429999999998</v>
          </cell>
          <cell r="AB9">
            <v>82.716130000000007</v>
          </cell>
          <cell r="AC9">
            <v>14.033190000000001</v>
          </cell>
          <cell r="AD9">
            <v>134.61227</v>
          </cell>
          <cell r="AE9">
            <v>190.97076999999999</v>
          </cell>
          <cell r="AF9">
            <v>83.588059999999999</v>
          </cell>
          <cell r="AG9">
            <v>73.818020000000004</v>
          </cell>
          <cell r="AH9">
            <v>84.742469999999997</v>
          </cell>
          <cell r="AI9">
            <v>92.163539999999998</v>
          </cell>
          <cell r="AJ9">
            <v>111.1014</v>
          </cell>
          <cell r="AK9">
            <v>53.569790000000005</v>
          </cell>
          <cell r="AL9">
            <v>40.477530000000002</v>
          </cell>
          <cell r="AM9">
            <v>159.73570000000001</v>
          </cell>
          <cell r="AN9">
            <v>105.155</v>
          </cell>
          <cell r="AO9">
            <v>91.267589999999998</v>
          </cell>
          <cell r="AP9">
            <v>63.617279185818809</v>
          </cell>
          <cell r="AQ9">
            <v>86.593571461026812</v>
          </cell>
          <cell r="AR9">
            <v>86.133907762783181</v>
          </cell>
          <cell r="AS9">
            <v>72.010394940363881</v>
          </cell>
          <cell r="AT9">
            <v>72.147223625987536</v>
          </cell>
          <cell r="AU9">
            <v>73.327299685558216</v>
          </cell>
          <cell r="AV9">
            <v>69.467380450031243</v>
          </cell>
          <cell r="AW9">
            <v>52.987719678459889</v>
          </cell>
          <cell r="AX9">
            <v>61.840559486731813</v>
          </cell>
          <cell r="AY9">
            <v>66.909033600976159</v>
          </cell>
          <cell r="AZ9">
            <v>77.13053245820123</v>
          </cell>
          <cell r="BA9">
            <v>79.861946167973613</v>
          </cell>
          <cell r="BB9">
            <v>83.921761085023945</v>
          </cell>
          <cell r="BC9">
            <v>81.626925114118322</v>
          </cell>
          <cell r="BD9">
            <v>79.890477780269194</v>
          </cell>
          <cell r="BE9">
            <v>81.134614563909707</v>
          </cell>
          <cell r="BF9">
            <v>85.658402033102107</v>
          </cell>
          <cell r="BG9">
            <v>82.714064365562123</v>
          </cell>
          <cell r="BH9">
            <v>78.015201527106328</v>
          </cell>
          <cell r="BI9">
            <v>68.995323430186971</v>
          </cell>
          <cell r="BJ9">
            <v>65.651200159343148</v>
          </cell>
          <cell r="BK9">
            <v>71.150106570755767</v>
          </cell>
          <cell r="BL9">
            <v>82.299671522357869</v>
          </cell>
          <cell r="BM9">
            <v>85.852970952215614</v>
          </cell>
          <cell r="BN9">
            <v>90.525710315630874</v>
          </cell>
          <cell r="BO9">
            <v>88.705340197486919</v>
          </cell>
          <cell r="BP9">
            <v>87.282712858689081</v>
          </cell>
          <cell r="BQ9">
            <v>88.841244450097776</v>
          </cell>
          <cell r="BR9">
            <v>93.797241233898376</v>
          </cell>
          <cell r="BS9">
            <v>90.519544742815</v>
          </cell>
          <cell r="BT9">
            <v>83.978932544393004</v>
          </cell>
          <cell r="BU9">
            <v>75.010885586791829</v>
          </cell>
        </row>
        <row r="10">
          <cell r="A10" t="str">
            <v>Cash Forecast Proc</v>
          </cell>
          <cell r="B10">
            <v>2954.53078</v>
          </cell>
          <cell r="C10">
            <v>2765.8153900000002</v>
          </cell>
          <cell r="D10">
            <v>2904.3174500000005</v>
          </cell>
          <cell r="E10">
            <v>3319.2986100000003</v>
          </cell>
          <cell r="F10">
            <v>3475.8098</v>
          </cell>
          <cell r="G10">
            <v>3528.3467799999999</v>
          </cell>
          <cell r="H10">
            <v>3426.93255</v>
          </cell>
          <cell r="I10">
            <v>2406.4577400000003</v>
          </cell>
          <cell r="J10">
            <v>2603.3413500000001</v>
          </cell>
          <cell r="K10">
            <v>2814.1673300000002</v>
          </cell>
          <cell r="L10">
            <v>2873.8493900000003</v>
          </cell>
          <cell r="M10">
            <v>2369.6880199999996</v>
          </cell>
          <cell r="N10">
            <v>1501.3081499999998</v>
          </cell>
          <cell r="O10">
            <v>1512.29276</v>
          </cell>
          <cell r="P10">
            <v>1795.58761</v>
          </cell>
          <cell r="Q10">
            <v>2407.77538</v>
          </cell>
          <cell r="R10">
            <v>2919.4943300000004</v>
          </cell>
          <cell r="S10">
            <v>4232.5265399999998</v>
          </cell>
          <cell r="T10">
            <v>4173.9831100000001</v>
          </cell>
          <cell r="U10">
            <v>3009.0643900000005</v>
          </cell>
          <cell r="V10">
            <v>3092.1615699999998</v>
          </cell>
          <cell r="W10">
            <v>3507.0098800000001</v>
          </cell>
          <cell r="X10">
            <v>3241.6877599999998</v>
          </cell>
          <cell r="Y10">
            <v>3034.07735</v>
          </cell>
          <cell r="Z10">
            <v>2629.3241599999997</v>
          </cell>
          <cell r="AA10">
            <v>2838.7265400000006</v>
          </cell>
          <cell r="AB10">
            <v>3408.9856200000004</v>
          </cell>
          <cell r="AC10">
            <v>2613.6246700000002</v>
          </cell>
          <cell r="AD10">
            <v>2309.2401500000001</v>
          </cell>
          <cell r="AE10">
            <v>3456.2678900000001</v>
          </cell>
          <cell r="AF10">
            <v>4052.0578700000001</v>
          </cell>
          <cell r="AG10">
            <v>3791.30042</v>
          </cell>
          <cell r="AH10">
            <v>2776.5108399999995</v>
          </cell>
          <cell r="AI10">
            <v>2709.7906200000007</v>
          </cell>
          <cell r="AJ10">
            <v>3857.9613199999994</v>
          </cell>
          <cell r="AK10">
            <v>4397.842450000001</v>
          </cell>
          <cell r="AL10">
            <v>2907.8016800000005</v>
          </cell>
          <cell r="AM10">
            <v>3598.30467</v>
          </cell>
          <cell r="AN10">
            <v>7072.575530000001</v>
          </cell>
          <cell r="AO10">
            <v>5397.0325399999992</v>
          </cell>
          <cell r="AP10">
            <v>4213.9933448829142</v>
          </cell>
          <cell r="AQ10">
            <v>3457.8550829855099</v>
          </cell>
          <cell r="AR10">
            <v>3671.8323427173041</v>
          </cell>
          <cell r="AS10">
            <v>3620.1739561709228</v>
          </cell>
          <cell r="AT10">
            <v>3392.9642799492617</v>
          </cell>
          <cell r="AU10">
            <v>3327.3726880023414</v>
          </cell>
          <cell r="AV10">
            <v>3117.4351956691721</v>
          </cell>
          <cell r="AW10">
            <v>2977.8078374148281</v>
          </cell>
          <cell r="AX10">
            <v>2808.3927033723562</v>
          </cell>
          <cell r="AY10">
            <v>2792.5227987700578</v>
          </cell>
          <cell r="AZ10">
            <v>2915.6225631767716</v>
          </cell>
          <cell r="BA10">
            <v>4185.7370753919004</v>
          </cell>
          <cell r="BB10">
            <v>3898.2636781302108</v>
          </cell>
          <cell r="BC10">
            <v>4581.9941340059049</v>
          </cell>
          <cell r="BD10">
            <v>3940.8098745635798</v>
          </cell>
          <cell r="BE10">
            <v>3616.0776794108192</v>
          </cell>
          <cell r="BF10">
            <v>3417.9910403676363</v>
          </cell>
          <cell r="BG10">
            <v>4492.1818464783291</v>
          </cell>
          <cell r="BH10">
            <v>3886.0243791717594</v>
          </cell>
          <cell r="BI10">
            <v>3582.658527221809</v>
          </cell>
          <cell r="BJ10">
            <v>2738.5496348527449</v>
          </cell>
          <cell r="BK10">
            <v>2723.0806873334204</v>
          </cell>
          <cell r="BL10">
            <v>2843.0703056057887</v>
          </cell>
          <cell r="BM10">
            <v>4081.0950590843349</v>
          </cell>
          <cell r="BN10">
            <v>3800.8847486330014</v>
          </cell>
          <cell r="BO10">
            <v>4467.3405846544265</v>
          </cell>
          <cell r="BP10">
            <v>3842.3560048420245</v>
          </cell>
          <cell r="BQ10">
            <v>3525.8282492860362</v>
          </cell>
          <cell r="BR10">
            <v>3332.7463183968844</v>
          </cell>
          <cell r="BS10">
            <v>4379.797426886902</v>
          </cell>
          <cell r="BT10">
            <v>3788.9546786038341</v>
          </cell>
          <cell r="BU10">
            <v>3493.2534402807414</v>
          </cell>
        </row>
        <row r="11">
          <cell r="A11" t="str">
            <v>Retail Distribution amt</v>
          </cell>
          <cell r="B11">
            <v>2297.5729999999999</v>
          </cell>
          <cell r="C11">
            <v>2274.326</v>
          </cell>
          <cell r="D11">
            <v>2719.125</v>
          </cell>
          <cell r="E11">
            <v>2955.444</v>
          </cell>
          <cell r="F11">
            <v>2846.4050000000002</v>
          </cell>
          <cell r="G11">
            <v>2996.116</v>
          </cell>
          <cell r="H11">
            <v>2822.3850000000002</v>
          </cell>
          <cell r="I11">
            <v>2595.6240000000003</v>
          </cell>
          <cell r="J11">
            <v>2691.0740000000001</v>
          </cell>
          <cell r="K11">
            <v>2538.1010000000001</v>
          </cell>
          <cell r="L11">
            <v>2328.9059999999999</v>
          </cell>
          <cell r="M11">
            <v>2312.8719999999998</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2564.9233764980986</v>
          </cell>
          <cell r="AQ11">
            <v>2670.4842230153099</v>
          </cell>
          <cell r="AR11">
            <v>2947.5263467689738</v>
          </cell>
          <cell r="AS11">
            <v>2965.4800504271643</v>
          </cell>
          <cell r="AT11">
            <v>2965.6125904677156</v>
          </cell>
          <cell r="AU11">
            <v>2964.9321371953065</v>
          </cell>
          <cell r="AV11">
            <v>2964.5238652318608</v>
          </cell>
          <cell r="AW11">
            <v>2964.2789020537934</v>
          </cell>
          <cell r="AX11">
            <v>2713.3575651974115</v>
          </cell>
          <cell r="AY11">
            <v>2501.9942762030037</v>
          </cell>
          <cell r="AZ11">
            <v>2641.1701358320938</v>
          </cell>
          <cell r="BA11">
            <v>2952.6703656316058</v>
          </cell>
          <cell r="BB11">
            <v>2911.575789489254</v>
          </cell>
          <cell r="BC11">
            <v>3070.8347797816382</v>
          </cell>
          <cell r="BD11">
            <v>3096.4717949903038</v>
          </cell>
          <cell r="BE11">
            <v>3111.8540041155029</v>
          </cell>
          <cell r="BF11">
            <v>3121.0833295906223</v>
          </cell>
          <cell r="BG11">
            <v>3240.6182818867228</v>
          </cell>
          <cell r="BH11">
            <v>3198.3418962533542</v>
          </cell>
          <cell r="BI11">
            <v>3172.9760648733331</v>
          </cell>
          <cell r="BJ11">
            <v>2831.2318923315211</v>
          </cell>
          <cell r="BK11">
            <v>2610.6865088757609</v>
          </cell>
          <cell r="BL11">
            <v>2755.9084794256923</v>
          </cell>
          <cell r="BM11">
            <v>3080.9409765756991</v>
          </cell>
          <cell r="BN11">
            <v>3038.0611600456555</v>
          </cell>
          <cell r="BO11">
            <v>3204.2387174158016</v>
          </cell>
          <cell r="BP11">
            <v>3230.9894619597408</v>
          </cell>
          <cell r="BQ11">
            <v>3247.0399086861044</v>
          </cell>
          <cell r="BR11">
            <v>3256.6701767219229</v>
          </cell>
          <cell r="BS11">
            <v>3381.3979949534369</v>
          </cell>
          <cell r="BT11">
            <v>3337.2850284823221</v>
          </cell>
          <cell r="BU11">
            <v>3310.8172485996533</v>
          </cell>
        </row>
        <row r="12">
          <cell r="A12" t="str">
            <v>Business Banking amt</v>
          </cell>
          <cell r="B12">
            <v>398.95600000000002</v>
          </cell>
          <cell r="C12">
            <v>416.88499999999999</v>
          </cell>
          <cell r="D12">
            <v>505.43099999999998</v>
          </cell>
          <cell r="E12">
            <v>601.24400000000003</v>
          </cell>
          <cell r="F12">
            <v>371.21899999999999</v>
          </cell>
          <cell r="G12">
            <v>524.05499999999995</v>
          </cell>
          <cell r="H12">
            <v>533.26700000000005</v>
          </cell>
          <cell r="I12">
            <v>472.99299999999999</v>
          </cell>
          <cell r="J12">
            <v>479.48200000000003</v>
          </cell>
          <cell r="K12">
            <v>431.05099999999999</v>
          </cell>
          <cell r="L12">
            <v>460.84100000000001</v>
          </cell>
          <cell r="M12">
            <v>379.20400000000001</v>
          </cell>
          <cell r="N12">
            <v>339.108</v>
          </cell>
          <cell r="O12">
            <v>350.78899999999999</v>
          </cell>
          <cell r="P12">
            <v>432.411</v>
          </cell>
          <cell r="Q12">
            <v>427.976</v>
          </cell>
          <cell r="R12">
            <v>432.67200000000003</v>
          </cell>
          <cell r="S12">
            <v>516.10800000000006</v>
          </cell>
          <cell r="T12">
            <v>519.95799999999997</v>
          </cell>
          <cell r="U12">
            <v>537.24300000000005</v>
          </cell>
          <cell r="V12">
            <v>470.94200000000001</v>
          </cell>
          <cell r="W12">
            <v>439.72700000000003</v>
          </cell>
          <cell r="X12">
            <v>462.36799999999999</v>
          </cell>
          <cell r="Y12">
            <v>381.20800000000003</v>
          </cell>
          <cell r="Z12">
            <v>357.42599999999999</v>
          </cell>
          <cell r="AA12">
            <v>332.33600000000001</v>
          </cell>
          <cell r="AB12">
            <v>462.73500000000001</v>
          </cell>
          <cell r="AC12">
            <v>369.86400000000003</v>
          </cell>
          <cell r="AD12">
            <v>403.74799999999999</v>
          </cell>
          <cell r="AE12">
            <v>493.75200000000001</v>
          </cell>
          <cell r="AF12">
            <v>483.44100000000003</v>
          </cell>
          <cell r="AG12">
            <v>507.851</v>
          </cell>
          <cell r="AH12">
            <v>421.35500000000002</v>
          </cell>
          <cell r="AI12">
            <v>454.30799999999999</v>
          </cell>
          <cell r="AJ12">
            <v>454.92700000000002</v>
          </cell>
          <cell r="AK12">
            <v>483.334</v>
          </cell>
          <cell r="AL12">
            <v>373.40499999999997</v>
          </cell>
          <cell r="AM12">
            <v>350.584</v>
          </cell>
          <cell r="AN12">
            <v>414.27199999999999</v>
          </cell>
          <cell r="AO12">
            <v>449.01300000000003</v>
          </cell>
          <cell r="AP12">
            <v>448.48749590764481</v>
          </cell>
          <cell r="AQ12">
            <v>380.08806036848387</v>
          </cell>
          <cell r="AR12">
            <v>432.79449830581677</v>
          </cell>
          <cell r="AS12">
            <v>454.6720395384483</v>
          </cell>
          <cell r="AT12">
            <v>441.27919796255293</v>
          </cell>
          <cell r="AU12">
            <v>433.24349301701574</v>
          </cell>
          <cell r="AV12">
            <v>428.42207004969339</v>
          </cell>
          <cell r="AW12">
            <v>420.84932809598109</v>
          </cell>
          <cell r="AX12">
            <v>385.10538540266094</v>
          </cell>
          <cell r="AY12">
            <v>371.45949618722926</v>
          </cell>
          <cell r="AZ12">
            <v>434.09407853054512</v>
          </cell>
          <cell r="BA12">
            <v>500.69005602529865</v>
          </cell>
          <cell r="BB12">
            <v>487.60905354268959</v>
          </cell>
          <cell r="BC12">
            <v>526.55920703500169</v>
          </cell>
          <cell r="BD12">
            <v>540.56954813401342</v>
          </cell>
          <cell r="BE12">
            <v>548.97575279342038</v>
          </cell>
          <cell r="BF12">
            <v>554.01947558906477</v>
          </cell>
          <cell r="BG12">
            <v>557.04570926645124</v>
          </cell>
          <cell r="BH12">
            <v>568.22120046925852</v>
          </cell>
          <cell r="BI12">
            <v>535.92753270604521</v>
          </cell>
          <cell r="BJ12">
            <v>386.11303300343963</v>
          </cell>
          <cell r="BK12">
            <v>372.43143863287474</v>
          </cell>
          <cell r="BL12">
            <v>435.22990750963396</v>
          </cell>
          <cell r="BM12">
            <v>502.00013672739044</v>
          </cell>
          <cell r="BN12">
            <v>488.88490714418225</v>
          </cell>
          <cell r="BO12">
            <v>527.93697567119443</v>
          </cell>
          <cell r="BP12">
            <v>541.98397553201437</v>
          </cell>
          <cell r="BQ12">
            <v>550.41217544850633</v>
          </cell>
          <cell r="BR12">
            <v>555.46909539840158</v>
          </cell>
          <cell r="BS12">
            <v>558.50324736833841</v>
          </cell>
          <cell r="BT12">
            <v>569.7079798056883</v>
          </cell>
          <cell r="BU12">
            <v>537.32981403731731</v>
          </cell>
        </row>
        <row r="15">
          <cell r="A15" t="str">
            <v>Main Application Fees</v>
          </cell>
          <cell r="B15">
            <v>3371.6178500000001</v>
          </cell>
          <cell r="C15">
            <v>3915.84782</v>
          </cell>
          <cell r="D15">
            <v>4467.4262699999999</v>
          </cell>
          <cell r="E15">
            <v>4353.9117300000007</v>
          </cell>
          <cell r="F15">
            <v>4004.1667600000001</v>
          </cell>
          <cell r="G15">
            <v>3995.8415399999999</v>
          </cell>
          <cell r="H15">
            <v>3440.2215299999998</v>
          </cell>
          <cell r="I15">
            <v>3961.6842900000001</v>
          </cell>
          <cell r="J15">
            <v>5140.1874600000001</v>
          </cell>
          <cell r="K15">
            <v>3807.3976400000001</v>
          </cell>
          <cell r="L15">
            <v>2942.8605600000001</v>
          </cell>
          <cell r="M15">
            <v>2559.6025500000001</v>
          </cell>
          <cell r="N15">
            <v>2508.7106000000003</v>
          </cell>
          <cell r="O15">
            <v>3460.7952799999998</v>
          </cell>
          <cell r="P15">
            <v>4535.8733499999998</v>
          </cell>
          <cell r="Q15">
            <v>6236.3372199999994</v>
          </cell>
          <cell r="R15">
            <v>5592.7642999999998</v>
          </cell>
          <cell r="S15">
            <v>4266.0845199999994</v>
          </cell>
          <cell r="T15">
            <v>3884.0740499999997</v>
          </cell>
          <cell r="U15">
            <v>5715.0727900000002</v>
          </cell>
          <cell r="V15">
            <v>6029.2010999999993</v>
          </cell>
          <cell r="W15">
            <v>4479.7283099999995</v>
          </cell>
          <cell r="X15">
            <v>4846.4672900000005</v>
          </cell>
          <cell r="Y15">
            <v>4513.2321700000002</v>
          </cell>
          <cell r="Z15">
            <v>4363.5951299999997</v>
          </cell>
          <cell r="AA15">
            <v>3859.7413900000001</v>
          </cell>
          <cell r="AB15">
            <v>3805.00065</v>
          </cell>
          <cell r="AC15">
            <v>4138.3432900000007</v>
          </cell>
          <cell r="AD15">
            <v>6125.94499</v>
          </cell>
          <cell r="AE15">
            <v>7044.152</v>
          </cell>
          <cell r="AF15">
            <v>6974.8510000000006</v>
          </cell>
          <cell r="AG15">
            <v>7030.4837499999994</v>
          </cell>
          <cell r="AH15">
            <v>5775.8506799999996</v>
          </cell>
          <cell r="AI15">
            <v>5495.9939999999997</v>
          </cell>
          <cell r="AJ15">
            <v>6729.9365100000005</v>
          </cell>
          <cell r="AK15">
            <v>4488.4990000000007</v>
          </cell>
          <cell r="AL15">
            <v>4667.40211</v>
          </cell>
          <cell r="AM15">
            <v>5230.1530500000008</v>
          </cell>
          <cell r="AN15">
            <v>8101.4617899999994</v>
          </cell>
          <cell r="AO15">
            <v>8465.8714799999998</v>
          </cell>
          <cell r="AP15">
            <v>6315.6067888778507</v>
          </cell>
          <cell r="AQ15">
            <v>8589.6182728315562</v>
          </cell>
          <cell r="AR15">
            <v>8522.6924583768705</v>
          </cell>
          <cell r="AS15">
            <v>6902.6975506490689</v>
          </cell>
          <cell r="AT15">
            <v>6928.4588885448202</v>
          </cell>
          <cell r="AU15">
            <v>7098.1358181797586</v>
          </cell>
          <cell r="AV15">
            <v>6886.5858764211634</v>
          </cell>
          <cell r="AW15">
            <v>5310.0031089766753</v>
          </cell>
          <cell r="AX15">
            <v>5916.3611238749763</v>
          </cell>
          <cell r="AY15">
            <v>6621.5297539442399</v>
          </cell>
          <cell r="AZ15">
            <v>7655.0387892351582</v>
          </cell>
          <cell r="BA15">
            <v>7726.7230068161143</v>
          </cell>
          <cell r="BB15">
            <v>8131.4487963330321</v>
          </cell>
          <cell r="BC15">
            <v>7703.2392181950609</v>
          </cell>
          <cell r="BD15">
            <v>7474.8410859449559</v>
          </cell>
          <cell r="BE15">
            <v>7666.0221503571584</v>
          </cell>
          <cell r="BF15">
            <v>8216.6308820654849</v>
          </cell>
          <cell r="BG15">
            <v>7747.3625011855984</v>
          </cell>
          <cell r="BH15">
            <v>7159.1183697879751</v>
          </cell>
          <cell r="BI15">
            <v>6229.8539789065244</v>
          </cell>
          <cell r="BJ15">
            <v>6127.9218337456696</v>
          </cell>
          <cell r="BK15">
            <v>6878.5598020855005</v>
          </cell>
          <cell r="BL15">
            <v>7970.0739303803812</v>
          </cell>
          <cell r="BM15">
            <v>8089.5013347001022</v>
          </cell>
          <cell r="BN15">
            <v>8535.3566353565438</v>
          </cell>
          <cell r="BO15">
            <v>8144.2880322512819</v>
          </cell>
          <cell r="BP15">
            <v>7946.4616390912006</v>
          </cell>
          <cell r="BQ15">
            <v>8168.471782447361</v>
          </cell>
          <cell r="BR15">
            <v>8753.399817929163</v>
          </cell>
          <cell r="BS15">
            <v>8213.8817724980872</v>
          </cell>
          <cell r="BT15">
            <v>7458.6634542932215</v>
          </cell>
          <cell r="BU15">
            <v>6629.5833117701277</v>
          </cell>
        </row>
        <row r="16">
          <cell r="A16" t="str">
            <v>Further Application Fees</v>
          </cell>
          <cell r="B16" t="str">
            <v>0</v>
          </cell>
          <cell r="C16" t="str">
            <v>0</v>
          </cell>
          <cell r="D16" t="str">
            <v>0</v>
          </cell>
          <cell r="E16" t="str">
            <v>0</v>
          </cell>
          <cell r="F16" t="str">
            <v>0</v>
          </cell>
          <cell r="G16" t="str">
            <v>0</v>
          </cell>
          <cell r="H16" t="str">
            <v>0</v>
          </cell>
          <cell r="I16" t="str">
            <v>0</v>
          </cell>
          <cell r="J16" t="str">
            <v>0</v>
          </cell>
          <cell r="K16" t="str">
            <v>0</v>
          </cell>
          <cell r="L16" t="str">
            <v>0</v>
          </cell>
          <cell r="M16" t="str">
            <v>0</v>
          </cell>
          <cell r="N16" t="str">
            <v>0</v>
          </cell>
          <cell r="O16" t="str">
            <v>0</v>
          </cell>
          <cell r="P16" t="str">
            <v>0</v>
          </cell>
          <cell r="Q16" t="str">
            <v>0</v>
          </cell>
          <cell r="R16" t="str">
            <v>0</v>
          </cell>
          <cell r="S16" t="str">
            <v>0</v>
          </cell>
          <cell r="T16" t="str">
            <v>0</v>
          </cell>
          <cell r="U16" t="str">
            <v>0</v>
          </cell>
          <cell r="V16" t="str">
            <v>0</v>
          </cell>
          <cell r="W16" t="str">
            <v>0</v>
          </cell>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cell r="AL16" t="str">
            <v>0</v>
          </cell>
          <cell r="AM16" t="str">
            <v>0</v>
          </cell>
          <cell r="AN16" t="str">
            <v>0</v>
          </cell>
          <cell r="AO16" t="str">
            <v>0</v>
          </cell>
          <cell r="AP16">
            <v>1524.916773574374</v>
          </cell>
          <cell r="AQ16">
            <v>2079.4905647376095</v>
          </cell>
          <cell r="AR16">
            <v>2080.1833292542574</v>
          </cell>
          <cell r="AS16">
            <v>1861.4759496001752</v>
          </cell>
          <cell r="AT16">
            <v>1858.0580390565124</v>
          </cell>
          <cell r="AU16">
            <v>1857.4559895807076</v>
          </cell>
          <cell r="AV16">
            <v>1670.5290890422436</v>
          </cell>
          <cell r="AW16">
            <v>1242.8191219418211</v>
          </cell>
          <cell r="AX16">
            <v>1604.9024843976908</v>
          </cell>
          <cell r="AY16">
            <v>1615.2969896930801</v>
          </cell>
          <cell r="AZ16">
            <v>1849.9847876364743</v>
          </cell>
          <cell r="BA16">
            <v>2025.1695451633482</v>
          </cell>
          <cell r="BB16">
            <v>2121.5558186972871</v>
          </cell>
          <cell r="BC16">
            <v>2176.7625461020129</v>
          </cell>
          <cell r="BD16">
            <v>2165.9463711799954</v>
          </cell>
          <cell r="BE16">
            <v>2158.5503901821839</v>
          </cell>
          <cell r="BF16">
            <v>2211.1560317505778</v>
          </cell>
          <cell r="BG16">
            <v>2237.9128244992312</v>
          </cell>
          <cell r="BH16">
            <v>2192.2507308892541</v>
          </cell>
          <cell r="BI16">
            <v>1994.6414382589587</v>
          </cell>
          <cell r="BJ16">
            <v>1462.8694707722216</v>
          </cell>
          <cell r="BK16">
            <v>1478.5835114672534</v>
          </cell>
          <cell r="BL16">
            <v>1704.1599006232625</v>
          </cell>
          <cell r="BM16">
            <v>1878.8439605988158</v>
          </cell>
          <cell r="BN16">
            <v>1978.5994629515387</v>
          </cell>
          <cell r="BO16">
            <v>2037.556541039653</v>
          </cell>
          <cell r="BP16">
            <v>2035.1238033246859</v>
          </cell>
          <cell r="BQ16">
            <v>2035.4105554049736</v>
          </cell>
          <cell r="BR16">
            <v>2090.792732682487</v>
          </cell>
          <cell r="BS16">
            <v>2122.8667929853964</v>
          </cell>
          <cell r="BT16">
            <v>2042.247109136172</v>
          </cell>
          <cell r="BU16">
            <v>1838.8158688543467</v>
          </cell>
        </row>
        <row r="19">
          <cell r="A19" t="e">
            <v>#VALUE!</v>
          </cell>
          <cell r="B19">
            <v>2715.8661552828539</v>
          </cell>
          <cell r="C19">
            <v>3154.2479120449971</v>
          </cell>
          <cell r="D19">
            <v>3598.5489304235707</v>
          </cell>
          <cell r="E19">
            <v>3507.1120265293466</v>
          </cell>
          <cell r="F19">
            <v>3225.3895510704456</v>
          </cell>
          <cell r="G19">
            <v>3218.6835172791948</v>
          </cell>
          <cell r="H19">
            <v>2771.1269887844483</v>
          </cell>
          <cell r="I19">
            <v>3191.169568973181</v>
          </cell>
          <cell r="J19">
            <v>4140.4636514257791</v>
          </cell>
          <cell r="K19">
            <v>3066.8903921539654</v>
          </cell>
          <cell r="L19">
            <v>2370.4986004332445</v>
          </cell>
          <cell r="M19">
            <v>2061.7810931688737</v>
          </cell>
          <cell r="N19">
            <v>2020.7872051511833</v>
          </cell>
          <cell r="O19">
            <v>2787.6993151269044</v>
          </cell>
          <cell r="P19">
            <v>3653.6836213257252</v>
          </cell>
          <cell r="Q19">
            <v>5023.4213787688768</v>
          </cell>
          <cell r="R19">
            <v>4505.0180514509375</v>
          </cell>
          <cell r="S19">
            <v>3436.3664800991883</v>
          </cell>
          <cell r="T19">
            <v>3128.6538766566919</v>
          </cell>
          <cell r="U19">
            <v>4603.5385550408528</v>
          </cell>
          <cell r="V19">
            <v>4856.5715153288047</v>
          </cell>
          <cell r="W19">
            <v>3608.4583257237928</v>
          </cell>
          <cell r="X19">
            <v>3903.8696172510804</v>
          </cell>
          <cell r="Y19">
            <v>3635.4459629630887</v>
          </cell>
          <cell r="Z19">
            <v>3514.9120855805413</v>
          </cell>
          <cell r="AA19">
            <v>3109.0537171184437</v>
          </cell>
          <cell r="AB19">
            <v>3064.9595968191525</v>
          </cell>
          <cell r="AC19">
            <v>3333.4698593593266</v>
          </cell>
          <cell r="AD19">
            <v>4934.4995214880464</v>
          </cell>
          <cell r="AE19">
            <v>5674.1228871676612</v>
          </cell>
          <cell r="AF19">
            <v>5618.300356619824</v>
          </cell>
          <cell r="AG19">
            <v>5663.1129983758619</v>
          </cell>
          <cell r="AH19">
            <v>4652.4956497603825</v>
          </cell>
          <cell r="AI19">
            <v>4427.0687718175504</v>
          </cell>
          <cell r="AJ19">
            <v>5421.0197026663045</v>
          </cell>
          <cell r="AK19">
            <v>3615.523189296478</v>
          </cell>
          <cell r="AL19">
            <v>3759.631128908864</v>
          </cell>
          <cell r="AM19">
            <v>4212.9316806898478</v>
          </cell>
          <cell r="AN19">
            <v>6525.7946963883351</v>
          </cell>
          <cell r="AO19">
            <v>6819.3297254925728</v>
          </cell>
          <cell r="AP19">
            <v>6315.6067888778507</v>
          </cell>
          <cell r="AQ19">
            <v>8589.6182728315562</v>
          </cell>
          <cell r="AR19">
            <v>8522.6924583768705</v>
          </cell>
          <cell r="AS19">
            <v>6902.6975506490689</v>
          </cell>
          <cell r="AT19">
            <v>6928.4588885448202</v>
          </cell>
          <cell r="AU19">
            <v>7098.1358181797586</v>
          </cell>
          <cell r="AV19">
            <v>6886.5858764211634</v>
          </cell>
          <cell r="AW19">
            <v>5310.0031089766753</v>
          </cell>
          <cell r="AX19">
            <v>5916.3611238749763</v>
          </cell>
          <cell r="AY19">
            <v>6621.5297539442399</v>
          </cell>
          <cell r="AZ19">
            <v>7655.0387892351582</v>
          </cell>
          <cell r="BA19">
            <v>7726.7230068161143</v>
          </cell>
          <cell r="BB19">
            <v>8131.4487963330321</v>
          </cell>
          <cell r="BC19">
            <v>7703.2392181950609</v>
          </cell>
          <cell r="BD19">
            <v>7474.8410859449559</v>
          </cell>
          <cell r="BE19">
            <v>7666.0221503571584</v>
          </cell>
          <cell r="BF19">
            <v>8216.6308820654849</v>
          </cell>
          <cell r="BG19">
            <v>7747.3625011855984</v>
          </cell>
          <cell r="BH19">
            <v>7159.1183697879751</v>
          </cell>
          <cell r="BI19">
            <v>6229.8539789065244</v>
          </cell>
          <cell r="BJ19">
            <v>6127.9218337456696</v>
          </cell>
          <cell r="BK19">
            <v>6878.5598020855005</v>
          </cell>
          <cell r="BL19">
            <v>7970.0739303803812</v>
          </cell>
          <cell r="BM19">
            <v>8089.5013347001022</v>
          </cell>
          <cell r="BN19">
            <v>8535.3566353565438</v>
          </cell>
          <cell r="BO19">
            <v>8144.2880322512819</v>
          </cell>
          <cell r="BP19">
            <v>7946.4616390912006</v>
          </cell>
          <cell r="BQ19">
            <v>8168.471782447361</v>
          </cell>
          <cell r="BR19">
            <v>8753.399817929163</v>
          </cell>
          <cell r="BS19">
            <v>8213.8817724980872</v>
          </cell>
          <cell r="BT19">
            <v>7458.6634542932215</v>
          </cell>
          <cell r="BU19">
            <v>6629.5833117701277</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row>
        <row r="20">
          <cell r="A20" t="e">
            <v>#VALUE!</v>
          </cell>
          <cell r="B20">
            <v>655.75169471714651</v>
          </cell>
          <cell r="C20">
            <v>761.59990795500244</v>
          </cell>
          <cell r="D20">
            <v>868.87733957642911</v>
          </cell>
          <cell r="E20">
            <v>846.79970347065375</v>
          </cell>
          <cell r="F20">
            <v>778.77720892955449</v>
          </cell>
          <cell r="G20">
            <v>777.15802272080521</v>
          </cell>
          <cell r="H20">
            <v>669.09454121555166</v>
          </cell>
          <cell r="I20">
            <v>770.51472102681976</v>
          </cell>
          <cell r="J20">
            <v>999.72380857422047</v>
          </cell>
          <cell r="K20">
            <v>740.50724784603449</v>
          </cell>
          <cell r="L20">
            <v>572.36195956675544</v>
          </cell>
          <cell r="M20">
            <v>497.82145683112628</v>
          </cell>
          <cell r="N20">
            <v>487.92339484881711</v>
          </cell>
          <cell r="O20">
            <v>673.09596487309545</v>
          </cell>
          <cell r="P20">
            <v>882.18972867427453</v>
          </cell>
          <cell r="Q20">
            <v>1212.9158412311224</v>
          </cell>
          <cell r="R20">
            <v>1087.7462485490628</v>
          </cell>
          <cell r="S20">
            <v>829.71803990081048</v>
          </cell>
          <cell r="T20">
            <v>755.42017334330808</v>
          </cell>
          <cell r="U20">
            <v>1111.5342349591465</v>
          </cell>
          <cell r="V20">
            <v>1172.6295846711944</v>
          </cell>
          <cell r="W20">
            <v>871.26998427620731</v>
          </cell>
          <cell r="X20">
            <v>942.59767274892033</v>
          </cell>
          <cell r="Y20">
            <v>877.78620703691149</v>
          </cell>
          <cell r="Z20">
            <v>848.68304441945827</v>
          </cell>
          <cell r="AA20">
            <v>750.68767288155618</v>
          </cell>
          <cell r="AB20">
            <v>740.0410531808476</v>
          </cell>
          <cell r="AC20">
            <v>804.87343064067397</v>
          </cell>
          <cell r="AD20">
            <v>1191.4454685119533</v>
          </cell>
          <cell r="AE20">
            <v>1370.029112832339</v>
          </cell>
          <cell r="AF20">
            <v>1356.5506433801759</v>
          </cell>
          <cell r="AG20">
            <v>1367.3707516241382</v>
          </cell>
          <cell r="AH20">
            <v>1123.3550302396175</v>
          </cell>
          <cell r="AI20">
            <v>1068.9252281824495</v>
          </cell>
          <cell r="AJ20">
            <v>1308.9168073336959</v>
          </cell>
          <cell r="AK20">
            <v>872.97581070352282</v>
          </cell>
          <cell r="AL20">
            <v>907.77098109113592</v>
          </cell>
          <cell r="AM20">
            <v>1017.2213693101531</v>
          </cell>
          <cell r="AN20">
            <v>1575.6670936116645</v>
          </cell>
          <cell r="AO20">
            <v>1646.5417545074272</v>
          </cell>
          <cell r="AP20">
            <v>1524.916773574374</v>
          </cell>
          <cell r="AQ20">
            <v>2079.4905647376095</v>
          </cell>
          <cell r="AR20">
            <v>2080.1833292542574</v>
          </cell>
          <cell r="AS20">
            <v>1861.4759496001752</v>
          </cell>
          <cell r="AT20">
            <v>1858.0580390565124</v>
          </cell>
          <cell r="AU20">
            <v>1857.4559895807076</v>
          </cell>
          <cell r="AV20">
            <v>1670.5290890422436</v>
          </cell>
          <cell r="AW20">
            <v>1242.8191219418211</v>
          </cell>
          <cell r="AX20">
            <v>1604.9024843976908</v>
          </cell>
          <cell r="AY20">
            <v>1615.2969896930801</v>
          </cell>
          <cell r="AZ20">
            <v>1849.9847876364743</v>
          </cell>
          <cell r="BA20">
            <v>2025.1695451633482</v>
          </cell>
          <cell r="BB20">
            <v>2121.5558186972871</v>
          </cell>
          <cell r="BC20">
            <v>2176.7625461020129</v>
          </cell>
          <cell r="BD20">
            <v>2165.9463711799954</v>
          </cell>
          <cell r="BE20">
            <v>2158.5503901821839</v>
          </cell>
          <cell r="BF20">
            <v>2211.1560317505778</v>
          </cell>
          <cell r="BG20">
            <v>2237.9128244992312</v>
          </cell>
          <cell r="BH20">
            <v>2192.2507308892541</v>
          </cell>
          <cell r="BI20">
            <v>1994.6414382589587</v>
          </cell>
          <cell r="BJ20">
            <v>1462.8694707722216</v>
          </cell>
          <cell r="BK20">
            <v>1478.5835114672534</v>
          </cell>
          <cell r="BL20">
            <v>1704.1599006232625</v>
          </cell>
          <cell r="BM20">
            <v>1878.8439605988158</v>
          </cell>
          <cell r="BN20">
            <v>1978.5994629515387</v>
          </cell>
          <cell r="BO20">
            <v>2037.556541039653</v>
          </cell>
          <cell r="BP20">
            <v>2035.1238033246859</v>
          </cell>
          <cell r="BQ20">
            <v>2035.4105554049736</v>
          </cell>
          <cell r="BR20">
            <v>2090.792732682487</v>
          </cell>
          <cell r="BS20">
            <v>2122.8667929853964</v>
          </cell>
          <cell r="BT20">
            <v>2042.247109136172</v>
          </cell>
          <cell r="BU20">
            <v>1838.8158688543467</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row>
        <row r="21">
          <cell r="K21">
            <v>3807.3976400000001</v>
          </cell>
        </row>
        <row r="22">
          <cell r="A22">
            <v>5064</v>
          </cell>
          <cell r="B22">
            <v>7292</v>
          </cell>
          <cell r="C22">
            <v>9253</v>
          </cell>
          <cell r="D22">
            <v>6176</v>
          </cell>
          <cell r="E22">
            <v>5443</v>
          </cell>
          <cell r="F22">
            <v>4776</v>
          </cell>
          <cell r="G22">
            <v>4589</v>
          </cell>
          <cell r="H22">
            <v>6362</v>
          </cell>
          <cell r="I22">
            <v>7534.0074950888902</v>
          </cell>
          <cell r="J22">
            <v>7192.1824912563125</v>
          </cell>
          <cell r="K22">
            <v>5710.564116939132</v>
          </cell>
          <cell r="L22">
            <v>4365.6400381075455</v>
          </cell>
          <cell r="M22">
            <v>4917.0981535634364</v>
          </cell>
          <cell r="N22">
            <v>5925.9422497666528</v>
          </cell>
          <cell r="O22">
            <v>6680.8670523335322</v>
          </cell>
          <cell r="P22">
            <v>7604.2298957464891</v>
          </cell>
          <cell r="Q22">
            <v>7769.2186805526035</v>
          </cell>
          <cell r="R22">
            <v>7477.022008699345</v>
          </cell>
          <cell r="S22">
            <v>7491.7687963855769</v>
          </cell>
          <cell r="T22">
            <v>7066.1912559350276</v>
          </cell>
          <cell r="U22">
            <v>7384.3043088296527</v>
          </cell>
          <cell r="V22">
            <v>7557.7386911467102</v>
          </cell>
          <cell r="W22">
            <v>6767.4864835007247</v>
          </cell>
          <cell r="X22">
            <v>6757.7363154422101</v>
          </cell>
          <cell r="Y22">
            <v>6819.1928347565417</v>
          </cell>
          <cell r="Z22">
            <v>7505.9567472589242</v>
          </cell>
          <cell r="AA22">
            <v>8007.1016229758161</v>
          </cell>
          <cell r="AB22">
            <v>8638.6091778117334</v>
          </cell>
          <cell r="AC22">
            <v>9214.0145146662926</v>
          </cell>
          <cell r="AD22">
            <v>9291.5753038301955</v>
          </cell>
          <cell r="AE22">
            <v>8948.4518771176354</v>
          </cell>
          <cell r="AF22">
            <v>8636.4379145969178</v>
          </cell>
          <cell r="AG22">
            <v>9114.3260753749655</v>
          </cell>
          <cell r="AH22">
            <v>8837.0594302609061</v>
          </cell>
          <cell r="AI22">
            <v>8238.467254217765</v>
          </cell>
          <cell r="AJ22">
            <v>8255.3076201305885</v>
          </cell>
          <cell r="AK22">
            <v>8358.2169034068065</v>
          </cell>
          <cell r="AL22">
            <v>9208.9678995464037</v>
          </cell>
          <cell r="AM22">
            <v>9609.4901078564326</v>
          </cell>
          <cell r="AN22">
            <v>10175.464260773353</v>
          </cell>
          <cell r="AO22">
            <v>10749.810705787226</v>
          </cell>
          <cell r="AP22">
            <v>10802.932063731532</v>
          </cell>
          <cell r="AQ22">
            <v>10397.386984050469</v>
          </cell>
          <cell r="AR22">
            <v>10028.170800256858</v>
          </cell>
          <cell r="AS22">
            <v>10576.36771488715</v>
          </cell>
          <cell r="AT22">
            <v>10248.165673506754</v>
          </cell>
          <cell r="AU22">
            <v>9311.6129880926765</v>
          </cell>
          <cell r="AV22">
            <v>8783.0681478094011</v>
          </cell>
          <cell r="AW22">
            <v>8886.6883472893733</v>
          </cell>
          <cell r="AX22">
            <v>9785.0988703974981</v>
          </cell>
          <cell r="AY22">
            <v>10204.149548942891</v>
          </cell>
          <cell r="AZ22">
            <v>10798.221602611986</v>
          </cell>
          <cell r="BA22">
            <v>11400.53101383696</v>
          </cell>
          <cell r="BB22">
            <v>11449.612784159614</v>
          </cell>
          <cell r="BC22">
            <v>11012.855702005887</v>
          </cell>
          <cell r="BD22">
            <v>10614.778445655891</v>
          </cell>
          <cell r="BE22">
            <v>11188.020066820351</v>
          </cell>
          <cell r="BF22">
            <v>10834.073336304504</v>
          </cell>
          <cell r="BG22">
            <v>9566.3118574008204</v>
          </cell>
          <cell r="BH22">
            <v>8380.7214717270672</v>
          </cell>
          <cell r="BI22">
            <v>8380.7214717270672</v>
          </cell>
          <cell r="BJ22">
            <v>8380.7214717270672</v>
          </cell>
          <cell r="BK22">
            <v>8380.7214717270672</v>
          </cell>
          <cell r="BL22">
            <v>8380.7214717270672</v>
          </cell>
          <cell r="BM22">
            <v>8380.7214717270672</v>
          </cell>
          <cell r="BN22">
            <v>8380.7214717270672</v>
          </cell>
          <cell r="BO22">
            <v>8380.7214717270672</v>
          </cell>
          <cell r="BP22">
            <v>8380.7214717270672</v>
          </cell>
          <cell r="BQ22">
            <v>8380.7214717270672</v>
          </cell>
          <cell r="BR22">
            <v>8380.7214717270672</v>
          </cell>
          <cell r="BS22">
            <v>8380.7214717270672</v>
          </cell>
          <cell r="BT22">
            <v>8380.7214717270672</v>
          </cell>
          <cell r="BU22">
            <v>8380.7214717270672</v>
          </cell>
        </row>
        <row r="24">
          <cell r="A24">
            <v>11259</v>
          </cell>
          <cell r="B24">
            <v>17096</v>
          </cell>
          <cell r="C24">
            <v>21362</v>
          </cell>
          <cell r="D24">
            <v>15701</v>
          </cell>
          <cell r="E24">
            <v>13949</v>
          </cell>
          <cell r="F24">
            <v>11942</v>
          </cell>
          <cell r="G24">
            <v>10303</v>
          </cell>
          <cell r="H24">
            <v>12550</v>
          </cell>
          <cell r="I24">
            <v>13773.884851879651</v>
          </cell>
          <cell r="J24">
            <v>13546.666772850091</v>
          </cell>
          <cell r="K24">
            <v>11934.237580095078</v>
          </cell>
          <cell r="L24">
            <v>10091.686498222736</v>
          </cell>
          <cell r="M24">
            <v>11162.624006161845</v>
          </cell>
          <cell r="N24">
            <v>12867.566540908228</v>
          </cell>
          <cell r="O24">
            <v>14045.106501211578</v>
          </cell>
          <cell r="P24">
            <v>15547.215820742585</v>
          </cell>
          <cell r="Q24">
            <v>15603.307892454903</v>
          </cell>
          <cell r="R24">
            <v>14929.372968906568</v>
          </cell>
          <cell r="S24">
            <v>14786.086152055814</v>
          </cell>
          <cell r="T24">
            <v>13776.737207728074</v>
          </cell>
          <cell r="U24">
            <v>14021.282168638512</v>
          </cell>
          <cell r="V24">
            <v>14578.201798806418</v>
          </cell>
          <cell r="W24">
            <v>13540.205292909824</v>
          </cell>
          <cell r="X24">
            <v>13306.992308482311</v>
          </cell>
          <cell r="Y24">
            <v>13455.993255474614</v>
          </cell>
          <cell r="Z24">
            <v>14791.030262811868</v>
          </cell>
          <cell r="AA24">
            <v>15471.082934647704</v>
          </cell>
          <cell r="AB24">
            <v>16416.686022586338</v>
          </cell>
          <cell r="AC24">
            <v>17364.484201486353</v>
          </cell>
          <cell r="AD24">
            <v>17461.115410172995</v>
          </cell>
          <cell r="AE24">
            <v>16811.314017817676</v>
          </cell>
          <cell r="AF24">
            <v>16220.094935336296</v>
          </cell>
          <cell r="AG24">
            <v>17112.557805333086</v>
          </cell>
          <cell r="AH24">
            <v>16587.101362539648</v>
          </cell>
          <cell r="AI24">
            <v>15323.289137502952</v>
          </cell>
          <cell r="AJ24">
            <v>15038.904700757526</v>
          </cell>
          <cell r="AK24">
            <v>15220.7223331358</v>
          </cell>
          <cell r="AL24">
            <v>16764.073635342796</v>
          </cell>
          <cell r="AM24">
            <v>17486.89728510482</v>
          </cell>
          <cell r="AN24">
            <v>18510.158886457393</v>
          </cell>
          <cell r="AO24">
            <v>19548.027933913014</v>
          </cell>
          <cell r="AP24">
            <v>19637.640029605242</v>
          </cell>
          <cell r="AQ24">
            <v>18893.759809722946</v>
          </cell>
          <cell r="AR24">
            <v>18216.089149144005</v>
          </cell>
          <cell r="AS24">
            <v>19205.124563834674</v>
          </cell>
          <cell r="AT24">
            <v>18602.648030612643</v>
          </cell>
          <cell r="AU24">
            <v>16872.193700225711</v>
          </cell>
          <cell r="AV24">
            <v>15851.266609376613</v>
          </cell>
          <cell r="AW24">
            <v>16031.265602501864</v>
          </cell>
          <cell r="AX24">
            <v>17644.64782155088</v>
          </cell>
          <cell r="AY24">
            <v>18392.501730174172</v>
          </cell>
          <cell r="AZ24">
            <v>19455.038082094012</v>
          </cell>
          <cell r="BA24">
            <v>20531.657286325702</v>
          </cell>
          <cell r="BB24">
            <v>20611.423584451179</v>
          </cell>
          <cell r="BC24">
            <v>19816.940765131207</v>
          </cell>
          <cell r="BD24">
            <v>19092.311457567732</v>
          </cell>
          <cell r="BE24">
            <v>20115.047567574151</v>
          </cell>
          <cell r="BF24">
            <v>19470.670070601478</v>
          </cell>
          <cell r="BG24">
            <v>17185.147149145574</v>
          </cell>
          <cell r="BH24">
            <v>15048.833227922549</v>
          </cell>
          <cell r="BI24">
            <v>15048.833227922549</v>
          </cell>
          <cell r="BJ24">
            <v>15048.833227922549</v>
          </cell>
          <cell r="BK24">
            <v>15048.833227922549</v>
          </cell>
          <cell r="BL24">
            <v>15048.833227922549</v>
          </cell>
          <cell r="BM24">
            <v>15048.833227922549</v>
          </cell>
          <cell r="BN24">
            <v>15048.833227922549</v>
          </cell>
          <cell r="BO24">
            <v>15048.833227922549</v>
          </cell>
          <cell r="BP24">
            <v>15048.833227922549</v>
          </cell>
          <cell r="BQ24">
            <v>15048.833227922549</v>
          </cell>
          <cell r="BR24">
            <v>15048.833227922549</v>
          </cell>
          <cell r="BS24">
            <v>15048.833227922549</v>
          </cell>
          <cell r="BT24">
            <v>15048.833227922549</v>
          </cell>
          <cell r="BU24">
            <v>15048.833227922549</v>
          </cell>
        </row>
        <row r="29">
          <cell r="A29">
            <v>0.7</v>
          </cell>
          <cell r="B29">
            <v>0.7</v>
          </cell>
          <cell r="C29">
            <v>0.7</v>
          </cell>
          <cell r="D29">
            <v>0.7</v>
          </cell>
          <cell r="E29">
            <v>0.7</v>
          </cell>
          <cell r="F29">
            <v>0.7</v>
          </cell>
          <cell r="G29">
            <v>0.7</v>
          </cell>
          <cell r="H29">
            <v>0.7</v>
          </cell>
          <cell r="I29">
            <v>0.7</v>
          </cell>
          <cell r="J29">
            <v>0.7</v>
          </cell>
          <cell r="K29">
            <v>0.7</v>
          </cell>
          <cell r="L29">
            <v>0.7</v>
          </cell>
          <cell r="M29">
            <v>0.7</v>
          </cell>
          <cell r="N29">
            <v>0.7</v>
          </cell>
          <cell r="O29">
            <v>0.7</v>
          </cell>
          <cell r="P29">
            <v>0.7</v>
          </cell>
          <cell r="Q29">
            <v>0.7</v>
          </cell>
          <cell r="R29">
            <v>0.7</v>
          </cell>
          <cell r="S29">
            <v>0.7</v>
          </cell>
          <cell r="T29">
            <v>0.7</v>
          </cell>
          <cell r="U29">
            <v>0.7</v>
          </cell>
          <cell r="V29">
            <v>0.7</v>
          </cell>
          <cell r="W29">
            <v>0.7</v>
          </cell>
          <cell r="X29">
            <v>0.7</v>
          </cell>
          <cell r="Y29">
            <v>0.7</v>
          </cell>
          <cell r="Z29">
            <v>0.7</v>
          </cell>
          <cell r="AA29">
            <v>0.7</v>
          </cell>
          <cell r="AB29">
            <v>0.7</v>
          </cell>
          <cell r="AC29">
            <v>0.7</v>
          </cell>
          <cell r="AD29">
            <v>0.7</v>
          </cell>
          <cell r="AE29">
            <v>0.7</v>
          </cell>
          <cell r="AF29">
            <v>0.7</v>
          </cell>
          <cell r="AG29">
            <v>0.7</v>
          </cell>
          <cell r="AH29">
            <v>0.7</v>
          </cell>
          <cell r="AI29">
            <v>0.7</v>
          </cell>
          <cell r="AJ29">
            <v>0.7</v>
          </cell>
          <cell r="AK29">
            <v>0.7</v>
          </cell>
          <cell r="AL29">
            <v>0.7</v>
          </cell>
          <cell r="AM29">
            <v>0.7</v>
          </cell>
          <cell r="AN29">
            <v>0.7</v>
          </cell>
          <cell r="AO29">
            <v>0.7</v>
          </cell>
          <cell r="AP29">
            <v>0.7</v>
          </cell>
          <cell r="AQ29">
            <v>0.7</v>
          </cell>
          <cell r="AR29">
            <v>0.7</v>
          </cell>
          <cell r="AS29">
            <v>0.7</v>
          </cell>
          <cell r="AT29">
            <v>0.7</v>
          </cell>
          <cell r="AU29">
            <v>0.7</v>
          </cell>
          <cell r="AV29">
            <v>0.7</v>
          </cell>
          <cell r="AW29">
            <v>0.7</v>
          </cell>
          <cell r="AX29">
            <v>0.7</v>
          </cell>
          <cell r="AY29">
            <v>0.7</v>
          </cell>
          <cell r="AZ29">
            <v>0.7</v>
          </cell>
          <cell r="BA29">
            <v>0.7</v>
          </cell>
          <cell r="BB29">
            <v>0.7</v>
          </cell>
          <cell r="BC29">
            <v>0.7</v>
          </cell>
          <cell r="BD29">
            <v>0.7</v>
          </cell>
          <cell r="BE29">
            <v>0.7</v>
          </cell>
          <cell r="BF29">
            <v>0.7</v>
          </cell>
          <cell r="BG29">
            <v>0.7</v>
          </cell>
          <cell r="BH29">
            <v>0.7</v>
          </cell>
          <cell r="BI29">
            <v>0.7</v>
          </cell>
          <cell r="BJ29">
            <v>0.7</v>
          </cell>
          <cell r="BK29">
            <v>0.7</v>
          </cell>
          <cell r="BL29">
            <v>0.7</v>
          </cell>
          <cell r="BM29">
            <v>0.7</v>
          </cell>
          <cell r="BN29">
            <v>0.7</v>
          </cell>
          <cell r="BO29">
            <v>0.7</v>
          </cell>
          <cell r="BP29">
            <v>0.7</v>
          </cell>
          <cell r="BQ29">
            <v>0.7</v>
          </cell>
          <cell r="BR29">
            <v>0.7</v>
          </cell>
          <cell r="BS29">
            <v>0.7</v>
          </cell>
          <cell r="BT29">
            <v>0.7</v>
          </cell>
          <cell r="BU29">
            <v>0.7</v>
          </cell>
          <cell r="BV29">
            <v>0.7</v>
          </cell>
          <cell r="BW29">
            <v>0.7</v>
          </cell>
          <cell r="BX29">
            <v>0.7</v>
          </cell>
          <cell r="BY29">
            <v>0.7</v>
          </cell>
          <cell r="BZ29">
            <v>0.7</v>
          </cell>
          <cell r="CA29">
            <v>0.7</v>
          </cell>
          <cell r="CB29">
            <v>0.7</v>
          </cell>
          <cell r="CC29">
            <v>0.7</v>
          </cell>
          <cell r="CD29">
            <v>0.7</v>
          </cell>
          <cell r="CE29">
            <v>0.7</v>
          </cell>
          <cell r="CF29">
            <v>0.7</v>
          </cell>
          <cell r="CG29">
            <v>0.7</v>
          </cell>
          <cell r="CH29">
            <v>0.7</v>
          </cell>
          <cell r="CI29">
            <v>0.7</v>
          </cell>
          <cell r="CJ29">
            <v>0.7</v>
          </cell>
          <cell r="CK29">
            <v>0.7</v>
          </cell>
          <cell r="CL29">
            <v>0.7</v>
          </cell>
          <cell r="CM29">
            <v>0.7</v>
          </cell>
          <cell r="CN29">
            <v>0.7</v>
          </cell>
          <cell r="CO29">
            <v>0.7</v>
          </cell>
          <cell r="CP29">
            <v>0.7</v>
          </cell>
          <cell r="CQ29">
            <v>0.7</v>
          </cell>
          <cell r="CR29">
            <v>0.7</v>
          </cell>
          <cell r="CS29">
            <v>0.7</v>
          </cell>
        </row>
        <row r="30">
          <cell r="A30">
            <v>0.3</v>
          </cell>
          <cell r="B30">
            <v>0.3</v>
          </cell>
          <cell r="C30">
            <v>0.3</v>
          </cell>
          <cell r="D30">
            <v>0.3</v>
          </cell>
          <cell r="E30">
            <v>0.3</v>
          </cell>
          <cell r="F30">
            <v>0.3</v>
          </cell>
          <cell r="G30">
            <v>0.3</v>
          </cell>
          <cell r="H30">
            <v>0.3</v>
          </cell>
          <cell r="I30">
            <v>0.3</v>
          </cell>
          <cell r="J30">
            <v>0.3</v>
          </cell>
          <cell r="K30">
            <v>0.3</v>
          </cell>
          <cell r="L30">
            <v>0.3</v>
          </cell>
          <cell r="M30">
            <v>0.3</v>
          </cell>
          <cell r="N30">
            <v>0.3</v>
          </cell>
          <cell r="O30">
            <v>0.3</v>
          </cell>
          <cell r="P30">
            <v>0.3</v>
          </cell>
          <cell r="Q30">
            <v>0.3</v>
          </cell>
          <cell r="R30">
            <v>0.3</v>
          </cell>
          <cell r="S30">
            <v>0.3</v>
          </cell>
          <cell r="T30">
            <v>0.3</v>
          </cell>
          <cell r="U30">
            <v>0.3</v>
          </cell>
          <cell r="V30">
            <v>0.3</v>
          </cell>
          <cell r="W30">
            <v>0.3</v>
          </cell>
          <cell r="X30">
            <v>0.3</v>
          </cell>
          <cell r="Y30">
            <v>0.3</v>
          </cell>
          <cell r="Z30">
            <v>0.3</v>
          </cell>
          <cell r="AA30">
            <v>0.3</v>
          </cell>
          <cell r="AB30">
            <v>0.3</v>
          </cell>
          <cell r="AC30">
            <v>0.3</v>
          </cell>
          <cell r="AD30">
            <v>0.3</v>
          </cell>
          <cell r="AE30">
            <v>0.3</v>
          </cell>
          <cell r="AF30">
            <v>0.3</v>
          </cell>
          <cell r="AG30">
            <v>0.3</v>
          </cell>
          <cell r="AH30">
            <v>0.3</v>
          </cell>
          <cell r="AI30">
            <v>0.3</v>
          </cell>
          <cell r="AJ30">
            <v>0.3</v>
          </cell>
          <cell r="AK30">
            <v>0.3</v>
          </cell>
          <cell r="AL30">
            <v>0.3</v>
          </cell>
          <cell r="AM30">
            <v>0.3</v>
          </cell>
          <cell r="AN30">
            <v>0.3</v>
          </cell>
          <cell r="AO30">
            <v>0.3</v>
          </cell>
          <cell r="AP30">
            <v>0.3</v>
          </cell>
          <cell r="AQ30">
            <v>0.3</v>
          </cell>
          <cell r="AR30">
            <v>0.3</v>
          </cell>
          <cell r="AS30">
            <v>0.3</v>
          </cell>
          <cell r="AT30">
            <v>0.3</v>
          </cell>
          <cell r="AU30">
            <v>0.3</v>
          </cell>
          <cell r="AV30">
            <v>0.3</v>
          </cell>
          <cell r="AW30">
            <v>0.3</v>
          </cell>
          <cell r="AX30">
            <v>0.3</v>
          </cell>
          <cell r="AY30">
            <v>0.3</v>
          </cell>
          <cell r="AZ30">
            <v>0.3</v>
          </cell>
          <cell r="BA30">
            <v>0.3</v>
          </cell>
          <cell r="BB30">
            <v>0.3</v>
          </cell>
          <cell r="BC30">
            <v>0.3</v>
          </cell>
          <cell r="BD30">
            <v>0.3</v>
          </cell>
          <cell r="BE30">
            <v>0.3</v>
          </cell>
          <cell r="BF30">
            <v>0.3</v>
          </cell>
          <cell r="BG30">
            <v>0.3</v>
          </cell>
          <cell r="BH30">
            <v>0.3</v>
          </cell>
          <cell r="BI30">
            <v>0.3</v>
          </cell>
          <cell r="BJ30">
            <v>0.3</v>
          </cell>
          <cell r="BK30">
            <v>0.3</v>
          </cell>
          <cell r="BL30">
            <v>0.3</v>
          </cell>
          <cell r="BM30">
            <v>0.3</v>
          </cell>
          <cell r="BN30">
            <v>0.3</v>
          </cell>
          <cell r="BO30">
            <v>0.3</v>
          </cell>
          <cell r="BP30">
            <v>0.3</v>
          </cell>
          <cell r="BQ30">
            <v>0.3</v>
          </cell>
          <cell r="BR30">
            <v>0.3</v>
          </cell>
          <cell r="BS30">
            <v>0.3</v>
          </cell>
          <cell r="BT30">
            <v>0.3</v>
          </cell>
          <cell r="BU30">
            <v>0.3</v>
          </cell>
          <cell r="BV30">
            <v>0.3</v>
          </cell>
          <cell r="BW30">
            <v>0.3</v>
          </cell>
          <cell r="BX30">
            <v>0.3</v>
          </cell>
          <cell r="BY30">
            <v>0.3</v>
          </cell>
          <cell r="BZ30">
            <v>0.3</v>
          </cell>
          <cell r="CA30">
            <v>0.3</v>
          </cell>
          <cell r="CB30">
            <v>0.3</v>
          </cell>
          <cell r="CC30">
            <v>0.3</v>
          </cell>
          <cell r="CD30">
            <v>0.3</v>
          </cell>
          <cell r="CE30">
            <v>0.3</v>
          </cell>
          <cell r="CF30">
            <v>0.3</v>
          </cell>
          <cell r="CG30">
            <v>0.3</v>
          </cell>
          <cell r="CH30">
            <v>0.3</v>
          </cell>
          <cell r="CI30">
            <v>0.3</v>
          </cell>
          <cell r="CJ30">
            <v>0.3</v>
          </cell>
          <cell r="CK30">
            <v>0.3</v>
          </cell>
          <cell r="CL30">
            <v>0.3</v>
          </cell>
          <cell r="CM30">
            <v>0.3</v>
          </cell>
          <cell r="CN30">
            <v>0.3</v>
          </cell>
          <cell r="CO30">
            <v>0.3</v>
          </cell>
          <cell r="CP30">
            <v>0.3</v>
          </cell>
          <cell r="CQ30">
            <v>0.3</v>
          </cell>
          <cell r="CR30">
            <v>0.3</v>
          </cell>
          <cell r="CS30">
            <v>0.3</v>
          </cell>
        </row>
        <row r="31">
          <cell r="A31">
            <v>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row>
        <row r="33">
          <cell r="A33">
            <v>0.45</v>
          </cell>
          <cell r="B33">
            <v>0.45</v>
          </cell>
          <cell r="C33">
            <v>0.45</v>
          </cell>
          <cell r="D33">
            <v>0.45</v>
          </cell>
          <cell r="E33">
            <v>0.45</v>
          </cell>
          <cell r="F33">
            <v>0.45</v>
          </cell>
          <cell r="G33">
            <v>0.45</v>
          </cell>
          <cell r="H33">
            <v>0.45</v>
          </cell>
          <cell r="I33">
            <v>0.45</v>
          </cell>
          <cell r="J33">
            <v>0.45</v>
          </cell>
          <cell r="K33">
            <v>0.45</v>
          </cell>
          <cell r="L33">
            <v>0.45</v>
          </cell>
          <cell r="M33">
            <v>0.45</v>
          </cell>
          <cell r="N33">
            <v>0.45</v>
          </cell>
          <cell r="O33">
            <v>0.45</v>
          </cell>
          <cell r="P33">
            <v>0.45</v>
          </cell>
          <cell r="Q33">
            <v>0.45</v>
          </cell>
          <cell r="R33">
            <v>0.45</v>
          </cell>
          <cell r="S33">
            <v>0.45</v>
          </cell>
          <cell r="T33">
            <v>0.45</v>
          </cell>
          <cell r="U33">
            <v>0.45</v>
          </cell>
          <cell r="V33">
            <v>0.45</v>
          </cell>
          <cell r="W33">
            <v>0.45</v>
          </cell>
          <cell r="X33">
            <v>0.45</v>
          </cell>
          <cell r="Y33">
            <v>0.45</v>
          </cell>
          <cell r="Z33">
            <v>0.45</v>
          </cell>
          <cell r="AA33">
            <v>0.45</v>
          </cell>
          <cell r="AB33">
            <v>0.45</v>
          </cell>
          <cell r="AC33">
            <v>0.45</v>
          </cell>
          <cell r="AD33">
            <v>0.45</v>
          </cell>
          <cell r="AE33">
            <v>0.45</v>
          </cell>
          <cell r="AF33">
            <v>0.45</v>
          </cell>
          <cell r="AG33">
            <v>0.45</v>
          </cell>
          <cell r="AH33">
            <v>0.45</v>
          </cell>
          <cell r="AI33">
            <v>0.45</v>
          </cell>
          <cell r="AJ33">
            <v>0.45</v>
          </cell>
          <cell r="AK33">
            <v>0.45</v>
          </cell>
          <cell r="AL33">
            <v>0.45</v>
          </cell>
          <cell r="AM33">
            <v>0.45</v>
          </cell>
          <cell r="AN33">
            <v>0.45</v>
          </cell>
          <cell r="AO33">
            <v>0.45</v>
          </cell>
          <cell r="AP33">
            <v>0.45</v>
          </cell>
          <cell r="AQ33">
            <v>0.45</v>
          </cell>
          <cell r="AR33">
            <v>0.45</v>
          </cell>
          <cell r="AS33">
            <v>0.45</v>
          </cell>
          <cell r="AT33">
            <v>0.45</v>
          </cell>
          <cell r="AU33">
            <v>0.45</v>
          </cell>
          <cell r="AV33">
            <v>0.45</v>
          </cell>
          <cell r="AW33">
            <v>0.45</v>
          </cell>
          <cell r="AX33">
            <v>0.45</v>
          </cell>
          <cell r="AY33">
            <v>0.45</v>
          </cell>
          <cell r="AZ33">
            <v>0.45</v>
          </cell>
          <cell r="BA33">
            <v>0.45</v>
          </cell>
          <cell r="BB33">
            <v>0.45</v>
          </cell>
          <cell r="BC33">
            <v>0.45</v>
          </cell>
          <cell r="BD33">
            <v>0.45</v>
          </cell>
          <cell r="BE33">
            <v>0.45</v>
          </cell>
          <cell r="BF33">
            <v>0.45</v>
          </cell>
          <cell r="BG33">
            <v>0.45</v>
          </cell>
          <cell r="BH33">
            <v>0.45</v>
          </cell>
          <cell r="BI33">
            <v>0.45</v>
          </cell>
          <cell r="BJ33">
            <v>0.45</v>
          </cell>
          <cell r="BK33">
            <v>0.45</v>
          </cell>
          <cell r="BL33">
            <v>0.45</v>
          </cell>
          <cell r="BM33">
            <v>0.45</v>
          </cell>
          <cell r="BN33">
            <v>0.45</v>
          </cell>
          <cell r="BO33">
            <v>0.45</v>
          </cell>
          <cell r="BP33">
            <v>0.45</v>
          </cell>
          <cell r="BQ33">
            <v>0.45</v>
          </cell>
          <cell r="BR33">
            <v>0.45</v>
          </cell>
          <cell r="BS33">
            <v>0.45</v>
          </cell>
          <cell r="BT33">
            <v>0.45</v>
          </cell>
          <cell r="BU33">
            <v>0.45</v>
          </cell>
          <cell r="BV33">
            <v>0.45</v>
          </cell>
          <cell r="BW33">
            <v>0.45</v>
          </cell>
          <cell r="BX33">
            <v>0.45</v>
          </cell>
          <cell r="BY33">
            <v>0.45</v>
          </cell>
          <cell r="BZ33">
            <v>0.45</v>
          </cell>
          <cell r="CA33">
            <v>0.45</v>
          </cell>
          <cell r="CB33">
            <v>0.45</v>
          </cell>
          <cell r="CC33">
            <v>0.45</v>
          </cell>
          <cell r="CD33">
            <v>0.45</v>
          </cell>
          <cell r="CE33">
            <v>0.45</v>
          </cell>
          <cell r="CF33">
            <v>0.45</v>
          </cell>
          <cell r="CG33">
            <v>0.45</v>
          </cell>
          <cell r="CH33">
            <v>0.45</v>
          </cell>
          <cell r="CI33">
            <v>0.45</v>
          </cell>
          <cell r="CJ33">
            <v>0.45</v>
          </cell>
          <cell r="CK33">
            <v>0.45</v>
          </cell>
          <cell r="CL33">
            <v>0.45</v>
          </cell>
          <cell r="CM33">
            <v>0.45</v>
          </cell>
          <cell r="CN33">
            <v>0.45</v>
          </cell>
          <cell r="CO33">
            <v>0.45</v>
          </cell>
          <cell r="CP33">
            <v>0.45</v>
          </cell>
          <cell r="CQ33">
            <v>0.45</v>
          </cell>
          <cell r="CR33">
            <v>0.45</v>
          </cell>
          <cell r="CS33">
            <v>0.45</v>
          </cell>
        </row>
        <row r="34">
          <cell r="A34">
            <v>0.55000000000000004</v>
          </cell>
          <cell r="B34">
            <v>0.55000000000000004</v>
          </cell>
          <cell r="C34">
            <v>0.55000000000000004</v>
          </cell>
          <cell r="D34">
            <v>0.55000000000000004</v>
          </cell>
          <cell r="E34">
            <v>0.55000000000000004</v>
          </cell>
          <cell r="F34">
            <v>0.55000000000000004</v>
          </cell>
          <cell r="G34">
            <v>0.55000000000000004</v>
          </cell>
          <cell r="H34">
            <v>0.55000000000000004</v>
          </cell>
          <cell r="I34">
            <v>0.55000000000000004</v>
          </cell>
          <cell r="J34">
            <v>0.55000000000000004</v>
          </cell>
          <cell r="K34">
            <v>0.55000000000000004</v>
          </cell>
          <cell r="L34">
            <v>0.55000000000000004</v>
          </cell>
          <cell r="M34">
            <v>0.55000000000000004</v>
          </cell>
          <cell r="N34">
            <v>0.55000000000000004</v>
          </cell>
          <cell r="O34">
            <v>0.55000000000000004</v>
          </cell>
          <cell r="P34">
            <v>0.55000000000000004</v>
          </cell>
          <cell r="Q34">
            <v>0.55000000000000004</v>
          </cell>
          <cell r="R34">
            <v>0.55000000000000004</v>
          </cell>
          <cell r="S34">
            <v>0.55000000000000004</v>
          </cell>
          <cell r="T34">
            <v>0.55000000000000004</v>
          </cell>
          <cell r="U34">
            <v>0.55000000000000004</v>
          </cell>
          <cell r="V34">
            <v>0.55000000000000004</v>
          </cell>
          <cell r="W34">
            <v>0.55000000000000004</v>
          </cell>
          <cell r="X34">
            <v>0.55000000000000004</v>
          </cell>
          <cell r="Y34">
            <v>0.55000000000000004</v>
          </cell>
          <cell r="Z34">
            <v>0.55000000000000004</v>
          </cell>
          <cell r="AA34">
            <v>0.55000000000000004</v>
          </cell>
          <cell r="AB34">
            <v>0.55000000000000004</v>
          </cell>
          <cell r="AC34">
            <v>0.55000000000000004</v>
          </cell>
          <cell r="AD34">
            <v>0.55000000000000004</v>
          </cell>
          <cell r="AE34">
            <v>0.55000000000000004</v>
          </cell>
          <cell r="AF34">
            <v>0.55000000000000004</v>
          </cell>
          <cell r="AG34">
            <v>0.55000000000000004</v>
          </cell>
          <cell r="AH34">
            <v>0.55000000000000004</v>
          </cell>
          <cell r="AI34">
            <v>0.55000000000000004</v>
          </cell>
          <cell r="AJ34">
            <v>0.55000000000000004</v>
          </cell>
          <cell r="AK34">
            <v>0.55000000000000004</v>
          </cell>
          <cell r="AL34">
            <v>0.55000000000000004</v>
          </cell>
          <cell r="AM34">
            <v>0.55000000000000004</v>
          </cell>
          <cell r="AN34">
            <v>0.55000000000000004</v>
          </cell>
          <cell r="AO34">
            <v>0.55000000000000004</v>
          </cell>
          <cell r="AP34">
            <v>0.55000000000000004</v>
          </cell>
          <cell r="AQ34">
            <v>0.55000000000000004</v>
          </cell>
          <cell r="AR34">
            <v>0.55000000000000004</v>
          </cell>
          <cell r="AS34">
            <v>0.55000000000000004</v>
          </cell>
          <cell r="AT34">
            <v>0.55000000000000004</v>
          </cell>
          <cell r="AU34">
            <v>0.55000000000000004</v>
          </cell>
          <cell r="AV34">
            <v>0.55000000000000004</v>
          </cell>
          <cell r="AW34">
            <v>0.55000000000000004</v>
          </cell>
          <cell r="AX34">
            <v>0.55000000000000004</v>
          </cell>
          <cell r="AY34">
            <v>0.55000000000000004</v>
          </cell>
          <cell r="AZ34">
            <v>0.55000000000000004</v>
          </cell>
          <cell r="BA34">
            <v>0.55000000000000004</v>
          </cell>
          <cell r="BB34">
            <v>0.55000000000000004</v>
          </cell>
          <cell r="BC34">
            <v>0.55000000000000004</v>
          </cell>
          <cell r="BD34">
            <v>0.55000000000000004</v>
          </cell>
          <cell r="BE34">
            <v>0.55000000000000004</v>
          </cell>
          <cell r="BF34">
            <v>0.55000000000000004</v>
          </cell>
          <cell r="BG34">
            <v>0.55000000000000004</v>
          </cell>
          <cell r="BH34">
            <v>0.55000000000000004</v>
          </cell>
          <cell r="BI34">
            <v>0.55000000000000004</v>
          </cell>
          <cell r="BJ34">
            <v>0.55000000000000004</v>
          </cell>
          <cell r="BK34">
            <v>0.55000000000000004</v>
          </cell>
          <cell r="BL34">
            <v>0.55000000000000004</v>
          </cell>
          <cell r="BM34">
            <v>0.55000000000000004</v>
          </cell>
          <cell r="BN34">
            <v>0.55000000000000004</v>
          </cell>
          <cell r="BO34">
            <v>0.55000000000000004</v>
          </cell>
          <cell r="BP34">
            <v>0.55000000000000004</v>
          </cell>
          <cell r="BQ34">
            <v>0.55000000000000004</v>
          </cell>
          <cell r="BR34">
            <v>0.55000000000000004</v>
          </cell>
          <cell r="BS34">
            <v>0.55000000000000004</v>
          </cell>
          <cell r="BT34">
            <v>0.55000000000000004</v>
          </cell>
          <cell r="BU34">
            <v>0.55000000000000004</v>
          </cell>
          <cell r="BV34">
            <v>0.55000000000000004</v>
          </cell>
          <cell r="BW34">
            <v>0.55000000000000004</v>
          </cell>
          <cell r="BX34">
            <v>0.55000000000000004</v>
          </cell>
          <cell r="BY34">
            <v>0.55000000000000004</v>
          </cell>
          <cell r="BZ34">
            <v>0.55000000000000004</v>
          </cell>
          <cell r="CA34">
            <v>0.55000000000000004</v>
          </cell>
          <cell r="CB34">
            <v>0.55000000000000004</v>
          </cell>
          <cell r="CC34">
            <v>0.55000000000000004</v>
          </cell>
          <cell r="CD34">
            <v>0.55000000000000004</v>
          </cell>
          <cell r="CE34">
            <v>0.55000000000000004</v>
          </cell>
          <cell r="CF34">
            <v>0.55000000000000004</v>
          </cell>
          <cell r="CG34">
            <v>0.55000000000000004</v>
          </cell>
          <cell r="CH34">
            <v>0.55000000000000004</v>
          </cell>
          <cell r="CI34">
            <v>0.55000000000000004</v>
          </cell>
          <cell r="CJ34">
            <v>0.55000000000000004</v>
          </cell>
          <cell r="CK34">
            <v>0.55000000000000004</v>
          </cell>
          <cell r="CL34">
            <v>0.55000000000000004</v>
          </cell>
          <cell r="CM34">
            <v>0.55000000000000004</v>
          </cell>
          <cell r="CN34">
            <v>0.55000000000000004</v>
          </cell>
          <cell r="CO34">
            <v>0.55000000000000004</v>
          </cell>
          <cell r="CP34">
            <v>0.55000000000000004</v>
          </cell>
          <cell r="CQ34">
            <v>0.55000000000000004</v>
          </cell>
          <cell r="CR34">
            <v>0.55000000000000004</v>
          </cell>
          <cell r="CS34">
            <v>0.55000000000000004</v>
          </cell>
        </row>
        <row r="35">
          <cell r="A35">
            <v>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row>
        <row r="36">
          <cell r="A36">
            <v>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row>
        <row r="37">
          <cell r="G37" t="str">
            <v>IN FORECAST</v>
          </cell>
        </row>
        <row r="38">
          <cell r="G38">
            <v>965.6050551837584</v>
          </cell>
          <cell r="H38">
            <v>2771.1269887844483</v>
          </cell>
          <cell r="I38">
            <v>2905.3939473328719</v>
          </cell>
          <cell r="J38">
            <v>3065.156794916561</v>
          </cell>
          <cell r="K38">
            <v>3855.6754266899993</v>
          </cell>
          <cell r="L38">
            <v>3388.9623699355097</v>
          </cell>
          <cell r="M38">
            <v>2579.4161379494608</v>
          </cell>
          <cell r="N38">
            <v>2154.3963453481847</v>
          </cell>
          <cell r="O38">
            <v>2033.0853715564904</v>
          </cell>
          <cell r="P38">
            <v>2557.6256821341881</v>
          </cell>
          <cell r="Q38">
            <v>3393.8883294660791</v>
          </cell>
          <cell r="R38">
            <v>4612.5000515359316</v>
          </cell>
          <cell r="S38">
            <v>4660.5390496463187</v>
          </cell>
          <cell r="T38">
            <v>3756.9619515047125</v>
          </cell>
          <cell r="U38">
            <v>3220.9676576894403</v>
          </cell>
          <cell r="V38">
            <v>4161.0731515256048</v>
          </cell>
          <cell r="W38">
            <v>4780.6616272424189</v>
          </cell>
          <cell r="X38">
            <v>3982.8922826052958</v>
          </cell>
          <cell r="Y38">
            <v>3815.2462297928937</v>
          </cell>
          <cell r="Z38">
            <v>3715.9730592494861</v>
          </cell>
          <cell r="AA38">
            <v>3551.0722487953053</v>
          </cell>
          <cell r="AB38">
            <v>3230.8112276570728</v>
          </cell>
          <cell r="AC38">
            <v>3078.1878329089395</v>
          </cell>
          <cell r="AD38">
            <v>3252.9167805972738</v>
          </cell>
          <cell r="AE38">
            <v>4454.1906228494299</v>
          </cell>
          <cell r="AF38">
            <v>5452.235877463776</v>
          </cell>
          <cell r="AG38">
            <v>5635.0471157841748</v>
          </cell>
          <cell r="AH38">
            <v>5649.6692058490507</v>
          </cell>
          <cell r="AI38">
            <v>4955.6808543450261</v>
          </cell>
          <cell r="AJ38">
            <v>4494.6968352003996</v>
          </cell>
          <cell r="AK38">
            <v>5122.8344234116776</v>
          </cell>
          <cell r="AL38">
            <v>4157.1721433074254</v>
          </cell>
          <cell r="AM38">
            <v>3716.3987470251477</v>
          </cell>
          <cell r="AN38">
            <v>4076.9415151555522</v>
          </cell>
          <cell r="AO38">
            <v>5831.9357916787885</v>
          </cell>
          <cell r="AP38">
            <v>6731.2692167613013</v>
          </cell>
          <cell r="AQ38">
            <v>6466.7236698622673</v>
          </cell>
          <cell r="AR38">
            <v>7907.4148276454434</v>
          </cell>
          <cell r="AS38">
            <v>8542.7702027132764</v>
          </cell>
          <cell r="AT38">
            <v>7388.6960229674096</v>
          </cell>
          <cell r="AU38">
            <v>6920.7304871760934</v>
          </cell>
          <cell r="AV38">
            <v>7047.2327392892767</v>
          </cell>
          <cell r="AW38">
            <v>6950.0508589487417</v>
          </cell>
          <cell r="AX38">
            <v>5782.9779392100208</v>
          </cell>
          <cell r="AY38">
            <v>5734.4537194054865</v>
          </cell>
          <cell r="AZ38">
            <v>6409.9791649234603</v>
          </cell>
          <cell r="BA38">
            <v>7344.9860786478821</v>
          </cell>
          <cell r="BB38">
            <v>7705.2177415418264</v>
          </cell>
          <cell r="BC38">
            <v>8010.0310594779567</v>
          </cell>
          <cell r="BD38">
            <v>7831.7020916364527</v>
          </cell>
          <cell r="BE38">
            <v>7543.3605256199871</v>
          </cell>
          <cell r="BF38">
            <v>7608.6678310334974</v>
          </cell>
          <cell r="BG38">
            <v>8051.4482625529863</v>
          </cell>
          <cell r="BH38">
            <v>7888.1430154495647</v>
          </cell>
          <cell r="BI38">
            <v>7335.5916092072621</v>
          </cell>
          <cell r="BJ38">
            <v>6508.6332961709595</v>
          </cell>
          <cell r="BK38">
            <v>6158.5014772939257</v>
          </cell>
          <cell r="BL38">
            <v>6653.3684115835513</v>
          </cell>
          <cell r="BM38">
            <v>7642.6196918919159</v>
          </cell>
          <cell r="BN38">
            <v>8053.6731134041856</v>
          </cell>
          <cell r="BO38">
            <v>8401.6000451596119</v>
          </cell>
          <cell r="BP38">
            <v>8261.6086131828597</v>
          </cell>
          <cell r="BQ38">
            <v>8005.8095570392252</v>
          </cell>
          <cell r="BR38">
            <v>8101.8687394405124</v>
          </cell>
          <cell r="BS38">
            <v>8577.9214072846225</v>
          </cell>
          <cell r="BT38">
            <v>8375.7371861274096</v>
          </cell>
          <cell r="BU38">
            <v>7685.2289497546808</v>
          </cell>
          <cell r="BV38">
            <v>6878.3073545270554</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row>
        <row r="39">
          <cell r="G39">
            <v>0</v>
          </cell>
          <cell r="H39">
            <v>368.00199766855343</v>
          </cell>
          <cell r="I39">
            <v>714.73362213062228</v>
          </cell>
          <cell r="J39">
            <v>873.65881042315004</v>
          </cell>
          <cell r="K39">
            <v>883.07635624653676</v>
          </cell>
          <cell r="L39">
            <v>664.84186812035898</v>
          </cell>
          <cell r="M39">
            <v>538.8187333357223</v>
          </cell>
          <cell r="N39">
            <v>493.36732893908714</v>
          </cell>
          <cell r="O39">
            <v>571.25105135974241</v>
          </cell>
          <cell r="P39">
            <v>767.18815858362609</v>
          </cell>
          <cell r="Q39">
            <v>1031.0164793248562</v>
          </cell>
          <cell r="R39">
            <v>1156.5895245241957</v>
          </cell>
          <cell r="S39">
            <v>971.63355465734924</v>
          </cell>
          <cell r="T39">
            <v>796.28399994993447</v>
          </cell>
          <cell r="U39">
            <v>915.6715010704354</v>
          </cell>
          <cell r="V39">
            <v>1139.0271423295681</v>
          </cell>
          <cell r="W39">
            <v>1037.0177644934502</v>
          </cell>
          <cell r="X39">
            <v>903.36744408892821</v>
          </cell>
          <cell r="Y39">
            <v>913.43251317851639</v>
          </cell>
          <cell r="Z39">
            <v>864.68978385905757</v>
          </cell>
          <cell r="AA39">
            <v>804.58512722740238</v>
          </cell>
          <cell r="AB39">
            <v>745.89669401623735</v>
          </cell>
          <cell r="AC39">
            <v>769.21562303776955</v>
          </cell>
          <cell r="AD39">
            <v>978.83084768274966</v>
          </cell>
          <cell r="AE39">
            <v>1271.8081084561268</v>
          </cell>
          <cell r="AF39">
            <v>1363.9638015788655</v>
          </cell>
          <cell r="AG39">
            <v>1361.419692089959</v>
          </cell>
          <cell r="AH39">
            <v>1257.563677001104</v>
          </cell>
          <cell r="AI39">
            <v>1098.8616193138919</v>
          </cell>
          <cell r="AJ39">
            <v>1176.9214388005103</v>
          </cell>
          <cell r="AK39">
            <v>1112.7433588501181</v>
          </cell>
          <cell r="AL39">
            <v>888.63363737794884</v>
          </cell>
          <cell r="AM39">
            <v>957.02365578969375</v>
          </cell>
          <cell r="AN39">
            <v>1268.5219452458332</v>
          </cell>
          <cell r="AO39">
            <v>1607.5606910147578</v>
          </cell>
          <cell r="AP39">
            <v>1591.8105130875533</v>
          </cell>
          <cell r="AQ39">
            <v>1774.47497959783</v>
          </cell>
          <cell r="AR39">
            <v>2079.8023087701013</v>
          </cell>
          <cell r="AS39">
            <v>1981.7650084099205</v>
          </cell>
          <cell r="AT39">
            <v>1859.9378898555269</v>
          </cell>
          <cell r="AU39">
            <v>1857.7871167924004</v>
          </cell>
          <cell r="AV39">
            <v>1773.3388843383991</v>
          </cell>
          <cell r="AW39">
            <v>1478.0596038470535</v>
          </cell>
          <cell r="AX39">
            <v>1405.7566350469626</v>
          </cell>
          <cell r="AY39">
            <v>1609.5800117806161</v>
          </cell>
          <cell r="AZ39">
            <v>1720.9064987676074</v>
          </cell>
          <cell r="BA39">
            <v>1928.8179285235676</v>
          </cell>
          <cell r="BB39">
            <v>2068.5433682536209</v>
          </cell>
          <cell r="BC39">
            <v>2146.398846029414</v>
          </cell>
          <cell r="BD39">
            <v>2171.8952673871049</v>
          </cell>
          <cell r="BE39">
            <v>2162.6181797309805</v>
          </cell>
          <cell r="BF39">
            <v>2182.2229288879612</v>
          </cell>
          <cell r="BG39">
            <v>2223.1965884874717</v>
          </cell>
          <cell r="BH39">
            <v>2217.3648823747417</v>
          </cell>
          <cell r="BI39">
            <v>2103.3265492056212</v>
          </cell>
          <cell r="BJ39">
            <v>1755.3440528899271</v>
          </cell>
          <cell r="BK39">
            <v>1469.9407890849861</v>
          </cell>
          <cell r="BL39">
            <v>1580.0928865874575</v>
          </cell>
          <cell r="BM39">
            <v>1782.7677276122618</v>
          </cell>
          <cell r="BN39">
            <v>1923.7339366575411</v>
          </cell>
          <cell r="BO39">
            <v>2005.1301480911902</v>
          </cell>
          <cell r="BP39">
            <v>2036.4618090679178</v>
          </cell>
          <cell r="BQ39">
            <v>2035.2528417608155</v>
          </cell>
          <cell r="BR39">
            <v>2060.3325351798549</v>
          </cell>
          <cell r="BS39">
            <v>2105.2260598187963</v>
          </cell>
          <cell r="BT39">
            <v>2086.5879352532456</v>
          </cell>
          <cell r="BU39">
            <v>1950.7030510093505</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row>
        <row r="40">
          <cell r="G40">
            <v>965.6050551837584</v>
          </cell>
          <cell r="H40">
            <v>3139.1289864530017</v>
          </cell>
          <cell r="I40">
            <v>3620.1275694634942</v>
          </cell>
          <cell r="J40">
            <v>3938.8156053397111</v>
          </cell>
          <cell r="K40">
            <v>4738.7517829365361</v>
          </cell>
          <cell r="L40">
            <v>4053.8042380558686</v>
          </cell>
          <cell r="M40">
            <v>3118.2348712851831</v>
          </cell>
          <cell r="N40">
            <v>2647.7636742872719</v>
          </cell>
          <cell r="O40">
            <v>2604.3364229162326</v>
          </cell>
          <cell r="P40">
            <v>3324.8138407178139</v>
          </cell>
          <cell r="Q40">
            <v>4424.904808790935</v>
          </cell>
          <cell r="R40">
            <v>5769.089576060127</v>
          </cell>
          <cell r="S40">
            <v>5632.1726043036679</v>
          </cell>
          <cell r="T40">
            <v>4553.2459514546472</v>
          </cell>
          <cell r="U40">
            <v>4136.6391587598755</v>
          </cell>
          <cell r="V40">
            <v>5300.1002938551728</v>
          </cell>
          <cell r="W40">
            <v>5817.6793917358691</v>
          </cell>
          <cell r="X40">
            <v>4886.2597266942239</v>
          </cell>
          <cell r="Y40">
            <v>4728.6787429714104</v>
          </cell>
          <cell r="Z40">
            <v>4580.6628431085437</v>
          </cell>
          <cell r="AA40">
            <v>4355.6573760227075</v>
          </cell>
          <cell r="AB40">
            <v>3976.70792167331</v>
          </cell>
          <cell r="AC40">
            <v>3847.4034559467091</v>
          </cell>
          <cell r="AD40">
            <v>4231.7476282800235</v>
          </cell>
          <cell r="AE40">
            <v>5725.9987313055572</v>
          </cell>
          <cell r="AF40">
            <v>6816.1996790426419</v>
          </cell>
          <cell r="AG40">
            <v>6996.4668078741342</v>
          </cell>
          <cell r="AH40">
            <v>6907.232882850155</v>
          </cell>
          <cell r="AI40">
            <v>6054.5424736589175</v>
          </cell>
          <cell r="AJ40">
            <v>5671.6182740009099</v>
          </cell>
          <cell r="AK40">
            <v>6235.5777822617956</v>
          </cell>
          <cell r="AL40">
            <v>5045.805780685374</v>
          </cell>
          <cell r="AM40">
            <v>4673.4224028148419</v>
          </cell>
          <cell r="AN40">
            <v>5345.4634604013854</v>
          </cell>
          <cell r="AO40">
            <v>7439.4964826935466</v>
          </cell>
          <cell r="AP40">
            <v>8323.0797298488542</v>
          </cell>
          <cell r="AQ40">
            <v>8241.1986494600969</v>
          </cell>
          <cell r="AR40">
            <v>9987.2171364155438</v>
          </cell>
          <cell r="AS40">
            <v>10524.535211123197</v>
          </cell>
          <cell r="AT40">
            <v>9248.6339128229374</v>
          </cell>
          <cell r="AU40">
            <v>8778.5176039684939</v>
          </cell>
          <cell r="AV40">
            <v>8820.5716236276749</v>
          </cell>
          <cell r="AW40">
            <v>8428.1104627957957</v>
          </cell>
          <cell r="AX40">
            <v>7188.7345742569833</v>
          </cell>
          <cell r="AY40">
            <v>7344.0337311861022</v>
          </cell>
          <cell r="AZ40">
            <v>8130.8856636910677</v>
          </cell>
          <cell r="BA40">
            <v>9273.8040071714495</v>
          </cell>
          <cell r="BB40">
            <v>9773.7611097954468</v>
          </cell>
          <cell r="BC40">
            <v>10156.429905507372</v>
          </cell>
          <cell r="BD40">
            <v>10003.597359023557</v>
          </cell>
          <cell r="BE40">
            <v>9705.9787053509681</v>
          </cell>
          <cell r="BF40">
            <v>9790.8907599214581</v>
          </cell>
          <cell r="BG40">
            <v>10274.644851040459</v>
          </cell>
          <cell r="BH40">
            <v>10105.507897824307</v>
          </cell>
          <cell r="BI40">
            <v>9438.9181584128837</v>
          </cell>
          <cell r="BJ40">
            <v>8263.9773490608859</v>
          </cell>
          <cell r="BK40">
            <v>7628.4422663789119</v>
          </cell>
          <cell r="BL40">
            <v>8233.4612981710088</v>
          </cell>
          <cell r="BM40">
            <v>9425.3874195041772</v>
          </cell>
          <cell r="BN40">
            <v>9977.4070500617272</v>
          </cell>
          <cell r="BO40">
            <v>10406.730193250802</v>
          </cell>
          <cell r="BP40">
            <v>10298.070422250777</v>
          </cell>
          <cell r="BQ40">
            <v>10041.062398800041</v>
          </cell>
          <cell r="BR40">
            <v>10162.201274620367</v>
          </cell>
          <cell r="BS40">
            <v>10683.147467103419</v>
          </cell>
          <cell r="BT40">
            <v>10462.325121380654</v>
          </cell>
          <cell r="BU40">
            <v>9635.9320007640308</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row>
        <row r="41">
          <cell r="H41">
            <v>4104.7340416367606</v>
          </cell>
        </row>
        <row r="42">
          <cell r="M42">
            <v>224.01965557400683</v>
          </cell>
          <cell r="N42">
            <v>219.56552768196769</v>
          </cell>
          <cell r="O42">
            <v>302.89318419289299</v>
          </cell>
          <cell r="P42">
            <v>396.98537790342357</v>
          </cell>
          <cell r="Q42">
            <v>545.81212855400508</v>
          </cell>
          <cell r="R42">
            <v>489.48581184707825</v>
          </cell>
          <cell r="S42">
            <v>373.37311795536471</v>
          </cell>
          <cell r="T42">
            <v>339.93907800448864</v>
          </cell>
          <cell r="U42">
            <v>500.19040573161595</v>
          </cell>
          <cell r="V42">
            <v>527.68331310203746</v>
          </cell>
          <cell r="W42">
            <v>392.0714929242933</v>
          </cell>
          <cell r="X42">
            <v>424.16895273701414</v>
          </cell>
          <cell r="Y42">
            <v>395.00379316661019</v>
          </cell>
          <cell r="Z42">
            <v>381.90736998875622</v>
          </cell>
          <cell r="AA42">
            <v>337.80945279670027</v>
          </cell>
          <cell r="AB42">
            <v>333.01847393138144</v>
          </cell>
          <cell r="AC42">
            <v>362.19304378830327</v>
          </cell>
          <cell r="AD42">
            <v>536.15046083037896</v>
          </cell>
          <cell r="AE42">
            <v>616.51310077455253</v>
          </cell>
          <cell r="AF42">
            <v>610.44778952107913</v>
          </cell>
          <cell r="AG42">
            <v>615.31683823086223</v>
          </cell>
          <cell r="AH42">
            <v>505.50976360782789</v>
          </cell>
          <cell r="AI42">
            <v>481.01635268210225</v>
          </cell>
          <cell r="AJ42">
            <v>589.01256330016315</v>
          </cell>
          <cell r="AK42">
            <v>392.83911481658527</v>
          </cell>
          <cell r="AL42">
            <v>408.49694149101117</v>
          </cell>
          <cell r="AM42">
            <v>457.74961618956894</v>
          </cell>
          <cell r="AN42">
            <v>709.05019212524905</v>
          </cell>
          <cell r="AO42">
            <v>740.94378952834222</v>
          </cell>
          <cell r="AP42">
            <v>686.21254810846835</v>
          </cell>
          <cell r="AQ42">
            <v>935.77075413192426</v>
          </cell>
          <cell r="AR42">
            <v>936.08249816441582</v>
          </cell>
          <cell r="AS42">
            <v>837.66417732007892</v>
          </cell>
          <cell r="AT42">
            <v>836.12611757543061</v>
          </cell>
          <cell r="AU42">
            <v>835.85519531131843</v>
          </cell>
          <cell r="AV42">
            <v>751.73809006900967</v>
          </cell>
          <cell r="AW42">
            <v>559.26860487381953</v>
          </cell>
          <cell r="AX42">
            <v>722.20611797896095</v>
          </cell>
          <cell r="AY42">
            <v>726.88364536188612</v>
          </cell>
          <cell r="AZ42">
            <v>832.49315443641342</v>
          </cell>
          <cell r="BA42">
            <v>911.32629532350666</v>
          </cell>
          <cell r="BB42">
            <v>954.70011841377925</v>
          </cell>
          <cell r="BC42">
            <v>979.5431457459058</v>
          </cell>
          <cell r="BD42">
            <v>974.67586703099789</v>
          </cell>
          <cell r="BE42">
            <v>971.3476755819828</v>
          </cell>
          <cell r="BF42">
            <v>995.02021428776004</v>
          </cell>
          <cell r="BG42">
            <v>1007.0607710246541</v>
          </cell>
          <cell r="BH42">
            <v>986.51282890016432</v>
          </cell>
          <cell r="BI42">
            <v>897.5886472165314</v>
          </cell>
          <cell r="BJ42">
            <v>658.29126184749975</v>
          </cell>
          <cell r="BK42">
            <v>665.36258016026409</v>
          </cell>
          <cell r="BL42">
            <v>766.87195528046811</v>
          </cell>
          <cell r="BM42">
            <v>845.47978226946714</v>
          </cell>
          <cell r="BN42">
            <v>890.36975832819246</v>
          </cell>
          <cell r="BO42">
            <v>916.90044346784384</v>
          </cell>
          <cell r="BP42">
            <v>915.80571149610864</v>
          </cell>
          <cell r="BQ42">
            <v>915.93474993223811</v>
          </cell>
          <cell r="BR42">
            <v>940.85672970711914</v>
          </cell>
          <cell r="BS42">
            <v>955.29005684342837</v>
          </cell>
          <cell r="BT42">
            <v>919.01119911127739</v>
          </cell>
          <cell r="BU42">
            <v>827.46714098445602</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row>
        <row r="43">
          <cell r="M43">
            <v>2060.0023919999999</v>
          </cell>
          <cell r="N43">
            <v>1791.721785</v>
          </cell>
          <cell r="O43">
            <v>1756.0974200000001</v>
          </cell>
          <cell r="P43">
            <v>2422.5566959999996</v>
          </cell>
          <cell r="Q43">
            <v>3175.1113449999998</v>
          </cell>
          <cell r="R43">
            <v>4365.4360539999989</v>
          </cell>
          <cell r="S43">
            <v>3914.9350099999997</v>
          </cell>
          <cell r="T43">
            <v>2986.2591639999996</v>
          </cell>
          <cell r="U43">
            <v>2718.8518349999995</v>
          </cell>
          <cell r="V43">
            <v>4000.5509529999999</v>
          </cell>
          <cell r="W43">
            <v>4220.4407699999992</v>
          </cell>
          <cell r="X43">
            <v>3135.8098169999994</v>
          </cell>
          <cell r="Y43">
            <v>3392.5271030000004</v>
          </cell>
          <cell r="Z43">
            <v>3159.2625189999999</v>
          </cell>
          <cell r="AA43">
            <v>3054.5165909999996</v>
          </cell>
          <cell r="AB43">
            <v>2701.8189729999999</v>
          </cell>
          <cell r="AC43">
            <v>2663.5004549999999</v>
          </cell>
          <cell r="AD43">
            <v>2896.8403030000004</v>
          </cell>
          <cell r="AE43">
            <v>4288.1614929999996</v>
          </cell>
          <cell r="AF43">
            <v>4930.9063999999998</v>
          </cell>
          <cell r="AG43">
            <v>4882.3957</v>
          </cell>
          <cell r="AH43">
            <v>4921.3386249999994</v>
          </cell>
          <cell r="AI43">
            <v>4043.0954759999995</v>
          </cell>
          <cell r="AJ43">
            <v>3847.1957999999995</v>
          </cell>
          <cell r="AK43">
            <v>4710.9555570000002</v>
          </cell>
          <cell r="AL43">
            <v>3141.9493000000002</v>
          </cell>
          <cell r="AM43">
            <v>3267.1814769999996</v>
          </cell>
          <cell r="AN43">
            <v>3661.1071350000002</v>
          </cell>
          <cell r="AO43">
            <v>5671.0232529999994</v>
          </cell>
          <cell r="AP43">
            <v>5926.1100359999991</v>
          </cell>
          <cell r="AQ43">
            <v>5259.6289776804006</v>
          </cell>
          <cell r="AR43">
            <v>7156.4526015877746</v>
          </cell>
          <cell r="AS43">
            <v>7109.9855519536504</v>
          </cell>
          <cell r="AT43">
            <v>5855.7000577344443</v>
          </cell>
          <cell r="AU43">
            <v>5871.8531434624556</v>
          </cell>
          <cell r="AV43">
            <v>5990.2958669952204</v>
          </cell>
          <cell r="AW43">
            <v>5739.4011124680483</v>
          </cell>
          <cell r="AX43">
            <v>4400.552693351674</v>
          </cell>
          <cell r="AY43">
            <v>5024.1491531312131</v>
          </cell>
          <cell r="AZ43">
            <v>5523.4841720921613</v>
          </cell>
          <cell r="BA43">
            <v>6376.0187856646717</v>
          </cell>
          <cell r="BB43">
            <v>6522.5493546111211</v>
          </cell>
          <cell r="BC43">
            <v>6858.8698577166297</v>
          </cell>
          <cell r="BD43">
            <v>6589.4868530926497</v>
          </cell>
          <cell r="BE43">
            <v>6423.6592643104668</v>
          </cell>
          <cell r="BF43">
            <v>6553.4182198502112</v>
          </cell>
          <cell r="BG43">
            <v>6967.7774349086567</v>
          </cell>
          <cell r="BH43">
            <v>6654.0058043044965</v>
          </cell>
          <cell r="BI43">
            <v>6217.1207608406721</v>
          </cell>
          <cell r="BJ43">
            <v>5457.9505762769941</v>
          </cell>
          <cell r="BK43">
            <v>5094.1234925466906</v>
          </cell>
          <cell r="BL43">
            <v>5628.2127927668398</v>
          </cell>
          <cell r="BM43">
            <v>6516.3396966090604</v>
          </cell>
          <cell r="BN43">
            <v>6696.0151126194196</v>
          </cell>
          <cell r="BO43">
            <v>7062.9793493729267</v>
          </cell>
          <cell r="BP43">
            <v>6821.6577201477066</v>
          </cell>
          <cell r="BQ43">
            <v>6681.8412391924176</v>
          </cell>
          <cell r="BR43">
            <v>6837.4060531858877</v>
          </cell>
          <cell r="BS43">
            <v>7277.3158755257818</v>
          </cell>
          <cell r="BT43">
            <v>6917.293976890629</v>
          </cell>
          <cell r="BU43">
            <v>6344.3003280301491</v>
          </cell>
          <cell r="BV43">
            <v>5652.0570461089792</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row>
        <row r="44">
          <cell r="M44">
            <v>1142.219292</v>
          </cell>
          <cell r="N44">
            <v>882.85816799999998</v>
          </cell>
          <cell r="O44">
            <v>767.880765</v>
          </cell>
          <cell r="P44">
            <v>752.61318000000006</v>
          </cell>
          <cell r="Q44">
            <v>1038.2385839999999</v>
          </cell>
          <cell r="R44">
            <v>1360.7620049999998</v>
          </cell>
          <cell r="S44">
            <v>1870.9011659999996</v>
          </cell>
          <cell r="T44">
            <v>1677.8292899999999</v>
          </cell>
          <cell r="U44">
            <v>1279.8253559999998</v>
          </cell>
          <cell r="V44">
            <v>1165.2222149999998</v>
          </cell>
          <cell r="W44">
            <v>1714.521837</v>
          </cell>
          <cell r="X44">
            <v>1808.7603299999998</v>
          </cell>
          <cell r="Y44">
            <v>1343.9184929999999</v>
          </cell>
          <cell r="Z44">
            <v>1453.9401870000002</v>
          </cell>
          <cell r="AA44">
            <v>1353.9696510000001</v>
          </cell>
          <cell r="AB44">
            <v>1309.0785389999999</v>
          </cell>
          <cell r="AC44">
            <v>1157.922417</v>
          </cell>
          <cell r="AD44">
            <v>1141.5001949999998</v>
          </cell>
          <cell r="AE44">
            <v>1241.5029870000001</v>
          </cell>
          <cell r="AF44">
            <v>1837.7834969999999</v>
          </cell>
          <cell r="AG44">
            <v>2113.2455999999997</v>
          </cell>
          <cell r="AH44">
            <v>2092.4553000000001</v>
          </cell>
          <cell r="AI44">
            <v>2109.1451249999996</v>
          </cell>
          <cell r="AJ44">
            <v>1732.7552039999998</v>
          </cell>
          <cell r="AK44">
            <v>1648.7982</v>
          </cell>
          <cell r="AL44">
            <v>2018.980953</v>
          </cell>
          <cell r="AM44">
            <v>1346.5497000000003</v>
          </cell>
          <cell r="AN44">
            <v>1400.2206329999999</v>
          </cell>
          <cell r="AO44">
            <v>1569.0459150000002</v>
          </cell>
          <cell r="AP44">
            <v>2430.4385369999995</v>
          </cell>
          <cell r="AQ44">
            <v>2539.7614439999998</v>
          </cell>
          <cell r="AR44">
            <v>1894.6820366633551</v>
          </cell>
          <cell r="AS44">
            <v>2576.8854818494669</v>
          </cell>
          <cell r="AT44">
            <v>2556.8077375130611</v>
          </cell>
          <cell r="AU44">
            <v>2070.8092651947204</v>
          </cell>
          <cell r="AV44">
            <v>2078.5376665634458</v>
          </cell>
          <cell r="AW44">
            <v>2129.4407454539273</v>
          </cell>
          <cell r="AX44">
            <v>2065.975762926349</v>
          </cell>
          <cell r="AY44">
            <v>1593.0009326930026</v>
          </cell>
          <cell r="AZ44">
            <v>1774.9083371624929</v>
          </cell>
          <cell r="BA44">
            <v>1986.4589261832718</v>
          </cell>
          <cell r="BB44">
            <v>2296.5116367705473</v>
          </cell>
          <cell r="BC44">
            <v>2318.0169020448343</v>
          </cell>
          <cell r="BD44">
            <v>2439.4346388999097</v>
          </cell>
          <cell r="BE44">
            <v>2310.9717654585183</v>
          </cell>
          <cell r="BF44">
            <v>2242.4523257834867</v>
          </cell>
          <cell r="BG44">
            <v>2299.8066451071472</v>
          </cell>
          <cell r="BH44">
            <v>2464.9892646196454</v>
          </cell>
          <cell r="BI44">
            <v>2324.2087503556795</v>
          </cell>
          <cell r="BJ44">
            <v>2147.7355109363925</v>
          </cell>
          <cell r="BK44">
            <v>1868.9561936719572</v>
          </cell>
          <cell r="BL44">
            <v>1838.3765501237008</v>
          </cell>
          <cell r="BM44">
            <v>2063.56794062565</v>
          </cell>
          <cell r="BN44">
            <v>2391.0221791141144</v>
          </cell>
          <cell r="BO44">
            <v>2426.8504004100305</v>
          </cell>
          <cell r="BP44">
            <v>2560.6069906069629</v>
          </cell>
          <cell r="BQ44">
            <v>2443.2864096753847</v>
          </cell>
          <cell r="BR44">
            <v>2383.9384917273601</v>
          </cell>
          <cell r="BS44">
            <v>2450.5415347342082</v>
          </cell>
          <cell r="BT44">
            <v>2626.0199453787486</v>
          </cell>
          <cell r="BU44">
            <v>2464.1645317494263</v>
          </cell>
          <cell r="BV44">
            <v>2237.5990362879666</v>
          </cell>
          <cell r="BW44">
            <v>1988.8749935310382</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row>
        <row r="45">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9878.5310759279837</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row>
        <row r="50">
          <cell r="G50">
            <v>3030.2364848162415</v>
          </cell>
          <cell r="H50">
            <v>301.09254354699806</v>
          </cell>
          <cell r="I50">
            <v>1095.467449</v>
          </cell>
          <cell r="J50">
            <v>938.48975500000006</v>
          </cell>
          <cell r="K50">
            <v>1226.210088</v>
          </cell>
          <cell r="L50">
            <v>1043.170173</v>
          </cell>
          <cell r="M50">
            <v>785.26463899999999</v>
          </cell>
          <cell r="N50">
            <v>1078.568925</v>
          </cell>
          <cell r="O50">
            <v>831.98861899999997</v>
          </cell>
          <cell r="P50">
            <v>839.91965599999992</v>
          </cell>
          <cell r="Q50">
            <v>986.87846300000001</v>
          </cell>
          <cell r="R50">
            <v>1101.1040349999998</v>
          </cell>
          <cell r="S50">
            <v>1339.6690549999998</v>
          </cell>
          <cell r="T50">
            <v>1599.6903719999998</v>
          </cell>
          <cell r="U50">
            <v>1377.1694890000001</v>
          </cell>
          <cell r="V50">
            <v>1136.5532289999999</v>
          </cell>
          <cell r="W50">
            <v>1095.0678959999998</v>
          </cell>
          <cell r="X50">
            <v>910.38123599999994</v>
          </cell>
          <cell r="Y50">
            <v>957.25743899999998</v>
          </cell>
          <cell r="Z50">
            <v>877.32570899999996</v>
          </cell>
          <cell r="AA50">
            <v>792.48171699999989</v>
          </cell>
          <cell r="AB50">
            <v>889.49503299999992</v>
          </cell>
          <cell r="AC50">
            <v>934.94796999999994</v>
          </cell>
          <cell r="AD50">
            <v>664.76039399999991</v>
          </cell>
          <cell r="AE50">
            <v>1149.427426</v>
          </cell>
          <cell r="AF50">
            <v>2652.3403499999999</v>
          </cell>
          <cell r="AG50">
            <v>1864.4874570000002</v>
          </cell>
          <cell r="AH50">
            <v>1729.4772029999999</v>
          </cell>
          <cell r="AI50">
            <v>1905.0350659999997</v>
          </cell>
          <cell r="AJ50">
            <v>2249.3606139999997</v>
          </cell>
          <cell r="AK50">
            <v>1957.1165000000001</v>
          </cell>
          <cell r="AL50">
            <v>1233.3049409999999</v>
          </cell>
          <cell r="AM50">
            <v>1417.2153049999999</v>
          </cell>
          <cell r="AN50">
            <v>2063.9871729999995</v>
          </cell>
          <cell r="AO50">
            <v>1457.895661</v>
          </cell>
          <cell r="AP50">
            <v>993.72975599999995</v>
          </cell>
          <cell r="AQ50">
            <v>1764.1037704206269</v>
          </cell>
          <cell r="AR50">
            <v>2728.7563009569944</v>
          </cell>
          <cell r="AS50">
            <v>2974.2419579724392</v>
          </cell>
          <cell r="AT50">
            <v>2541.3606357321842</v>
          </cell>
          <cell r="AU50">
            <v>2361.003848665036</v>
          </cell>
          <cell r="AV50">
            <v>2388.6814293535299</v>
          </cell>
          <cell r="AW50">
            <v>2457.2678177497573</v>
          </cell>
          <cell r="AX50">
            <v>2086.3526987959285</v>
          </cell>
          <cell r="AY50">
            <v>2148.5084780735597</v>
          </cell>
          <cell r="AZ50">
            <v>2440.8017668280445</v>
          </cell>
          <cell r="BA50">
            <v>2809.4664722591911</v>
          </cell>
          <cell r="BB50">
            <v>2955.7626854352657</v>
          </cell>
          <cell r="BC50">
            <v>3075.5732528126091</v>
          </cell>
          <cell r="BD50">
            <v>3005.0626616509117</v>
          </cell>
          <cell r="BE50">
            <v>2891.9797991838695</v>
          </cell>
          <cell r="BF50">
            <v>2916.4902261582865</v>
          </cell>
          <cell r="BG50">
            <v>3087.9803420467679</v>
          </cell>
          <cell r="BH50">
            <v>3024.9995210570755</v>
          </cell>
          <cell r="BI50">
            <v>2811.0928322428335</v>
          </cell>
          <cell r="BJ50">
            <v>2327.6024510512748</v>
          </cell>
          <cell r="BK50">
            <v>2127.0965220421858</v>
          </cell>
          <cell r="BL50">
            <v>2304.5586999972061</v>
          </cell>
          <cell r="BM50">
            <v>2660.0287911488413</v>
          </cell>
          <cell r="BN50">
            <v>2812.7447437456854</v>
          </cell>
          <cell r="BO50">
            <v>2937.5288631749249</v>
          </cell>
          <cell r="BP50">
            <v>2887.8783453687674</v>
          </cell>
          <cell r="BQ50">
            <v>2797.3637167749512</v>
          </cell>
          <cell r="BR50">
            <v>2830.3602322971415</v>
          </cell>
          <cell r="BS50">
            <v>2996.9858586154414</v>
          </cell>
          <cell r="BT50">
            <v>2926.5482121558261</v>
          </cell>
          <cell r="BU50">
            <v>2682.5285769236716</v>
          </cell>
          <cell r="BV50">
            <v>2397.3850584216798</v>
          </cell>
          <cell r="BW50">
            <v>692.88471385749438</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row>
        <row r="51">
          <cell r="G51">
            <v>3995.8415399999999</v>
          </cell>
          <cell r="H51">
            <v>3440.2215299999998</v>
          </cell>
        </row>
        <row r="52">
          <cell r="I52">
            <v>1282.5034289999999</v>
          </cell>
          <cell r="J52">
            <v>1135.529434</v>
          </cell>
          <cell r="K52">
            <v>1028.9041130000001</v>
          </cell>
          <cell r="L52">
            <v>1021.9345649999999</v>
          </cell>
          <cell r="M52">
            <v>941.35325499999988</v>
          </cell>
          <cell r="N52">
            <v>808.41725199999996</v>
          </cell>
          <cell r="O52">
            <v>404.89371600000004</v>
          </cell>
          <cell r="P52">
            <v>515.56782199999998</v>
          </cell>
          <cell r="Q52">
            <v>772.5610549999999</v>
          </cell>
          <cell r="R52">
            <v>1096.1304739999998</v>
          </cell>
          <cell r="S52">
            <v>1502.2033750000001</v>
          </cell>
          <cell r="T52">
            <v>1344.2920039999999</v>
          </cell>
          <cell r="U52">
            <v>1012.348092</v>
          </cell>
          <cell r="V52">
            <v>1055.5898049999998</v>
          </cell>
          <cell r="W52">
            <v>1074.2523209999999</v>
          </cell>
          <cell r="X52">
            <v>1239.973831</v>
          </cell>
          <cell r="Y52">
            <v>810.43937699999992</v>
          </cell>
          <cell r="Z52">
            <v>962.18032599999992</v>
          </cell>
          <cell r="AA52">
            <v>751.62478399999998</v>
          </cell>
          <cell r="AB52">
            <v>788.39283899999998</v>
          </cell>
          <cell r="AC52">
            <v>792.17809199999999</v>
          </cell>
          <cell r="AD52">
            <v>845.5983829999999</v>
          </cell>
          <cell r="AE52">
            <v>1420.235064</v>
          </cell>
          <cell r="AF52">
            <v>1539.8726240000001</v>
          </cell>
          <cell r="AG52">
            <v>1479.6944840000001</v>
          </cell>
          <cell r="AH52">
            <v>1237.6660459999998</v>
          </cell>
          <cell r="AI52">
            <v>1203.0147729999999</v>
          </cell>
          <cell r="AJ52">
            <v>1759.3678989999999</v>
          </cell>
          <cell r="AK52">
            <v>1474.8060499999999</v>
          </cell>
          <cell r="AL52">
            <v>1220.692546</v>
          </cell>
          <cell r="AM52">
            <v>1021.795148</v>
          </cell>
          <cell r="AN52">
            <v>2271.221423</v>
          </cell>
          <cell r="AO52">
            <v>1906.697253</v>
          </cell>
          <cell r="AP52">
            <v>1472.5236580000001</v>
          </cell>
          <cell r="AQ52">
            <v>1489.56651302705</v>
          </cell>
          <cell r="AR52">
            <v>1881.9647289796153</v>
          </cell>
          <cell r="AS52">
            <v>2033.1793082457593</v>
          </cell>
          <cell r="AT52">
            <v>1758.5096534662434</v>
          </cell>
          <cell r="AU52">
            <v>1647.1338559479107</v>
          </cell>
          <cell r="AV52">
            <v>1677.2413919508476</v>
          </cell>
          <cell r="AW52">
            <v>1654.1121044298002</v>
          </cell>
          <cell r="AX52">
            <v>1376.3487495319848</v>
          </cell>
          <cell r="AY52">
            <v>1364.7999852185055</v>
          </cell>
          <cell r="AZ52">
            <v>1525.5750412517837</v>
          </cell>
          <cell r="BA52">
            <v>1748.1066867181958</v>
          </cell>
          <cell r="BB52">
            <v>1833.8418224869547</v>
          </cell>
          <cell r="BC52">
            <v>1906.3873921557533</v>
          </cell>
          <cell r="BD52">
            <v>1863.9450978094756</v>
          </cell>
          <cell r="BE52">
            <v>1795.319805097557</v>
          </cell>
          <cell r="BF52">
            <v>1810.8629437859722</v>
          </cell>
          <cell r="BG52">
            <v>1916.2446864876106</v>
          </cell>
          <cell r="BH52">
            <v>1877.3780376769962</v>
          </cell>
          <cell r="BI52">
            <v>1745.8708029913282</v>
          </cell>
          <cell r="BJ52">
            <v>1549.0547244886884</v>
          </cell>
          <cell r="BK52">
            <v>1465.7233515959545</v>
          </cell>
          <cell r="BL52">
            <v>1583.501681956885</v>
          </cell>
          <cell r="BM52">
            <v>1818.9434866702761</v>
          </cell>
          <cell r="BN52">
            <v>1916.7742009901963</v>
          </cell>
          <cell r="BO52">
            <v>1999.5808107479879</v>
          </cell>
          <cell r="BP52">
            <v>1966.2628499375205</v>
          </cell>
          <cell r="BQ52">
            <v>1905.3826745753354</v>
          </cell>
          <cell r="BR52">
            <v>1928.2447599868419</v>
          </cell>
          <cell r="BS52">
            <v>2041.5452949337396</v>
          </cell>
          <cell r="BT52">
            <v>1993.4254502983233</v>
          </cell>
          <cell r="BU52">
            <v>1829.0844900416137</v>
          </cell>
          <cell r="BV52">
            <v>1637.037150377439</v>
          </cell>
          <cell r="BW52">
            <v>473.35224846038705</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row>
      </sheetData>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details"/>
      <sheetName val="Version Control"/>
      <sheetName val="Tasks"/>
      <sheetName val="Rating Agency Stress Runs"/>
      <sheetName val="Moody's Scenarios"/>
      <sheetName val="Moody's Tables"/>
      <sheetName val="Moody's Spread Runs"/>
      <sheetName val="Stress Parameters"/>
      <sheetName val="Variables"/>
      <sheetName val="Vectors"/>
      <sheetName val="Capital Structure"/>
      <sheetName val="Primary Ledgers"/>
      <sheetName val="Mortgages Trustee"/>
      <sheetName val="Funding"/>
      <sheetName val="Note Outstandings"/>
      <sheetName val="Snapshot"/>
      <sheetName val="Custom"/>
      <sheetName val="Log"/>
      <sheetName val="Output"/>
      <sheetName val="Code"/>
      <sheetName val="Subordination calculator"/>
      <sheetName val="Sub Calc"/>
      <sheetName val="Distribution"/>
      <sheetName val="BExRepositorySheet"/>
      <sheetName val="Dashboard"/>
      <sheetName val="Advice CB"/>
      <sheetName val="2Secure"/>
      <sheetName val="SAPBEXqueries"/>
      <sheetName val="SAPBEXfilters"/>
      <sheetName val="SAPBEXqueriesDefunct"/>
      <sheetName val="SAPBEXfiltersDefunct"/>
      <sheetName val="Bank"/>
      <sheetName val="losses &amp; adj"/>
      <sheetName val="NOM01"/>
      <sheetName val="Yesterday"/>
      <sheetName val="NOM03"/>
      <sheetName val="Instructions"/>
      <sheetName val="change log"/>
      <sheetName val="Details"/>
    </sheetNames>
    <sheetDataSet>
      <sheetData sheetId="0"/>
      <sheetData sheetId="1"/>
      <sheetData sheetId="2"/>
      <sheetData sheetId="3"/>
      <sheetData sheetId="4">
        <row r="75">
          <cell r="K75">
            <v>0</v>
          </cell>
          <cell r="L75">
            <v>0</v>
          </cell>
          <cell r="M75">
            <v>0</v>
          </cell>
          <cell r="N75">
            <v>0</v>
          </cell>
          <cell r="O75">
            <v>2.2084533396223282E-5</v>
          </cell>
          <cell r="P75">
            <v>2.4579014398471322E-4</v>
          </cell>
          <cell r="Q75">
            <v>0</v>
          </cell>
          <cell r="R75">
            <v>0</v>
          </cell>
          <cell r="S75">
            <v>0</v>
          </cell>
          <cell r="T75">
            <v>9.7982193454926376E-6</v>
          </cell>
          <cell r="U75">
            <v>2.4486549500224816E-4</v>
          </cell>
          <cell r="V75">
            <v>0</v>
          </cell>
          <cell r="W75">
            <v>2.0450656647333676E-6</v>
          </cell>
          <cell r="X75">
            <v>8.493953813724812E-7</v>
          </cell>
          <cell r="Y75">
            <v>8.4995219782679123E-7</v>
          </cell>
          <cell r="Z75">
            <v>9.8650496009672726E-6</v>
          </cell>
          <cell r="AA75">
            <v>9.8631498828721135E-6</v>
          </cell>
          <cell r="AB75">
            <v>9.8785806476347736E-6</v>
          </cell>
          <cell r="AC75">
            <v>2.1793851091415544E-5</v>
          </cell>
          <cell r="AD75">
            <v>2.1789029297881698E-5</v>
          </cell>
          <cell r="AE75">
            <v>2.1844093945376766E-5</v>
          </cell>
          <cell r="AF75">
            <v>2.4603835523800749E-4</v>
          </cell>
          <cell r="AG75">
            <v>2.4613835299264951E-4</v>
          </cell>
          <cell r="AH75">
            <v>0</v>
          </cell>
          <cell r="AI75">
            <v>2.749135360933758E-5</v>
          </cell>
          <cell r="AJ75">
            <v>4.4531912306602331E-4</v>
          </cell>
          <cell r="AK75">
            <v>1.8264438676963506E-6</v>
          </cell>
          <cell r="AL75">
            <v>2.7734115119315941E-5</v>
          </cell>
          <cell r="AM75">
            <v>4.4199360970601621E-4</v>
          </cell>
          <cell r="AN75">
            <v>1.8917283147667931E-6</v>
          </cell>
          <cell r="AO75">
            <v>2.7734115119315945E-5</v>
          </cell>
          <cell r="AP75">
            <v>4.4199360970601626E-4</v>
          </cell>
          <cell r="AQ75">
            <v>1.891847322798248E-6</v>
          </cell>
          <cell r="AR75">
            <v>2.7668104323608441E-5</v>
          </cell>
          <cell r="AS75">
            <v>4.426663743027891E-4</v>
          </cell>
          <cell r="AT75">
            <v>4.4266637430278905E-4</v>
          </cell>
          <cell r="AU75">
            <v>4.4266637430278905E-4</v>
          </cell>
          <cell r="AV75">
            <v>1.8542270433038027E-6</v>
          </cell>
        </row>
        <row r="78">
          <cell r="K78">
            <v>0</v>
          </cell>
          <cell r="L78">
            <v>0</v>
          </cell>
          <cell r="M78">
            <v>0</v>
          </cell>
          <cell r="N78">
            <v>0</v>
          </cell>
          <cell r="O78">
            <v>1.5081412729362367E-5</v>
          </cell>
          <cell r="P78">
            <v>2.8788419289984802E-5</v>
          </cell>
          <cell r="Q78">
            <v>0</v>
          </cell>
          <cell r="R78">
            <v>0</v>
          </cell>
          <cell r="S78">
            <v>0</v>
          </cell>
          <cell r="T78">
            <v>6.5723387964187073E-6</v>
          </cell>
          <cell r="U78">
            <v>2.8471626515727087E-5</v>
          </cell>
          <cell r="V78">
            <v>0</v>
          </cell>
          <cell r="W78">
            <v>1.9925329175162592E-6</v>
          </cell>
          <cell r="X78">
            <v>6.5685563314702957E-7</v>
          </cell>
          <cell r="Y78">
            <v>6.5728623123204803E-7</v>
          </cell>
          <cell r="Z78">
            <v>6.6171664396202812E-6</v>
          </cell>
          <cell r="AA78">
            <v>6.6158921681941323E-6</v>
          </cell>
          <cell r="AB78">
            <v>6.6262426421253707E-6</v>
          </cell>
          <cell r="AC78">
            <v>1.4844135380138661E-5</v>
          </cell>
          <cell r="AD78">
            <v>1.4840851180586623E-5</v>
          </cell>
          <cell r="AE78">
            <v>1.4878356579639228E-5</v>
          </cell>
          <cell r="AF78">
            <v>2.8400652932567963E-5</v>
          </cell>
          <cell r="AG78">
            <v>2.8412195854487086E-5</v>
          </cell>
          <cell r="AH78">
            <v>0</v>
          </cell>
          <cell r="AI78">
            <v>1.7898536564174423E-5</v>
          </cell>
          <cell r="AJ78">
            <v>4.059600232499262E-4</v>
          </cell>
          <cell r="AK78">
            <v>1.8138208865568006E-6</v>
          </cell>
          <cell r="AL78">
            <v>1.7998154417026532E-5</v>
          </cell>
          <cell r="AM78">
            <v>4.0588964993950086E-4</v>
          </cell>
          <cell r="AN78">
            <v>1.4230650613712774E-6</v>
          </cell>
          <cell r="AO78">
            <v>1.7998154417026528E-5</v>
          </cell>
          <cell r="AP78">
            <v>4.0588964993950113E-4</v>
          </cell>
          <cell r="AQ78">
            <v>1.4207477382239622E-6</v>
          </cell>
          <cell r="AR78">
            <v>1.797126440792568E-5</v>
          </cell>
          <cell r="AS78">
            <v>4.0598999147738022E-4</v>
          </cell>
          <cell r="AT78">
            <v>4.0598999147738028E-4</v>
          </cell>
          <cell r="AU78">
            <v>4.0598999147738028E-4</v>
          </cell>
          <cell r="AV78">
            <v>1.3894781982784056E-6</v>
          </cell>
        </row>
        <row r="95">
          <cell r="K95">
            <v>0</v>
          </cell>
          <cell r="L95">
            <v>0</v>
          </cell>
          <cell r="M95">
            <v>0</v>
          </cell>
          <cell r="N95">
            <v>0</v>
          </cell>
          <cell r="O95">
            <v>2.2075730274845862E-5</v>
          </cell>
          <cell r="P95">
            <v>2.4574412745126563E-4</v>
          </cell>
          <cell r="Q95">
            <v>0</v>
          </cell>
          <cell r="R95">
            <v>0</v>
          </cell>
          <cell r="S95">
            <v>0</v>
          </cell>
          <cell r="T95">
            <v>9.7965268858147755E-6</v>
          </cell>
          <cell r="U95">
            <v>2.4481962523867454E-4</v>
          </cell>
          <cell r="V95">
            <v>0</v>
          </cell>
          <cell r="W95">
            <v>2.045046146761828E-6</v>
          </cell>
          <cell r="X95">
            <v>8.4926867438277307E-7</v>
          </cell>
          <cell r="Y95">
            <v>8.4982540777501529E-7</v>
          </cell>
          <cell r="Z95">
            <v>9.8633455976090076E-6</v>
          </cell>
          <cell r="AA95">
            <v>9.8614462076547206E-6</v>
          </cell>
          <cell r="AB95">
            <v>9.8768743070405182E-6</v>
          </cell>
          <cell r="AC95">
            <v>2.1785170794868563E-5</v>
          </cell>
          <cell r="AD95">
            <v>2.1780350921812084E-5</v>
          </cell>
          <cell r="AE95">
            <v>2.1835393637549087E-5</v>
          </cell>
          <cell r="AF95">
            <v>2.4599223941260167E-4</v>
          </cell>
          <cell r="AG95">
            <v>2.4609221842431645E-4</v>
          </cell>
          <cell r="AH95">
            <v>0</v>
          </cell>
          <cell r="AI95">
            <v>2.7489101786698299E-5</v>
          </cell>
          <cell r="AJ95">
            <v>4.452657548384304E-4</v>
          </cell>
          <cell r="AK95">
            <v>1.8263852083918236E-6</v>
          </cell>
          <cell r="AL95">
            <v>2.7731914417969573E-5</v>
          </cell>
          <cell r="AM95">
            <v>4.4194104655824608E-4</v>
          </cell>
          <cell r="AN95">
            <v>1.8913796110166752E-6</v>
          </cell>
          <cell r="AO95">
            <v>2.7731914417969576E-5</v>
          </cell>
          <cell r="AP95">
            <v>4.4194104655824608E-4</v>
          </cell>
          <cell r="AQ95">
            <v>1.8914991057177152E-6</v>
          </cell>
          <cell r="AR95">
            <v>2.7665889529434317E-5</v>
          </cell>
          <cell r="AS95">
            <v>4.4261365115633031E-4</v>
          </cell>
          <cell r="AT95">
            <v>4.4261365115633037E-4</v>
          </cell>
          <cell r="AU95">
            <v>4.4261365115633037E-4</v>
          </cell>
          <cell r="AV95">
            <v>1.85388639352731E-6</v>
          </cell>
        </row>
        <row r="98">
          <cell r="K98">
            <v>0</v>
          </cell>
          <cell r="L98">
            <v>0</v>
          </cell>
          <cell r="M98">
            <v>0</v>
          </cell>
          <cell r="N98">
            <v>0</v>
          </cell>
          <cell r="O98">
            <v>2.2075730274845862E-5</v>
          </cell>
          <cell r="P98">
            <v>2.4574412745126563E-4</v>
          </cell>
          <cell r="Q98">
            <v>0</v>
          </cell>
          <cell r="R98">
            <v>0</v>
          </cell>
          <cell r="S98">
            <v>0</v>
          </cell>
          <cell r="T98">
            <v>9.7965268858147755E-6</v>
          </cell>
          <cell r="U98">
            <v>2.4481962523867454E-4</v>
          </cell>
          <cell r="V98">
            <v>0</v>
          </cell>
          <cell r="W98">
            <v>2.045046146761828E-6</v>
          </cell>
          <cell r="X98">
            <v>8.4926867438277307E-7</v>
          </cell>
          <cell r="Y98">
            <v>8.4982540777501529E-7</v>
          </cell>
          <cell r="Z98">
            <v>9.8633455976090076E-6</v>
          </cell>
          <cell r="AA98">
            <v>9.8614462076547206E-6</v>
          </cell>
          <cell r="AB98">
            <v>9.8768743070405182E-6</v>
          </cell>
          <cell r="AC98">
            <v>2.1785170794868563E-5</v>
          </cell>
          <cell r="AD98">
            <v>2.1780350921812084E-5</v>
          </cell>
          <cell r="AE98">
            <v>2.1835393637549087E-5</v>
          </cell>
          <cell r="AF98">
            <v>2.4599223941260167E-4</v>
          </cell>
          <cell r="AG98">
            <v>2.4609221842431645E-4</v>
          </cell>
          <cell r="AH98">
            <v>0</v>
          </cell>
          <cell r="AI98">
            <v>2.7489101786698299E-5</v>
          </cell>
          <cell r="AJ98">
            <v>4.452657548384304E-4</v>
          </cell>
          <cell r="AK98">
            <v>1.8263852083918236E-6</v>
          </cell>
          <cell r="AL98">
            <v>2.7731914417969573E-5</v>
          </cell>
          <cell r="AM98">
            <v>4.4194104655824608E-4</v>
          </cell>
          <cell r="AN98">
            <v>1.8913796110162838E-6</v>
          </cell>
          <cell r="AO98">
            <v>2.7731914417969576E-5</v>
          </cell>
          <cell r="AP98">
            <v>4.4194104655824608E-4</v>
          </cell>
          <cell r="AQ98">
            <v>1.8914991057176517E-6</v>
          </cell>
          <cell r="AR98">
            <v>2.7665889529434317E-5</v>
          </cell>
          <cell r="AS98">
            <v>4.4261365115633031E-4</v>
          </cell>
          <cell r="AT98">
            <v>4.4261365115633037E-4</v>
          </cell>
          <cell r="AU98">
            <v>4.4261365115633037E-4</v>
          </cell>
          <cell r="AV98">
            <v>1.8538863935272029E-6</v>
          </cell>
        </row>
        <row r="132">
          <cell r="K132">
            <v>0</v>
          </cell>
          <cell r="L132">
            <v>0</v>
          </cell>
          <cell r="M132">
            <v>0</v>
          </cell>
          <cell r="N132">
            <v>0</v>
          </cell>
          <cell r="O132">
            <v>2.2084533396223282E-5</v>
          </cell>
          <cell r="P132">
            <v>2.4579014398471322E-4</v>
          </cell>
          <cell r="Q132">
            <v>0</v>
          </cell>
          <cell r="R132">
            <v>0</v>
          </cell>
          <cell r="S132">
            <v>0</v>
          </cell>
          <cell r="T132">
            <v>9.7982193454926376E-6</v>
          </cell>
          <cell r="U132">
            <v>2.4486549500224816E-4</v>
          </cell>
          <cell r="V132">
            <v>0</v>
          </cell>
          <cell r="W132">
            <v>2.0450656647333676E-6</v>
          </cell>
          <cell r="X132">
            <v>8.493953813724812E-7</v>
          </cell>
          <cell r="Y132">
            <v>8.4995219782679123E-7</v>
          </cell>
          <cell r="Z132">
            <v>9.8650496009672726E-6</v>
          </cell>
          <cell r="AA132">
            <v>9.8631498828721135E-6</v>
          </cell>
          <cell r="AB132">
            <v>9.8785806476347736E-6</v>
          </cell>
          <cell r="AC132">
            <v>2.1793851091415544E-5</v>
          </cell>
          <cell r="AD132">
            <v>2.1789029297881698E-5</v>
          </cell>
          <cell r="AE132">
            <v>2.1844093945376766E-5</v>
          </cell>
          <cell r="AF132">
            <v>2.4603835523800749E-4</v>
          </cell>
          <cell r="AG132">
            <v>2.4613835299264951E-4</v>
          </cell>
          <cell r="AH132">
            <v>0</v>
          </cell>
          <cell r="AI132">
            <v>2.749135360933758E-5</v>
          </cell>
          <cell r="AJ132">
            <v>4.4531912306602331E-4</v>
          </cell>
          <cell r="AK132">
            <v>1.8264438676963506E-6</v>
          </cell>
          <cell r="AL132">
            <v>2.7734115119315941E-5</v>
          </cell>
          <cell r="AM132">
            <v>4.4199360970601621E-4</v>
          </cell>
          <cell r="AN132">
            <v>1.8917283147667931E-6</v>
          </cell>
          <cell r="AO132">
            <v>2.7734115119315945E-5</v>
          </cell>
          <cell r="AP132">
            <v>4.4199360970601626E-4</v>
          </cell>
          <cell r="AQ132">
            <v>1.891847322798248E-6</v>
          </cell>
          <cell r="AR132">
            <v>2.7668104323608441E-5</v>
          </cell>
          <cell r="AS132">
            <v>4.426663743027891E-4</v>
          </cell>
          <cell r="AT132">
            <v>4.4266637430278905E-4</v>
          </cell>
          <cell r="AU132">
            <v>4.4266637430278905E-4</v>
          </cell>
          <cell r="AV132">
            <v>1.8542270433038027E-6</v>
          </cell>
        </row>
        <row r="135">
          <cell r="K135">
            <v>0</v>
          </cell>
          <cell r="L135">
            <v>0</v>
          </cell>
          <cell r="M135">
            <v>0</v>
          </cell>
          <cell r="N135">
            <v>0</v>
          </cell>
          <cell r="O135">
            <v>1.5081412729362367E-5</v>
          </cell>
          <cell r="P135">
            <v>2.8788419289984802E-5</v>
          </cell>
          <cell r="Q135">
            <v>0</v>
          </cell>
          <cell r="R135">
            <v>0</v>
          </cell>
          <cell r="S135">
            <v>0</v>
          </cell>
          <cell r="T135">
            <v>6.5723387964187073E-6</v>
          </cell>
          <cell r="U135">
            <v>2.8471626515727087E-5</v>
          </cell>
          <cell r="V135">
            <v>0</v>
          </cell>
          <cell r="W135">
            <v>1.9925329175162592E-6</v>
          </cell>
          <cell r="X135">
            <v>6.5685563314702957E-7</v>
          </cell>
          <cell r="Y135">
            <v>6.5728623123204803E-7</v>
          </cell>
          <cell r="Z135">
            <v>6.6171664396202812E-6</v>
          </cell>
          <cell r="AA135">
            <v>6.6158921681941323E-6</v>
          </cell>
          <cell r="AB135">
            <v>6.6262426421253707E-6</v>
          </cell>
          <cell r="AC135">
            <v>1.4844135380138661E-5</v>
          </cell>
          <cell r="AD135">
            <v>1.4840851180586623E-5</v>
          </cell>
          <cell r="AE135">
            <v>1.4878356579639228E-5</v>
          </cell>
          <cell r="AF135">
            <v>2.8400652932567963E-5</v>
          </cell>
          <cell r="AG135">
            <v>2.8412195854487086E-5</v>
          </cell>
          <cell r="AH135">
            <v>0</v>
          </cell>
          <cell r="AI135">
            <v>1.7898536564174423E-5</v>
          </cell>
          <cell r="AJ135">
            <v>4.059600232499262E-4</v>
          </cell>
          <cell r="AK135">
            <v>1.8138208865568006E-6</v>
          </cell>
          <cell r="AL135">
            <v>1.7998154417026532E-5</v>
          </cell>
          <cell r="AM135">
            <v>4.0588964993950086E-4</v>
          </cell>
          <cell r="AN135">
            <v>1.4230650613712774E-6</v>
          </cell>
          <cell r="AO135">
            <v>1.7998154417026528E-5</v>
          </cell>
          <cell r="AP135">
            <v>4.0588964993950113E-4</v>
          </cell>
          <cell r="AQ135">
            <v>1.4207477382239622E-6</v>
          </cell>
          <cell r="AR135">
            <v>1.797126440792568E-5</v>
          </cell>
          <cell r="AS135">
            <v>4.0598999147738022E-4</v>
          </cell>
          <cell r="AT135">
            <v>4.0598999147738028E-4</v>
          </cell>
          <cell r="AU135">
            <v>4.0598999147738028E-4</v>
          </cell>
          <cell r="AV135">
            <v>1.3894781982784056E-6</v>
          </cell>
        </row>
        <row r="152">
          <cell r="K152">
            <v>0</v>
          </cell>
          <cell r="L152">
            <v>0</v>
          </cell>
          <cell r="M152">
            <v>0</v>
          </cell>
          <cell r="N152">
            <v>0</v>
          </cell>
          <cell r="O152">
            <v>2.2075730274845862E-5</v>
          </cell>
          <cell r="P152">
            <v>2.4574412745126563E-4</v>
          </cell>
          <cell r="Q152">
            <v>0</v>
          </cell>
          <cell r="R152">
            <v>0</v>
          </cell>
          <cell r="S152">
            <v>0</v>
          </cell>
          <cell r="T152">
            <v>9.7965268858147755E-6</v>
          </cell>
          <cell r="U152">
            <v>2.4481962523867454E-4</v>
          </cell>
          <cell r="V152">
            <v>0</v>
          </cell>
          <cell r="W152">
            <v>2.045046146761828E-6</v>
          </cell>
          <cell r="X152">
            <v>8.4926867438277307E-7</v>
          </cell>
          <cell r="Y152">
            <v>8.4982540777501529E-7</v>
          </cell>
          <cell r="Z152">
            <v>9.8633455976090076E-6</v>
          </cell>
          <cell r="AA152">
            <v>9.8614462076547206E-6</v>
          </cell>
          <cell r="AB152">
            <v>9.8768743070405182E-6</v>
          </cell>
          <cell r="AC152">
            <v>2.1785170794868563E-5</v>
          </cell>
          <cell r="AD152">
            <v>2.1780350921812084E-5</v>
          </cell>
          <cell r="AE152">
            <v>2.1835393637549087E-5</v>
          </cell>
          <cell r="AF152">
            <v>2.4599223941260167E-4</v>
          </cell>
          <cell r="AG152">
            <v>2.4609221842431645E-4</v>
          </cell>
          <cell r="AH152">
            <v>0</v>
          </cell>
          <cell r="AI152">
            <v>2.7489101786698299E-5</v>
          </cell>
          <cell r="AJ152">
            <v>4.452657548384304E-4</v>
          </cell>
          <cell r="AK152">
            <v>1.8263852083918236E-6</v>
          </cell>
          <cell r="AL152">
            <v>2.7731914417969573E-5</v>
          </cell>
          <cell r="AM152">
            <v>4.4194104655824608E-4</v>
          </cell>
          <cell r="AN152">
            <v>1.8913796110166752E-6</v>
          </cell>
          <cell r="AO152">
            <v>2.7731914417969576E-5</v>
          </cell>
          <cell r="AP152">
            <v>4.4194104655824608E-4</v>
          </cell>
          <cell r="AQ152">
            <v>1.8914991057177152E-6</v>
          </cell>
          <cell r="AR152">
            <v>2.7665889529434317E-5</v>
          </cell>
          <cell r="AS152">
            <v>4.4261365115633031E-4</v>
          </cell>
          <cell r="AT152">
            <v>4.4261365115633037E-4</v>
          </cell>
          <cell r="AU152">
            <v>4.4261365115633037E-4</v>
          </cell>
          <cell r="AV152">
            <v>1.85388639352731E-6</v>
          </cell>
        </row>
        <row r="155">
          <cell r="K155">
            <v>0</v>
          </cell>
          <cell r="L155">
            <v>0</v>
          </cell>
          <cell r="M155">
            <v>0</v>
          </cell>
          <cell r="N155">
            <v>0</v>
          </cell>
          <cell r="O155">
            <v>2.2075730274845862E-5</v>
          </cell>
          <cell r="P155">
            <v>2.4574412745126563E-4</v>
          </cell>
          <cell r="Q155">
            <v>0</v>
          </cell>
          <cell r="R155">
            <v>0</v>
          </cell>
          <cell r="S155">
            <v>0</v>
          </cell>
          <cell r="T155">
            <v>9.7965268858147755E-6</v>
          </cell>
          <cell r="U155">
            <v>2.4481962523867454E-4</v>
          </cell>
          <cell r="V155">
            <v>0</v>
          </cell>
          <cell r="W155">
            <v>2.045046146761828E-6</v>
          </cell>
          <cell r="X155">
            <v>8.4926867438277307E-7</v>
          </cell>
          <cell r="Y155">
            <v>8.4982540777501529E-7</v>
          </cell>
          <cell r="Z155">
            <v>9.8633455976090076E-6</v>
          </cell>
          <cell r="AA155">
            <v>9.8614462076547206E-6</v>
          </cell>
          <cell r="AB155">
            <v>9.8768743070405182E-6</v>
          </cell>
          <cell r="AC155">
            <v>2.1785170794868563E-5</v>
          </cell>
          <cell r="AD155">
            <v>2.1780350921812084E-5</v>
          </cell>
          <cell r="AE155">
            <v>2.1835393637549087E-5</v>
          </cell>
          <cell r="AF155">
            <v>2.4599223941260167E-4</v>
          </cell>
          <cell r="AG155">
            <v>2.4609221842431645E-4</v>
          </cell>
          <cell r="AH155">
            <v>0</v>
          </cell>
          <cell r="AI155">
            <v>2.7489101786698299E-5</v>
          </cell>
          <cell r="AJ155">
            <v>4.452657548384304E-4</v>
          </cell>
          <cell r="AK155">
            <v>1.8263852083918236E-6</v>
          </cell>
          <cell r="AL155">
            <v>2.7731914417969573E-5</v>
          </cell>
          <cell r="AM155">
            <v>4.4194104655824608E-4</v>
          </cell>
          <cell r="AN155">
            <v>1.8913796110162838E-6</v>
          </cell>
          <cell r="AO155">
            <v>2.7731914417969576E-5</v>
          </cell>
          <cell r="AP155">
            <v>4.4194104655824608E-4</v>
          </cell>
          <cell r="AQ155">
            <v>1.8914991057176517E-6</v>
          </cell>
          <cell r="AR155">
            <v>2.7665889529434317E-5</v>
          </cell>
          <cell r="AS155">
            <v>4.4261365115633031E-4</v>
          </cell>
          <cell r="AT155">
            <v>4.4261365115633037E-4</v>
          </cell>
          <cell r="AU155">
            <v>4.4261365115633037E-4</v>
          </cell>
          <cell r="AV155">
            <v>1.8538863935272029E-6</v>
          </cell>
        </row>
        <row r="188">
          <cell r="K188">
            <v>0</v>
          </cell>
          <cell r="L188">
            <v>0</v>
          </cell>
          <cell r="M188">
            <v>1.306849315068493</v>
          </cell>
          <cell r="N188">
            <v>1.3236962135170331</v>
          </cell>
          <cell r="O188">
            <v>2.1332298534487597</v>
          </cell>
          <cell r="P188">
            <v>2.1603535833405583</v>
          </cell>
          <cell r="Q188">
            <v>0</v>
          </cell>
          <cell r="R188">
            <v>5.4794520547945189E-2</v>
          </cell>
          <cell r="S188">
            <v>1.3236962135170358</v>
          </cell>
          <cell r="T188">
            <v>2.1132173375497532</v>
          </cell>
          <cell r="U188">
            <v>2.1603535833405583</v>
          </cell>
          <cell r="V188">
            <v>0.30684931506849306</v>
          </cell>
          <cell r="W188">
            <v>2.588741155408822</v>
          </cell>
          <cell r="X188">
            <v>4.2664164550203578</v>
          </cell>
          <cell r="Y188">
            <v>4.266416455020356</v>
          </cell>
          <cell r="Z188">
            <v>5.3139666230093878</v>
          </cell>
          <cell r="AA188">
            <v>5.3139666230093825</v>
          </cell>
          <cell r="AB188">
            <v>5.3139666230093825</v>
          </cell>
          <cell r="AC188">
            <v>5.4762649992304198</v>
          </cell>
          <cell r="AD188">
            <v>5.4762649992304206</v>
          </cell>
          <cell r="AE188">
            <v>5.4762649992304198</v>
          </cell>
          <cell r="AF188">
            <v>5.6782716460260998</v>
          </cell>
          <cell r="AG188">
            <v>5.6782716460260962</v>
          </cell>
          <cell r="AH188">
            <v>1.0547945205479456</v>
          </cell>
          <cell r="AI188">
            <v>2.1132173375497532</v>
          </cell>
          <cell r="AJ188">
            <v>2.1603535833405587</v>
          </cell>
          <cell r="AK188">
            <v>2.6757574009122527</v>
          </cell>
          <cell r="AL188">
            <v>5.3139666230093834</v>
          </cell>
          <cell r="AM188">
            <v>5.6782716460260945</v>
          </cell>
          <cell r="AN188">
            <v>3.4754697228360256</v>
          </cell>
          <cell r="AO188">
            <v>5.313966623009386</v>
          </cell>
          <cell r="AP188">
            <v>5.6782716460260962</v>
          </cell>
          <cell r="AQ188">
            <v>3.4847278446596008</v>
          </cell>
          <cell r="AR188">
            <v>5.3139666230093825</v>
          </cell>
          <cell r="AS188">
            <v>5.6782716460260989</v>
          </cell>
          <cell r="AT188">
            <v>5.678271646026098</v>
          </cell>
          <cell r="AU188">
            <v>5.678271646026098</v>
          </cell>
          <cell r="AV188">
            <v>3.5125529395649693</v>
          </cell>
        </row>
        <row r="191">
          <cell r="K191">
            <v>0</v>
          </cell>
          <cell r="L191">
            <v>0</v>
          </cell>
          <cell r="M191">
            <v>1.306849315068493</v>
          </cell>
          <cell r="N191">
            <v>1.3076016431488879</v>
          </cell>
          <cell r="O191">
            <v>2.1835588881439163</v>
          </cell>
          <cell r="P191">
            <v>2.1925563006136688</v>
          </cell>
          <cell r="Q191">
            <v>0</v>
          </cell>
          <cell r="R191">
            <v>5.4794520547945189E-2</v>
          </cell>
          <cell r="S191">
            <v>1.3076016431488879</v>
          </cell>
          <cell r="T191">
            <v>2.1746206507700525</v>
          </cell>
          <cell r="U191">
            <v>2.1925563006136688</v>
          </cell>
          <cell r="V191">
            <v>0.30684931506849306</v>
          </cell>
          <cell r="W191">
            <v>2.8054907892050545</v>
          </cell>
          <cell r="X191">
            <v>2.86733412203519</v>
          </cell>
          <cell r="Y191">
            <v>2.8673341220351878</v>
          </cell>
          <cell r="Z191">
            <v>3.8083471735124768</v>
          </cell>
          <cell r="AA191">
            <v>3.8083471735124768</v>
          </cell>
          <cell r="AB191">
            <v>3.8083471735124768</v>
          </cell>
          <cell r="AC191">
            <v>3.8240200846220631</v>
          </cell>
          <cell r="AD191">
            <v>3.8240200846220631</v>
          </cell>
          <cell r="AE191">
            <v>3.8240200846220627</v>
          </cell>
          <cell r="AF191">
            <v>3.8268849923626505</v>
          </cell>
          <cell r="AG191">
            <v>3.8268849923626505</v>
          </cell>
          <cell r="AH191">
            <v>1.0547945205479456</v>
          </cell>
          <cell r="AI191">
            <v>2.1746206507700525</v>
          </cell>
          <cell r="AJ191">
            <v>2.1925563006136688</v>
          </cell>
          <cell r="AK191">
            <v>2.8054959685767353</v>
          </cell>
          <cell r="AL191">
            <v>3.8083471735124768</v>
          </cell>
          <cell r="AM191">
            <v>3.8268849923626505</v>
          </cell>
          <cell r="AN191">
            <v>4.9315976790312464</v>
          </cell>
          <cell r="AO191">
            <v>5.674732715925578</v>
          </cell>
          <cell r="AP191">
            <v>5.6748040185746564</v>
          </cell>
          <cell r="AQ191">
            <v>5.4315715548394996</v>
          </cell>
          <cell r="AR191">
            <v>6.1374940627430723</v>
          </cell>
          <cell r="AS191">
            <v>6.1375653653921507</v>
          </cell>
          <cell r="AT191">
            <v>6.1375653653921507</v>
          </cell>
          <cell r="AU191">
            <v>6.1375653653921507</v>
          </cell>
          <cell r="AV191">
            <v>6.9138851478781458</v>
          </cell>
        </row>
        <row r="208">
          <cell r="K208">
            <v>0</v>
          </cell>
          <cell r="L208">
            <v>0</v>
          </cell>
          <cell r="M208">
            <v>1.306849315068493</v>
          </cell>
          <cell r="N208">
            <v>1.3236962134288373</v>
          </cell>
          <cell r="O208">
            <v>2.1332298018610505</v>
          </cell>
          <cell r="P208">
            <v>2.1603535739415012</v>
          </cell>
          <cell r="Q208">
            <v>0</v>
          </cell>
          <cell r="R208">
            <v>5.4794520547945189E-2</v>
          </cell>
          <cell r="S208">
            <v>1.3236962134288399</v>
          </cell>
          <cell r="T208">
            <v>2.1132172843009562</v>
          </cell>
          <cell r="U208">
            <v>2.1603535739415012</v>
          </cell>
          <cell r="V208">
            <v>0.30684931506849306</v>
          </cell>
          <cell r="W208">
            <v>2.5887411554539126</v>
          </cell>
          <cell r="X208">
            <v>4.2664164257847013</v>
          </cell>
          <cell r="Y208">
            <v>4.2664164257847004</v>
          </cell>
          <cell r="Z208">
            <v>5.3139665697605922</v>
          </cell>
          <cell r="AA208">
            <v>5.3139665697605869</v>
          </cell>
          <cell r="AB208">
            <v>5.3139665697605869</v>
          </cell>
          <cell r="AC208">
            <v>5.4762649476427105</v>
          </cell>
          <cell r="AD208">
            <v>5.4762649476427114</v>
          </cell>
          <cell r="AE208">
            <v>5.4762649476427105</v>
          </cell>
          <cell r="AF208">
            <v>5.6782716366270423</v>
          </cell>
          <cell r="AG208">
            <v>5.6782716366270378</v>
          </cell>
          <cell r="AH208">
            <v>1.0547945205479456</v>
          </cell>
          <cell r="AI208">
            <v>2.1132172843009567</v>
          </cell>
          <cell r="AJ208">
            <v>2.1603535739415016</v>
          </cell>
          <cell r="AK208">
            <v>2.6757574008452139</v>
          </cell>
          <cell r="AL208">
            <v>5.3139665697605878</v>
          </cell>
          <cell r="AM208">
            <v>5.6782716366270378</v>
          </cell>
          <cell r="AN208">
            <v>3.4754697029134132</v>
          </cell>
          <cell r="AO208">
            <v>5.3139665697605896</v>
          </cell>
          <cell r="AP208">
            <v>5.6782716366270387</v>
          </cell>
          <cell r="AQ208">
            <v>3.4847278247369884</v>
          </cell>
          <cell r="AR208">
            <v>5.3139665697605851</v>
          </cell>
          <cell r="AS208">
            <v>5.6782716366270423</v>
          </cell>
          <cell r="AT208">
            <v>5.6782716366270396</v>
          </cell>
          <cell r="AU208">
            <v>5.6782716366270396</v>
          </cell>
          <cell r="AV208">
            <v>3.5125529196423559</v>
          </cell>
        </row>
        <row r="211">
          <cell r="K211">
            <v>0</v>
          </cell>
          <cell r="L211">
            <v>0</v>
          </cell>
          <cell r="M211">
            <v>1.306849315068493</v>
          </cell>
          <cell r="N211">
            <v>1.3236962134288373</v>
          </cell>
          <cell r="O211">
            <v>2.1332298018610505</v>
          </cell>
          <cell r="P211">
            <v>2.1603535739415012</v>
          </cell>
          <cell r="Q211">
            <v>0</v>
          </cell>
          <cell r="R211">
            <v>5.4794520547945189E-2</v>
          </cell>
          <cell r="S211">
            <v>1.3236962134288399</v>
          </cell>
          <cell r="T211">
            <v>2.1132172843009562</v>
          </cell>
          <cell r="U211">
            <v>2.1603535739415012</v>
          </cell>
          <cell r="V211">
            <v>0.30684931506849306</v>
          </cell>
          <cell r="W211">
            <v>2.7970370290696387</v>
          </cell>
          <cell r="X211">
            <v>3.7349090160664535</v>
          </cell>
          <cell r="Y211">
            <v>3.7349090160664531</v>
          </cell>
          <cell r="Z211">
            <v>5.2401656985178864</v>
          </cell>
          <cell r="AA211">
            <v>5.2401656985178873</v>
          </cell>
          <cell r="AB211">
            <v>5.2401656985178864</v>
          </cell>
          <cell r="AC211">
            <v>5.4256961998030189</v>
          </cell>
          <cell r="AD211">
            <v>5.425696199803018</v>
          </cell>
          <cell r="AE211">
            <v>5.4256961998030198</v>
          </cell>
          <cell r="AF211">
            <v>5.5929754611716369</v>
          </cell>
          <cell r="AG211">
            <v>5.592975461171636</v>
          </cell>
          <cell r="AH211">
            <v>1.0547945205479456</v>
          </cell>
          <cell r="AI211">
            <v>2.1132172843009567</v>
          </cell>
          <cell r="AJ211">
            <v>2.1603535739415016</v>
          </cell>
          <cell r="AK211">
            <v>2.8001704985264562</v>
          </cell>
          <cell r="AL211">
            <v>5.2401656985178864</v>
          </cell>
          <cell r="AM211">
            <v>5.5929754611716334</v>
          </cell>
          <cell r="AN211">
            <v>3.819360270578819</v>
          </cell>
          <cell r="AO211">
            <v>5.2401656985178864</v>
          </cell>
          <cell r="AP211">
            <v>5.5929754611716351</v>
          </cell>
          <cell r="AQ211">
            <v>3.8286183924023938</v>
          </cell>
          <cell r="AR211">
            <v>5.2401656985178864</v>
          </cell>
          <cell r="AS211">
            <v>5.5929754611716351</v>
          </cell>
          <cell r="AT211">
            <v>5.5929754611716351</v>
          </cell>
          <cell r="AU211">
            <v>5.5929754611716351</v>
          </cell>
          <cell r="AV211">
            <v>3.8564434873077693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 Sheet"/>
      <sheetName val="GCS Signage Reference "/>
      <sheetName val="Journal"/>
      <sheetName val="YE Journal"/>
      <sheetName val="Ranges"/>
      <sheetName val="Input_Sheet"/>
      <sheetName val="GCS_Signage_Reference_"/>
      <sheetName val="YE_Journal"/>
      <sheetName val="Input_Sheet1"/>
      <sheetName val="GCS_Signage_Reference_1"/>
      <sheetName val="YE_Journal1"/>
      <sheetName val="Input_Sheet2"/>
      <sheetName val="GCS_Signage_Reference_2"/>
      <sheetName val="YE_Journal2"/>
      <sheetName val="Input_Sheet3"/>
      <sheetName val="GCS_Signage_Reference_3"/>
      <sheetName val="YE_Journal3"/>
      <sheetName val="Input_Sheet4"/>
      <sheetName val="GCS_Signage_Reference_4"/>
      <sheetName val="YE_Journal4"/>
    </sheetNames>
    <sheetDataSet>
      <sheetData sheetId="0" refreshError="1"/>
      <sheetData sheetId="1" refreshError="1"/>
      <sheetData sheetId="2" refreshError="1"/>
      <sheetData sheetId="3" refreshError="1"/>
      <sheetData sheetId="4" refreshError="1"/>
      <sheetData sheetId="5" refreshError="1">
        <row r="8">
          <cell r="A8" t="str">
            <v>January</v>
          </cell>
        </row>
        <row r="9">
          <cell r="A9" t="str">
            <v>February</v>
          </cell>
        </row>
        <row r="10">
          <cell r="A10" t="str">
            <v>March</v>
          </cell>
        </row>
        <row r="11">
          <cell r="A11" t="str">
            <v>April</v>
          </cell>
        </row>
        <row r="12">
          <cell r="A12" t="str">
            <v>May</v>
          </cell>
        </row>
        <row r="13">
          <cell r="A13" t="str">
            <v>June</v>
          </cell>
        </row>
        <row r="14">
          <cell r="A14" t="str">
            <v>July</v>
          </cell>
        </row>
        <row r="15">
          <cell r="A15" t="str">
            <v>August</v>
          </cell>
        </row>
        <row r="16">
          <cell r="A16" t="str">
            <v>September</v>
          </cell>
        </row>
        <row r="17">
          <cell r="A17" t="str">
            <v>October</v>
          </cell>
        </row>
        <row r="18">
          <cell r="A18" t="str">
            <v>November</v>
          </cell>
        </row>
        <row r="19">
          <cell r="A19" t="str">
            <v>December</v>
          </cell>
        </row>
        <row r="23">
          <cell r="A23">
            <v>2005</v>
          </cell>
        </row>
        <row r="24">
          <cell r="A24">
            <v>2006</v>
          </cell>
        </row>
        <row r="25">
          <cell r="A25">
            <v>2007</v>
          </cell>
        </row>
        <row r="26">
          <cell r="A26">
            <v>2008</v>
          </cell>
        </row>
        <row r="27">
          <cell r="A27">
            <v>2009</v>
          </cell>
        </row>
        <row r="28">
          <cell r="A28">
            <v>2010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details"/>
      <sheetName val="Version Control"/>
      <sheetName val="Tasks"/>
      <sheetName val="Rating Agency Stress Runs"/>
      <sheetName val="Moody's Scenarios"/>
      <sheetName val="Moody's Tables"/>
      <sheetName val="Moody's Spread Runs"/>
      <sheetName val="Stress Parameters"/>
      <sheetName val="Variables"/>
      <sheetName val="Vectors"/>
      <sheetName val="Subordination calculator"/>
      <sheetName val="Capital Structure"/>
      <sheetName val="Primary Ledgers"/>
      <sheetName val="Mortgages Trustee"/>
      <sheetName val="Funding"/>
      <sheetName val="Note Outstandings"/>
      <sheetName val="Snapshot"/>
      <sheetName val="Custom"/>
      <sheetName val="Log"/>
      <sheetName val="Output"/>
      <sheetName val="Code"/>
      <sheetName val="Sub Calc"/>
      <sheetName val="Distribu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rdelia.satchell@tsb.co.uk" TargetMode="External"/><Relationship Id="rId7" Type="http://schemas.openxmlformats.org/officeDocument/2006/relationships/drawing" Target="../drawings/drawing1.xml"/><Relationship Id="rId2" Type="http://schemas.openxmlformats.org/officeDocument/2006/relationships/hyperlink" Target="mailto:securedfunding@tsb.co.uk" TargetMode="External"/><Relationship Id="rId1" Type="http://schemas.openxmlformats.org/officeDocument/2006/relationships/hyperlink" Target="mailto:steve.vance@tsb.co.uk" TargetMode="External"/><Relationship Id="rId6" Type="http://schemas.openxmlformats.org/officeDocument/2006/relationships/printerSettings" Target="../printerSettings/printerSettings1.bin"/><Relationship Id="rId5" Type="http://schemas.openxmlformats.org/officeDocument/2006/relationships/hyperlink" Target="mailto:Katherine.Sinclair@tsb.co.uk" TargetMode="External"/><Relationship Id="rId4" Type="http://schemas.openxmlformats.org/officeDocument/2006/relationships/hyperlink" Target="mailto:olya.chappell@tsb.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1"/>
  <sheetViews>
    <sheetView showGridLines="0" topLeftCell="A572" zoomScale="80" zoomScaleNormal="80" zoomScaleSheetLayoutView="70" zoomScalePageLayoutView="85" workbookViewId="0">
      <selection activeCell="O51" sqref="O1:O1048576"/>
    </sheetView>
  </sheetViews>
  <sheetFormatPr defaultRowHeight="15.75"/>
  <cols>
    <col min="1" max="1" width="19.5703125" style="12" customWidth="1"/>
    <col min="2" max="2" width="17.7109375" style="12" customWidth="1"/>
    <col min="3" max="3" width="20.7109375" style="12" customWidth="1"/>
    <col min="4" max="4" width="32.7109375" style="12" customWidth="1"/>
    <col min="5" max="5" width="30.5703125" style="23" customWidth="1"/>
    <col min="6" max="6" width="20.7109375" style="12" customWidth="1"/>
    <col min="7" max="7" width="4.7109375" style="12" customWidth="1"/>
    <col min="8" max="10" width="20.7109375" style="12" customWidth="1"/>
    <col min="11" max="11" width="27.28515625" style="12" customWidth="1"/>
    <col min="12" max="13" width="20.7109375" style="12" customWidth="1"/>
    <col min="14" max="14" width="20.7109375" style="121" bestFit="1" customWidth="1"/>
    <col min="15" max="15" width="12.42578125" style="121" customWidth="1"/>
    <col min="16" max="16" width="18.140625" style="12" bestFit="1" customWidth="1"/>
    <col min="17" max="17" width="11.140625" style="12" bestFit="1" customWidth="1"/>
    <col min="18" max="16384" width="9.140625" style="12"/>
  </cols>
  <sheetData>
    <row r="1" spans="1:15" ht="15.75" customHeight="1">
      <c r="A1" s="577" t="s">
        <v>630</v>
      </c>
      <c r="B1" s="577"/>
      <c r="C1" s="577"/>
      <c r="D1" s="577"/>
      <c r="E1" s="577"/>
      <c r="F1" s="577"/>
      <c r="G1" s="577"/>
      <c r="H1" s="577"/>
      <c r="I1" s="577"/>
      <c r="J1" s="577"/>
      <c r="K1" s="577"/>
      <c r="L1" s="577"/>
      <c r="M1" s="577"/>
    </row>
    <row r="2" spans="1:15" ht="15.75" customHeight="1">
      <c r="A2" s="577"/>
      <c r="B2" s="577"/>
      <c r="C2" s="577"/>
      <c r="D2" s="577"/>
      <c r="E2" s="577"/>
      <c r="F2" s="577"/>
      <c r="G2" s="577"/>
      <c r="H2" s="577"/>
      <c r="I2" s="577"/>
      <c r="J2" s="577"/>
      <c r="K2" s="577"/>
      <c r="L2" s="577"/>
      <c r="M2" s="577"/>
    </row>
    <row r="3" spans="1:15" ht="15" customHeight="1">
      <c r="A3" s="578" t="s">
        <v>697</v>
      </c>
      <c r="B3" s="579"/>
      <c r="C3" s="579"/>
      <c r="D3" s="579"/>
      <c r="E3" s="579"/>
      <c r="F3" s="579"/>
      <c r="G3" s="579"/>
      <c r="H3" s="579"/>
      <c r="I3" s="579"/>
      <c r="J3" s="579"/>
      <c r="K3" s="579"/>
      <c r="L3" s="579"/>
      <c r="M3" s="579"/>
    </row>
    <row r="4" spans="1:15" ht="15" customHeight="1">
      <c r="A4" s="579"/>
      <c r="B4" s="579"/>
      <c r="C4" s="579"/>
      <c r="D4" s="579"/>
      <c r="E4" s="579"/>
      <c r="F4" s="579"/>
      <c r="G4" s="579"/>
      <c r="H4" s="579"/>
      <c r="I4" s="579"/>
      <c r="J4" s="579"/>
      <c r="K4" s="579"/>
      <c r="L4" s="579"/>
      <c r="M4" s="579"/>
      <c r="N4" s="141"/>
    </row>
    <row r="5" spans="1:15" ht="15" customHeight="1">
      <c r="A5" s="14"/>
      <c r="B5" s="14"/>
      <c r="C5" s="14"/>
      <c r="D5" s="14"/>
      <c r="E5" s="14"/>
      <c r="F5" s="14"/>
      <c r="G5" s="14"/>
      <c r="H5" s="14"/>
      <c r="I5" s="14"/>
      <c r="J5" s="14"/>
      <c r="K5" s="14"/>
      <c r="L5" s="14"/>
      <c r="M5" s="14"/>
    </row>
    <row r="6" spans="1:15" ht="15" customHeight="1" thickBot="1">
      <c r="A6" s="88"/>
      <c r="B6" s="88"/>
      <c r="C6" s="88"/>
      <c r="D6" s="88"/>
      <c r="E6" s="88"/>
      <c r="F6" s="88"/>
      <c r="G6" s="88"/>
      <c r="H6" s="88"/>
      <c r="I6" s="88"/>
      <c r="J6" s="88"/>
      <c r="K6" s="88"/>
      <c r="L6" s="88"/>
      <c r="M6" s="14"/>
    </row>
    <row r="7" spans="1:15" ht="15" customHeight="1" thickBot="1">
      <c r="A7" s="199" t="s">
        <v>125</v>
      </c>
      <c r="B7" s="200"/>
      <c r="C7" s="201"/>
      <c r="D7" s="202"/>
      <c r="E7" s="202"/>
      <c r="F7" s="203"/>
      <c r="G7" s="14"/>
      <c r="H7" s="199" t="s">
        <v>139</v>
      </c>
      <c r="I7" s="200"/>
      <c r="J7" s="201"/>
      <c r="K7" s="202"/>
      <c r="L7" s="202"/>
      <c r="M7" s="203"/>
    </row>
    <row r="8" spans="1:15" ht="15" customHeight="1">
      <c r="A8" s="40" t="s">
        <v>126</v>
      </c>
      <c r="B8" s="27"/>
      <c r="C8" s="42"/>
      <c r="D8" s="467" t="s">
        <v>689</v>
      </c>
      <c r="E8" s="150"/>
      <c r="F8" s="59"/>
      <c r="G8" s="14"/>
      <c r="H8" s="68" t="s">
        <v>194</v>
      </c>
      <c r="I8" s="70"/>
      <c r="J8" s="70"/>
      <c r="K8" s="204" t="s">
        <v>206</v>
      </c>
      <c r="L8" s="70"/>
      <c r="M8" s="85"/>
      <c r="N8" s="206"/>
    </row>
    <row r="9" spans="1:15" ht="15" customHeight="1">
      <c r="A9" s="64" t="s">
        <v>146</v>
      </c>
      <c r="B9" s="27"/>
      <c r="C9" s="42"/>
      <c r="D9" s="60" t="s">
        <v>664</v>
      </c>
      <c r="E9" s="58"/>
      <c r="F9" s="59"/>
      <c r="G9" s="14"/>
      <c r="H9" s="79" t="s">
        <v>141</v>
      </c>
      <c r="I9" s="75"/>
      <c r="J9" s="75"/>
      <c r="K9" s="204" t="s">
        <v>206</v>
      </c>
      <c r="L9" s="75"/>
      <c r="M9" s="76"/>
      <c r="N9" s="206"/>
    </row>
    <row r="10" spans="1:15" ht="15" customHeight="1">
      <c r="A10" s="37" t="s">
        <v>132</v>
      </c>
      <c r="B10" s="20"/>
      <c r="C10" s="41"/>
      <c r="D10" s="60" t="s">
        <v>665</v>
      </c>
      <c r="E10" s="58"/>
      <c r="F10" s="59"/>
      <c r="G10" s="14"/>
      <c r="H10" s="36" t="s">
        <v>140</v>
      </c>
      <c r="I10" s="34"/>
      <c r="J10" s="34"/>
      <c r="K10" s="204" t="s">
        <v>206</v>
      </c>
      <c r="L10" s="34"/>
      <c r="M10" s="35"/>
      <c r="N10" s="206"/>
    </row>
    <row r="11" spans="1:15" ht="15" customHeight="1">
      <c r="A11" s="40" t="s">
        <v>181</v>
      </c>
      <c r="B11" s="27"/>
      <c r="C11" s="42"/>
      <c r="D11" s="228">
        <f>9+30+31+31+30+21</f>
        <v>152</v>
      </c>
      <c r="E11" s="58"/>
      <c r="F11" s="59"/>
      <c r="G11" s="20"/>
      <c r="H11" s="79" t="s">
        <v>142</v>
      </c>
      <c r="I11" s="75"/>
      <c r="J11" s="75"/>
      <c r="K11" s="204" t="s">
        <v>206</v>
      </c>
      <c r="L11" s="75"/>
      <c r="M11" s="76"/>
      <c r="N11" s="206"/>
    </row>
    <row r="12" spans="1:15" ht="15" customHeight="1" thickBot="1">
      <c r="A12" s="36" t="s">
        <v>135</v>
      </c>
      <c r="B12" s="34"/>
      <c r="C12" s="35"/>
      <c r="D12" s="150" t="s">
        <v>537</v>
      </c>
      <c r="E12" s="58"/>
      <c r="F12" s="59"/>
      <c r="G12" s="27"/>
      <c r="H12" s="83" t="s">
        <v>143</v>
      </c>
      <c r="I12" s="82"/>
      <c r="J12" s="82"/>
      <c r="K12" s="205" t="s">
        <v>206</v>
      </c>
      <c r="L12" s="82"/>
      <c r="M12" s="86"/>
      <c r="N12" s="206"/>
    </row>
    <row r="13" spans="1:15" ht="15" customHeight="1">
      <c r="A13" s="40" t="s">
        <v>133</v>
      </c>
      <c r="B13" s="27"/>
      <c r="C13" s="42"/>
      <c r="D13" s="150" t="s">
        <v>699</v>
      </c>
      <c r="E13" s="58"/>
      <c r="F13" s="254"/>
      <c r="G13" s="20"/>
      <c r="H13" s="20"/>
      <c r="I13" s="20"/>
      <c r="J13" s="20"/>
      <c r="K13" s="30"/>
      <c r="L13" s="30"/>
      <c r="M13" s="14"/>
    </row>
    <row r="14" spans="1:15" ht="15" customHeight="1" thickBot="1">
      <c r="A14" s="40" t="s">
        <v>136</v>
      </c>
      <c r="B14" s="27"/>
      <c r="C14" s="42"/>
      <c r="D14" s="60" t="s">
        <v>530</v>
      </c>
      <c r="E14" s="58"/>
      <c r="F14" s="59"/>
      <c r="G14" s="20"/>
      <c r="H14" s="20"/>
      <c r="I14" s="20"/>
      <c r="J14" s="20"/>
      <c r="K14" s="30"/>
      <c r="L14" s="30"/>
      <c r="M14" s="14"/>
      <c r="O14" s="222"/>
    </row>
    <row r="15" spans="1:15" ht="15" customHeight="1" thickBot="1">
      <c r="A15" s="43" t="s">
        <v>134</v>
      </c>
      <c r="B15" s="44"/>
      <c r="C15" s="45"/>
      <c r="D15" s="61" t="s">
        <v>531</v>
      </c>
      <c r="E15" s="62"/>
      <c r="F15" s="63"/>
      <c r="G15" s="39"/>
      <c r="H15" s="199" t="s">
        <v>205</v>
      </c>
      <c r="I15" s="200"/>
      <c r="J15" s="201"/>
      <c r="K15" s="202"/>
      <c r="L15" s="202"/>
      <c r="M15" s="203"/>
      <c r="O15" s="222"/>
    </row>
    <row r="16" spans="1:15" ht="15" customHeight="1">
      <c r="A16" s="27"/>
      <c r="B16" s="27"/>
      <c r="C16" s="27"/>
      <c r="D16" s="58"/>
      <c r="E16" s="52"/>
      <c r="F16" s="52"/>
      <c r="G16" s="39"/>
      <c r="H16" s="71" t="s">
        <v>198</v>
      </c>
      <c r="I16" s="69"/>
      <c r="J16" s="85"/>
      <c r="K16" s="68" t="s">
        <v>197</v>
      </c>
      <c r="L16" s="72"/>
      <c r="M16" s="73"/>
    </row>
    <row r="17" spans="1:13" ht="15" customHeight="1" thickBot="1">
      <c r="A17" s="39"/>
      <c r="B17" s="39"/>
      <c r="C17" s="39"/>
      <c r="D17" s="39"/>
      <c r="E17" s="39"/>
      <c r="F17" s="39"/>
      <c r="G17" s="29"/>
      <c r="H17" s="74" t="s">
        <v>137</v>
      </c>
      <c r="I17" s="48"/>
      <c r="J17" s="76"/>
      <c r="K17" s="74" t="s">
        <v>239</v>
      </c>
      <c r="L17" s="75"/>
      <c r="M17" s="76"/>
    </row>
    <row r="18" spans="1:13" ht="15" customHeight="1" thickBot="1">
      <c r="A18" s="199" t="s">
        <v>49</v>
      </c>
      <c r="B18" s="200"/>
      <c r="C18" s="201"/>
      <c r="D18" s="202"/>
      <c r="E18" s="202"/>
      <c r="F18" s="203"/>
      <c r="G18" s="20"/>
      <c r="H18" s="74" t="s">
        <v>199</v>
      </c>
      <c r="I18" s="48"/>
      <c r="J18" s="78"/>
      <c r="K18" s="74" t="s">
        <v>356</v>
      </c>
      <c r="L18" s="52"/>
      <c r="M18" s="77"/>
    </row>
    <row r="19" spans="1:13" ht="15" customHeight="1">
      <c r="A19" s="68" t="s">
        <v>129</v>
      </c>
      <c r="B19" s="69"/>
      <c r="C19" s="70"/>
      <c r="D19" s="71" t="s">
        <v>666</v>
      </c>
      <c r="E19" s="72"/>
      <c r="F19" s="73"/>
      <c r="G19" s="29"/>
      <c r="H19" s="74" t="s">
        <v>14</v>
      </c>
      <c r="I19" s="48"/>
      <c r="J19" s="76"/>
      <c r="K19" s="74" t="s">
        <v>200</v>
      </c>
      <c r="L19" s="48"/>
      <c r="M19" s="78"/>
    </row>
    <row r="20" spans="1:13" ht="15" customHeight="1">
      <c r="A20" s="233" t="s">
        <v>438</v>
      </c>
      <c r="B20" s="52"/>
      <c r="C20" s="75"/>
      <c r="D20" s="74" t="s">
        <v>667</v>
      </c>
      <c r="E20" s="48"/>
      <c r="F20" s="78"/>
      <c r="G20" s="29"/>
      <c r="H20" s="74" t="s">
        <v>252</v>
      </c>
      <c r="I20" s="75"/>
      <c r="J20" s="75"/>
      <c r="K20" s="74" t="s">
        <v>201</v>
      </c>
      <c r="L20" s="48"/>
      <c r="M20" s="78"/>
    </row>
    <row r="21" spans="1:13" ht="15" customHeight="1">
      <c r="A21" s="74" t="s">
        <v>24</v>
      </c>
      <c r="B21" s="48"/>
      <c r="C21" s="75"/>
      <c r="D21" s="74" t="s">
        <v>532</v>
      </c>
      <c r="E21" s="75"/>
      <c r="F21" s="76"/>
      <c r="G21" s="14"/>
      <c r="H21" s="74" t="s">
        <v>310</v>
      </c>
      <c r="I21" s="75"/>
      <c r="J21" s="75"/>
      <c r="K21" s="74" t="s">
        <v>203</v>
      </c>
      <c r="L21" s="48"/>
      <c r="M21" s="78"/>
    </row>
    <row r="22" spans="1:13" ht="15" customHeight="1">
      <c r="A22" s="74" t="s">
        <v>23</v>
      </c>
      <c r="B22" s="48"/>
      <c r="C22" s="48"/>
      <c r="D22" s="74" t="s">
        <v>639</v>
      </c>
      <c r="E22" s="52"/>
      <c r="F22" s="77"/>
      <c r="G22" s="13"/>
      <c r="H22" s="79" t="s">
        <v>74</v>
      </c>
      <c r="I22" s="75"/>
      <c r="J22" s="76"/>
      <c r="K22" s="74" t="s">
        <v>433</v>
      </c>
      <c r="L22" s="48"/>
      <c r="M22" s="78"/>
    </row>
    <row r="23" spans="1:13" ht="15" customHeight="1">
      <c r="A23" s="74" t="s">
        <v>130</v>
      </c>
      <c r="B23" s="48"/>
      <c r="C23" s="75"/>
      <c r="D23" s="74" t="s">
        <v>533</v>
      </c>
      <c r="E23" s="48"/>
      <c r="F23" s="78"/>
      <c r="G23" s="13"/>
      <c r="H23" s="74" t="s">
        <v>202</v>
      </c>
      <c r="I23" s="48"/>
      <c r="J23" s="76"/>
      <c r="K23" s="74" t="s">
        <v>312</v>
      </c>
      <c r="L23" s="48"/>
      <c r="M23" s="78"/>
    </row>
    <row r="24" spans="1:13" ht="15" customHeight="1">
      <c r="A24" s="74" t="s">
        <v>325</v>
      </c>
      <c r="B24" s="75"/>
      <c r="C24" s="75"/>
      <c r="D24" s="74" t="s">
        <v>639</v>
      </c>
      <c r="E24" s="48"/>
      <c r="F24" s="78"/>
      <c r="G24" s="13"/>
      <c r="H24" s="74" t="s">
        <v>47</v>
      </c>
      <c r="I24" s="48"/>
      <c r="J24" s="76"/>
      <c r="K24" s="74" t="s">
        <v>434</v>
      </c>
      <c r="L24" s="48"/>
      <c r="M24" s="78"/>
    </row>
    <row r="25" spans="1:13" ht="15" customHeight="1" thickBot="1">
      <c r="A25" s="74" t="s">
        <v>418</v>
      </c>
      <c r="B25" s="75"/>
      <c r="C25" s="75"/>
      <c r="D25" s="74" t="s">
        <v>639</v>
      </c>
      <c r="E25" s="48"/>
      <c r="F25" s="78"/>
      <c r="G25" s="13"/>
      <c r="H25" s="80" t="s">
        <v>204</v>
      </c>
      <c r="I25" s="82"/>
      <c r="J25" s="86"/>
      <c r="K25" s="87" t="s">
        <v>435</v>
      </c>
      <c r="L25" s="82"/>
      <c r="M25" s="86"/>
    </row>
    <row r="26" spans="1:13" ht="15" customHeight="1">
      <c r="A26" s="74" t="s">
        <v>86</v>
      </c>
      <c r="B26" s="75"/>
      <c r="C26" s="75"/>
      <c r="D26" s="74" t="s">
        <v>532</v>
      </c>
      <c r="E26" s="48"/>
      <c r="F26" s="78"/>
      <c r="G26" s="13"/>
      <c r="H26" s="17"/>
      <c r="I26" s="17"/>
      <c r="J26" s="17"/>
      <c r="K26" s="17"/>
      <c r="L26" s="17"/>
      <c r="M26" s="39"/>
    </row>
    <row r="27" spans="1:13" ht="15" customHeight="1">
      <c r="A27" s="74" t="s">
        <v>127</v>
      </c>
      <c r="B27" s="75"/>
      <c r="C27" s="75"/>
      <c r="D27" s="74" t="s">
        <v>532</v>
      </c>
      <c r="E27" s="48"/>
      <c r="F27" s="78"/>
      <c r="G27" s="13"/>
      <c r="H27" s="17"/>
      <c r="I27" s="17"/>
      <c r="J27" s="17"/>
      <c r="K27" s="17"/>
      <c r="L27" s="17"/>
      <c r="M27" s="39"/>
    </row>
    <row r="28" spans="1:13" ht="15" customHeight="1" thickBot="1">
      <c r="A28" s="74" t="s">
        <v>131</v>
      </c>
      <c r="B28" s="75"/>
      <c r="C28" s="75"/>
      <c r="D28" s="74" t="s">
        <v>534</v>
      </c>
      <c r="E28" s="48"/>
      <c r="F28" s="78"/>
      <c r="G28" s="13"/>
      <c r="H28" s="39"/>
      <c r="I28" s="39"/>
      <c r="J28" s="39"/>
      <c r="K28" s="39"/>
      <c r="L28" s="39"/>
      <c r="M28" s="39"/>
    </row>
    <row r="29" spans="1:13" ht="15" customHeight="1" thickBot="1">
      <c r="A29" s="74" t="s">
        <v>91</v>
      </c>
      <c r="B29" s="75"/>
      <c r="C29" s="75"/>
      <c r="D29" s="74" t="s">
        <v>532</v>
      </c>
      <c r="E29" s="48"/>
      <c r="F29" s="78"/>
      <c r="G29" s="13"/>
      <c r="H29" s="199" t="s">
        <v>138</v>
      </c>
      <c r="I29" s="200"/>
      <c r="J29" s="201"/>
      <c r="K29" s="202"/>
      <c r="L29" s="202"/>
      <c r="M29" s="203"/>
    </row>
    <row r="30" spans="1:13" ht="15" customHeight="1">
      <c r="A30" s="74" t="s">
        <v>25</v>
      </c>
      <c r="B30" s="75"/>
      <c r="C30" s="75"/>
      <c r="D30" s="74" t="s">
        <v>532</v>
      </c>
      <c r="E30" s="48"/>
      <c r="F30" s="78"/>
      <c r="G30" s="13"/>
      <c r="H30" s="455" t="s">
        <v>628</v>
      </c>
      <c r="I30" s="456"/>
      <c r="J30" s="457"/>
      <c r="K30" s="501" t="s">
        <v>627</v>
      </c>
      <c r="L30" s="458"/>
      <c r="M30" s="457"/>
    </row>
    <row r="31" spans="1:13" ht="15" customHeight="1">
      <c r="A31" s="74" t="s">
        <v>668</v>
      </c>
      <c r="B31" s="48"/>
      <c r="C31" s="75"/>
      <c r="D31" s="74" t="s">
        <v>532</v>
      </c>
      <c r="E31" s="48"/>
      <c r="F31" s="78"/>
      <c r="G31" s="13"/>
      <c r="H31" s="36"/>
      <c r="I31" s="39"/>
      <c r="J31" s="35"/>
      <c r="K31" s="459" t="s">
        <v>523</v>
      </c>
      <c r="L31" s="460"/>
      <c r="M31" s="35"/>
    </row>
    <row r="32" spans="1:13" ht="15" customHeight="1">
      <c r="A32" s="74" t="s">
        <v>669</v>
      </c>
      <c r="B32" s="48"/>
      <c r="C32" s="75"/>
      <c r="D32" s="74" t="s">
        <v>670</v>
      </c>
      <c r="E32" s="48"/>
      <c r="F32" s="78"/>
      <c r="G32" s="13"/>
      <c r="H32" s="36"/>
      <c r="I32" s="39"/>
      <c r="J32" s="35"/>
      <c r="K32" s="459"/>
      <c r="L32" s="460"/>
      <c r="M32" s="35"/>
    </row>
    <row r="33" spans="1:13" ht="15" customHeight="1" thickBot="1">
      <c r="A33" s="74" t="s">
        <v>671</v>
      </c>
      <c r="B33" s="48"/>
      <c r="C33" s="48"/>
      <c r="D33" s="74" t="s">
        <v>534</v>
      </c>
      <c r="E33" s="48"/>
      <c r="F33" s="78"/>
      <c r="G33" s="13"/>
      <c r="H33" s="461"/>
      <c r="I33" s="462"/>
      <c r="J33" s="38"/>
      <c r="K33" s="463"/>
      <c r="L33" s="464"/>
      <c r="M33" s="38"/>
    </row>
    <row r="34" spans="1:13" ht="15" customHeight="1" thickBot="1">
      <c r="A34" s="74" t="s">
        <v>128</v>
      </c>
      <c r="B34" s="23"/>
      <c r="C34" s="23"/>
      <c r="D34" s="452" t="s">
        <v>672</v>
      </c>
      <c r="E34" s="453"/>
      <c r="F34" s="454"/>
      <c r="G34" s="13"/>
    </row>
    <row r="35" spans="1:13" ht="15" customHeight="1">
      <c r="A35" s="74" t="s">
        <v>673</v>
      </c>
      <c r="B35" s="48"/>
      <c r="C35" s="48"/>
      <c r="D35" s="590" t="s">
        <v>700</v>
      </c>
      <c r="E35" s="591"/>
      <c r="F35" s="592"/>
      <c r="G35" s="13"/>
      <c r="H35" s="68" t="s">
        <v>195</v>
      </c>
      <c r="I35" s="70"/>
      <c r="J35" s="85"/>
      <c r="K35" s="70" t="s">
        <v>208</v>
      </c>
      <c r="L35" s="70"/>
      <c r="M35" s="85"/>
    </row>
    <row r="36" spans="1:13" ht="15" customHeight="1">
      <c r="A36" s="74"/>
      <c r="D36" s="593"/>
      <c r="E36" s="591"/>
      <c r="F36" s="592"/>
      <c r="G36" s="39"/>
      <c r="H36" s="74"/>
      <c r="I36" s="48"/>
      <c r="J36" s="76"/>
      <c r="K36" s="74" t="s">
        <v>426</v>
      </c>
      <c r="L36" s="48"/>
      <c r="M36" s="78"/>
    </row>
    <row r="37" spans="1:13" ht="15" customHeight="1" thickBot="1">
      <c r="A37" s="74" t="s">
        <v>403</v>
      </c>
      <c r="B37" s="48"/>
      <c r="C37" s="48"/>
      <c r="D37" s="74" t="s">
        <v>532</v>
      </c>
      <c r="E37" s="52"/>
      <c r="F37" s="77"/>
      <c r="G37" s="39"/>
      <c r="H37" s="87" t="s">
        <v>207</v>
      </c>
      <c r="I37" s="82"/>
      <c r="J37" s="86"/>
      <c r="K37" s="87" t="s">
        <v>456</v>
      </c>
      <c r="L37" s="82"/>
      <c r="M37" s="86"/>
    </row>
    <row r="38" spans="1:13" ht="15" customHeight="1" thickBot="1">
      <c r="A38" s="80" t="s">
        <v>674</v>
      </c>
      <c r="B38" s="81"/>
      <c r="C38" s="82"/>
      <c r="D38" s="83" t="s">
        <v>532</v>
      </c>
      <c r="E38" s="81"/>
      <c r="F38" s="84"/>
      <c r="G38" s="121"/>
      <c r="H38" s="121"/>
      <c r="I38" s="121"/>
      <c r="J38" s="121"/>
      <c r="K38" s="121"/>
      <c r="L38" s="121"/>
      <c r="M38" s="121"/>
    </row>
    <row r="39" spans="1:13" ht="15" customHeight="1">
      <c r="A39" s="121"/>
      <c r="B39" s="121"/>
      <c r="C39" s="121"/>
      <c r="D39" s="121"/>
      <c r="E39" s="121"/>
      <c r="F39" s="121"/>
      <c r="G39" s="121"/>
      <c r="H39" s="121"/>
      <c r="I39" s="121"/>
      <c r="J39" s="121"/>
      <c r="K39" s="121"/>
      <c r="L39" s="121"/>
      <c r="M39" s="121"/>
    </row>
    <row r="40" spans="1:13" ht="15" customHeight="1">
      <c r="A40" s="121"/>
      <c r="B40" s="121"/>
      <c r="C40" s="222"/>
      <c r="D40" s="121"/>
      <c r="E40" s="121"/>
      <c r="F40" s="121"/>
      <c r="G40" s="121"/>
      <c r="H40" s="121"/>
      <c r="I40" s="121"/>
      <c r="J40" s="121"/>
      <c r="K40" s="121"/>
      <c r="L40" s="121"/>
      <c r="M40" s="121"/>
    </row>
    <row r="41" spans="1:13" ht="15" customHeight="1">
      <c r="A41" s="121"/>
      <c r="B41" s="121"/>
      <c r="C41" s="222"/>
      <c r="D41" s="121"/>
      <c r="E41" s="121"/>
      <c r="F41" s="121"/>
      <c r="G41" s="121"/>
      <c r="H41" s="121"/>
      <c r="I41" s="121"/>
      <c r="J41" s="121"/>
      <c r="K41" s="121"/>
      <c r="L41" s="121"/>
      <c r="M41" s="121"/>
    </row>
    <row r="42" spans="1:13" ht="15" customHeight="1">
      <c r="A42" s="121"/>
      <c r="B42" s="121"/>
      <c r="C42" s="121"/>
      <c r="D42" s="222"/>
      <c r="E42" s="121"/>
      <c r="F42" s="121"/>
      <c r="G42" s="121"/>
      <c r="H42" s="121"/>
      <c r="I42" s="121"/>
      <c r="J42" s="121"/>
      <c r="K42" s="121"/>
      <c r="L42" s="121"/>
      <c r="M42" s="121"/>
    </row>
    <row r="43" spans="1:13" ht="15" customHeight="1">
      <c r="A43" s="121"/>
      <c r="B43" s="121"/>
      <c r="C43" s="511"/>
      <c r="D43" s="222"/>
      <c r="E43" s="121"/>
      <c r="F43" s="121"/>
      <c r="G43" s="121"/>
      <c r="H43" s="121"/>
      <c r="I43" s="121"/>
      <c r="J43" s="121"/>
      <c r="K43" s="121"/>
      <c r="L43" s="121"/>
      <c r="M43" s="121"/>
    </row>
    <row r="44" spans="1:13" ht="15" customHeight="1">
      <c r="E44" s="12"/>
      <c r="G44" s="8"/>
    </row>
    <row r="45" spans="1:13" ht="15" customHeight="1">
      <c r="E45" s="12"/>
      <c r="G45" s="8"/>
    </row>
    <row r="46" spans="1:13" ht="15" customHeight="1">
      <c r="E46" s="12"/>
      <c r="G46" s="8"/>
    </row>
    <row r="47" spans="1:13" ht="15" customHeight="1">
      <c r="E47" s="12"/>
      <c r="G47" s="8"/>
    </row>
    <row r="48" spans="1:13" ht="15" customHeight="1">
      <c r="E48" s="12"/>
    </row>
    <row r="49" spans="1:13" ht="15" customHeight="1">
      <c r="E49" s="12"/>
    </row>
    <row r="50" spans="1:13" ht="15" customHeight="1">
      <c r="E50" s="12"/>
    </row>
    <row r="51" spans="1:13" ht="15" customHeight="1">
      <c r="E51" s="12"/>
    </row>
    <row r="52" spans="1:13" ht="15" customHeight="1">
      <c r="E52" s="12"/>
    </row>
    <row r="53" spans="1:13" ht="15" customHeight="1">
      <c r="E53" s="12"/>
    </row>
    <row r="54" spans="1:13" ht="15" customHeight="1">
      <c r="A54" s="207"/>
      <c r="B54" s="207"/>
      <c r="C54" s="207"/>
      <c r="D54" s="207"/>
      <c r="E54" s="207"/>
      <c r="F54" s="207"/>
      <c r="G54" s="207"/>
      <c r="H54" s="207"/>
      <c r="I54" s="207"/>
      <c r="J54" s="207"/>
      <c r="K54" s="207"/>
    </row>
    <row r="55" spans="1:13" ht="15" customHeight="1">
      <c r="A55" s="207"/>
      <c r="B55" s="207"/>
      <c r="C55" s="207"/>
      <c r="D55" s="207"/>
      <c r="E55" s="207"/>
      <c r="F55" s="207"/>
      <c r="G55" s="207"/>
      <c r="H55" s="207"/>
      <c r="I55" s="207"/>
      <c r="J55" s="207"/>
      <c r="K55" s="207"/>
    </row>
    <row r="56" spans="1:13" ht="15" customHeight="1">
      <c r="E56" s="12"/>
    </row>
    <row r="57" spans="1:13" ht="15" customHeight="1">
      <c r="A57" s="13"/>
      <c r="B57" s="13"/>
      <c r="C57" s="9"/>
      <c r="D57" s="13"/>
      <c r="E57" s="13"/>
      <c r="F57" s="13"/>
      <c r="G57" s="13"/>
      <c r="H57" s="13"/>
      <c r="I57" s="13"/>
      <c r="J57" s="13"/>
      <c r="K57" s="14"/>
      <c r="L57" s="14"/>
      <c r="M57" s="8"/>
    </row>
    <row r="58" spans="1:13" s="13" customFormat="1" ht="15" customHeight="1">
      <c r="A58" s="581" t="str">
        <f>A3</f>
        <v>May 2024</v>
      </c>
      <c r="B58" s="577"/>
      <c r="C58" s="577"/>
      <c r="D58" s="577"/>
      <c r="E58" s="577"/>
      <c r="F58" s="577"/>
      <c r="G58" s="577"/>
      <c r="H58" s="577"/>
      <c r="I58" s="577"/>
      <c r="J58" s="577"/>
      <c r="K58" s="577"/>
      <c r="L58" s="577"/>
      <c r="M58" s="577"/>
    </row>
    <row r="59" spans="1:13" s="13" customFormat="1" ht="15" customHeight="1">
      <c r="A59" s="577"/>
      <c r="B59" s="577"/>
      <c r="C59" s="577"/>
      <c r="D59" s="577"/>
      <c r="E59" s="577"/>
      <c r="F59" s="577"/>
      <c r="G59" s="577"/>
      <c r="H59" s="577"/>
      <c r="I59" s="577"/>
      <c r="J59" s="577"/>
      <c r="K59" s="577"/>
      <c r="L59" s="577"/>
      <c r="M59" s="577"/>
    </row>
    <row r="60" spans="1:13" s="13" customFormat="1" ht="15" customHeight="1">
      <c r="A60" s="579" t="s">
        <v>357</v>
      </c>
      <c r="B60" s="582"/>
      <c r="C60" s="582"/>
      <c r="D60" s="582"/>
      <c r="E60" s="582"/>
      <c r="F60" s="582"/>
      <c r="G60" s="582"/>
      <c r="H60" s="582"/>
      <c r="I60" s="582"/>
      <c r="J60" s="582"/>
      <c r="K60" s="582"/>
      <c r="L60" s="582"/>
      <c r="M60" s="582"/>
    </row>
    <row r="61" spans="1:13" s="13" customFormat="1" ht="15" customHeight="1">
      <c r="A61" s="582"/>
      <c r="B61" s="582"/>
      <c r="C61" s="582"/>
      <c r="D61" s="582"/>
      <c r="E61" s="582"/>
      <c r="F61" s="582"/>
      <c r="G61" s="582"/>
      <c r="H61" s="582"/>
      <c r="I61" s="582"/>
      <c r="J61" s="582"/>
      <c r="K61" s="582"/>
      <c r="L61" s="582"/>
      <c r="M61" s="582"/>
    </row>
    <row r="62" spans="1:13" customFormat="1" ht="15" customHeight="1"/>
    <row r="63" spans="1:13" ht="15" customHeight="1">
      <c r="A63" s="583" t="s">
        <v>675</v>
      </c>
      <c r="B63" s="583"/>
      <c r="C63" s="583"/>
      <c r="D63" s="583"/>
      <c r="E63" s="583"/>
      <c r="F63" s="583"/>
      <c r="G63" s="583"/>
      <c r="H63" s="583"/>
      <c r="I63" s="583"/>
      <c r="J63" s="583"/>
      <c r="K63" s="583"/>
      <c r="L63" s="583"/>
      <c r="M63" s="583"/>
    </row>
    <row r="64" spans="1:13" ht="15" customHeight="1">
      <c r="A64" s="583"/>
      <c r="B64" s="583"/>
      <c r="C64" s="583"/>
      <c r="D64" s="583"/>
      <c r="E64" s="583"/>
      <c r="F64" s="583"/>
      <c r="G64" s="583"/>
      <c r="H64" s="583"/>
      <c r="I64" s="583"/>
      <c r="J64" s="583"/>
      <c r="K64" s="583"/>
      <c r="L64" s="583"/>
      <c r="M64" s="583"/>
    </row>
    <row r="65" spans="1:15" ht="0.75" customHeight="1">
      <c r="A65" s="13"/>
      <c r="B65" s="13"/>
      <c r="C65" s="13"/>
      <c r="D65" s="13"/>
      <c r="E65" s="13"/>
      <c r="F65" s="13"/>
      <c r="G65" s="13"/>
      <c r="H65" s="13"/>
      <c r="I65" s="13"/>
      <c r="J65" s="13"/>
      <c r="K65" s="14"/>
      <c r="L65" s="14"/>
      <c r="M65" s="14"/>
    </row>
    <row r="66" spans="1:15" ht="30.75" customHeight="1">
      <c r="A66" s="575" t="s">
        <v>676</v>
      </c>
      <c r="B66" s="575"/>
      <c r="C66" s="575"/>
      <c r="D66" s="575"/>
      <c r="E66" s="575"/>
      <c r="F66" s="575"/>
      <c r="G66" s="575"/>
      <c r="H66" s="575"/>
      <c r="I66" s="575"/>
      <c r="J66" s="575"/>
      <c r="K66" s="575"/>
      <c r="L66" s="575"/>
      <c r="M66" s="575"/>
    </row>
    <row r="67" spans="1:15" ht="48" hidden="1" customHeight="1">
      <c r="A67" s="574"/>
      <c r="B67" s="574"/>
      <c r="C67" s="574"/>
      <c r="D67" s="574"/>
      <c r="E67" s="574"/>
      <c r="F67" s="574"/>
      <c r="G67" s="574"/>
      <c r="H67" s="574"/>
      <c r="I67" s="574"/>
      <c r="J67" s="574"/>
      <c r="K67" s="574"/>
      <c r="L67" s="574"/>
      <c r="M67" s="574"/>
    </row>
    <row r="68" spans="1:15" ht="15" customHeight="1">
      <c r="A68" s="574" t="s">
        <v>677</v>
      </c>
      <c r="B68" s="574"/>
      <c r="C68" s="574"/>
      <c r="D68" s="574"/>
      <c r="E68" s="574"/>
      <c r="F68" s="574"/>
      <c r="G68" s="574"/>
      <c r="H68" s="574"/>
      <c r="I68" s="574"/>
      <c r="J68" s="574"/>
      <c r="K68" s="574"/>
      <c r="L68" s="574"/>
      <c r="M68" s="574"/>
    </row>
    <row r="69" spans="1:15" s="89" customFormat="1" ht="30" customHeight="1">
      <c r="A69" s="536"/>
      <c r="B69" s="536"/>
      <c r="C69" s="536"/>
      <c r="D69" s="536"/>
      <c r="E69" s="536"/>
      <c r="F69" s="536"/>
      <c r="G69" s="536"/>
      <c r="H69" s="536"/>
      <c r="I69" s="536"/>
      <c r="J69" s="536"/>
      <c r="K69" s="536"/>
      <c r="L69" s="536"/>
      <c r="M69" s="536"/>
      <c r="N69" s="151"/>
      <c r="O69" s="151"/>
    </row>
    <row r="70" spans="1:15" ht="36.75" customHeight="1">
      <c r="A70" s="575" t="s">
        <v>678</v>
      </c>
      <c r="B70" s="575"/>
      <c r="C70" s="575"/>
      <c r="D70" s="575"/>
      <c r="E70" s="575"/>
      <c r="F70" s="575"/>
      <c r="G70" s="575"/>
      <c r="H70" s="575"/>
      <c r="I70" s="575"/>
      <c r="J70" s="575"/>
      <c r="K70" s="575"/>
      <c r="L70" s="575"/>
      <c r="M70" s="575"/>
    </row>
    <row r="71" spans="1:15" ht="30" hidden="1" customHeight="1">
      <c r="A71" s="536"/>
      <c r="B71" s="536"/>
      <c r="C71" s="536"/>
      <c r="D71" s="536"/>
      <c r="E71" s="536"/>
      <c r="F71" s="536"/>
      <c r="G71" s="536"/>
      <c r="H71" s="536"/>
      <c r="I71" s="536"/>
      <c r="J71" s="536"/>
      <c r="K71" s="536"/>
      <c r="L71" s="536"/>
      <c r="M71" s="536"/>
    </row>
    <row r="72" spans="1:15" ht="25.5" customHeight="1">
      <c r="A72" s="575" t="s">
        <v>679</v>
      </c>
      <c r="B72" s="575"/>
      <c r="C72" s="575"/>
      <c r="D72" s="575"/>
      <c r="E72" s="575"/>
      <c r="F72" s="575"/>
      <c r="G72" s="575"/>
      <c r="H72" s="575"/>
      <c r="I72" s="575"/>
      <c r="J72" s="575"/>
      <c r="K72" s="575"/>
      <c r="L72" s="575"/>
      <c r="M72" s="575"/>
      <c r="O72" s="124"/>
    </row>
    <row r="73" spans="1:15" ht="26.25" customHeight="1">
      <c r="A73" s="575" t="s">
        <v>680</v>
      </c>
      <c r="B73" s="575"/>
      <c r="C73" s="575"/>
      <c r="D73" s="575"/>
      <c r="E73" s="575"/>
      <c r="F73" s="575"/>
      <c r="G73" s="575"/>
      <c r="H73" s="575"/>
      <c r="I73" s="575"/>
      <c r="J73" s="575"/>
      <c r="K73" s="575"/>
      <c r="L73" s="575"/>
      <c r="M73" s="575"/>
      <c r="O73" s="124"/>
    </row>
    <row r="74" spans="1:15" ht="63.75" customHeight="1">
      <c r="A74" s="575" t="s">
        <v>681</v>
      </c>
      <c r="B74" s="575"/>
      <c r="C74" s="575"/>
      <c r="D74" s="575"/>
      <c r="E74" s="575"/>
      <c r="F74" s="575"/>
      <c r="G74" s="575"/>
      <c r="H74" s="575"/>
      <c r="I74" s="575"/>
      <c r="J74" s="575"/>
      <c r="K74" s="575"/>
      <c r="L74" s="575"/>
      <c r="M74" s="575"/>
      <c r="O74" s="124"/>
    </row>
    <row r="75" spans="1:15" ht="9" hidden="1" customHeight="1">
      <c r="A75" s="536"/>
      <c r="B75" s="536"/>
      <c r="C75" s="536"/>
      <c r="D75" s="536"/>
      <c r="E75" s="536"/>
      <c r="F75" s="536"/>
      <c r="G75" s="536"/>
      <c r="H75" s="536"/>
      <c r="I75" s="536"/>
      <c r="J75" s="536"/>
      <c r="K75" s="536"/>
      <c r="L75" s="536"/>
      <c r="M75" s="536"/>
      <c r="O75" s="124"/>
    </row>
    <row r="76" spans="1:15" ht="39" customHeight="1">
      <c r="A76" s="575" t="s">
        <v>682</v>
      </c>
      <c r="B76" s="575"/>
      <c r="C76" s="575"/>
      <c r="D76" s="575"/>
      <c r="E76" s="575"/>
      <c r="F76" s="575"/>
      <c r="G76" s="575"/>
      <c r="H76" s="575"/>
      <c r="I76" s="575"/>
      <c r="J76" s="575"/>
      <c r="K76" s="575"/>
      <c r="L76" s="575"/>
      <c r="M76" s="575"/>
    </row>
    <row r="77" spans="1:15" ht="37.5" customHeight="1">
      <c r="A77" s="584" t="s">
        <v>683</v>
      </c>
      <c r="B77" s="584"/>
      <c r="C77" s="584"/>
      <c r="D77" s="584"/>
      <c r="E77" s="584"/>
      <c r="F77" s="584"/>
      <c r="G77" s="584"/>
      <c r="H77" s="584"/>
      <c r="I77" s="584"/>
      <c r="J77" s="584"/>
      <c r="K77" s="584"/>
      <c r="L77" s="584"/>
      <c r="M77" s="584"/>
    </row>
    <row r="78" spans="1:15" ht="10.5" customHeight="1">
      <c r="A78" s="575"/>
      <c r="B78" s="575"/>
      <c r="C78" s="575"/>
      <c r="D78" s="575"/>
      <c r="E78" s="575"/>
      <c r="F78" s="575"/>
      <c r="G78" s="575"/>
      <c r="H78" s="575"/>
      <c r="I78" s="575"/>
      <c r="J78" s="575"/>
      <c r="K78" s="575"/>
      <c r="L78" s="575"/>
      <c r="M78" s="575"/>
    </row>
    <row r="79" spans="1:15" ht="36" customHeight="1">
      <c r="A79" s="575" t="s">
        <v>684</v>
      </c>
      <c r="B79" s="575"/>
      <c r="C79" s="575"/>
      <c r="D79" s="575"/>
      <c r="E79" s="575"/>
      <c r="F79" s="575"/>
      <c r="G79" s="575"/>
      <c r="H79" s="575"/>
      <c r="I79" s="575"/>
      <c r="J79" s="575"/>
      <c r="K79" s="575"/>
      <c r="L79" s="575"/>
      <c r="M79" s="575"/>
    </row>
    <row r="80" spans="1:15" ht="75" hidden="1" customHeight="1">
      <c r="A80" s="575"/>
      <c r="B80" s="575"/>
      <c r="C80" s="575"/>
      <c r="D80" s="575"/>
      <c r="E80" s="575"/>
      <c r="F80" s="575"/>
      <c r="G80" s="575"/>
      <c r="H80" s="575"/>
      <c r="I80" s="575"/>
      <c r="J80" s="575"/>
      <c r="K80" s="575"/>
      <c r="L80" s="575"/>
      <c r="M80" s="575"/>
    </row>
    <row r="81" spans="1:15" ht="15" hidden="1" customHeight="1">
      <c r="A81" s="13"/>
      <c r="B81" s="13"/>
      <c r="C81" s="9"/>
      <c r="D81" s="13"/>
      <c r="E81" s="13"/>
      <c r="F81" s="13"/>
      <c r="G81" s="13"/>
      <c r="H81" s="13"/>
      <c r="I81" s="13"/>
      <c r="J81" s="13"/>
      <c r="K81" s="14"/>
      <c r="L81" s="14"/>
      <c r="M81" s="8"/>
    </row>
    <row r="82" spans="1:15" ht="45" hidden="1" customHeight="1">
      <c r="A82" s="575"/>
      <c r="B82" s="575"/>
      <c r="C82" s="575"/>
      <c r="D82" s="575"/>
      <c r="E82" s="575"/>
      <c r="F82" s="575"/>
      <c r="G82" s="575"/>
      <c r="H82" s="575"/>
      <c r="I82" s="575"/>
      <c r="J82" s="575"/>
      <c r="K82" s="575"/>
      <c r="L82" s="575"/>
      <c r="M82" s="575"/>
    </row>
    <row r="83" spans="1:15" ht="15" hidden="1" customHeight="1">
      <c r="A83" s="536"/>
      <c r="B83" s="536"/>
      <c r="C83" s="536"/>
      <c r="D83" s="536"/>
      <c r="E83" s="536"/>
      <c r="F83" s="536"/>
      <c r="G83" s="536"/>
      <c r="H83" s="536"/>
      <c r="I83" s="536"/>
      <c r="J83" s="536"/>
      <c r="K83" s="536"/>
      <c r="L83" s="536"/>
      <c r="M83" s="536"/>
    </row>
    <row r="84" spans="1:15" ht="30" hidden="1" customHeight="1">
      <c r="A84" s="584"/>
      <c r="B84" s="584"/>
      <c r="C84" s="584"/>
      <c r="D84" s="584"/>
      <c r="E84" s="584"/>
      <c r="F84" s="584"/>
      <c r="G84" s="584"/>
      <c r="H84" s="584"/>
      <c r="I84" s="584"/>
      <c r="J84" s="584"/>
      <c r="K84" s="584"/>
      <c r="L84" s="584"/>
      <c r="M84" s="584"/>
    </row>
    <row r="85" spans="1:15" ht="15" hidden="1" customHeight="1">
      <c r="A85" s="242"/>
      <c r="B85" s="242"/>
      <c r="C85" s="242"/>
      <c r="D85" s="242"/>
      <c r="E85" s="242"/>
      <c r="F85" s="242"/>
      <c r="G85" s="242"/>
      <c r="H85" s="242"/>
      <c r="I85" s="242"/>
      <c r="J85" s="242"/>
      <c r="K85" s="242"/>
      <c r="L85" s="242"/>
      <c r="M85" s="242"/>
    </row>
    <row r="86" spans="1:15" ht="30" hidden="1" customHeight="1">
      <c r="A86" s="575"/>
      <c r="B86" s="575"/>
      <c r="C86" s="575"/>
      <c r="D86" s="575"/>
      <c r="E86" s="575"/>
      <c r="F86" s="575"/>
      <c r="G86" s="575"/>
      <c r="H86" s="575"/>
      <c r="I86" s="575"/>
      <c r="J86" s="575"/>
      <c r="K86" s="575"/>
      <c r="L86" s="575"/>
      <c r="M86" s="575"/>
    </row>
    <row r="87" spans="1:15" ht="15" hidden="1" customHeight="1">
      <c r="A87" s="536"/>
      <c r="B87" s="536"/>
      <c r="C87" s="536"/>
      <c r="D87" s="536"/>
      <c r="E87" s="536"/>
      <c r="F87" s="536"/>
      <c r="G87" s="536"/>
      <c r="H87" s="536"/>
      <c r="I87" s="536"/>
      <c r="J87" s="536"/>
      <c r="K87" s="536"/>
      <c r="L87" s="536"/>
      <c r="M87" s="536"/>
    </row>
    <row r="88" spans="1:15" ht="45" hidden="1" customHeight="1">
      <c r="A88" s="575"/>
      <c r="B88" s="575"/>
      <c r="C88" s="575"/>
      <c r="D88" s="575"/>
      <c r="E88" s="575"/>
      <c r="F88" s="575"/>
      <c r="G88" s="575"/>
      <c r="H88" s="575"/>
      <c r="I88" s="575"/>
      <c r="J88" s="575"/>
      <c r="K88" s="575"/>
      <c r="L88" s="575"/>
      <c r="M88" s="575"/>
    </row>
    <row r="89" spans="1:15" ht="46.5" customHeight="1">
      <c r="A89" s="575" t="s">
        <v>685</v>
      </c>
      <c r="B89" s="575"/>
      <c r="C89" s="575"/>
      <c r="D89" s="575"/>
      <c r="E89" s="575"/>
      <c r="F89" s="575"/>
      <c r="G89" s="575"/>
      <c r="H89" s="575"/>
      <c r="I89" s="575"/>
      <c r="J89" s="575"/>
      <c r="K89" s="575"/>
      <c r="L89" s="575"/>
      <c r="M89" s="575"/>
    </row>
    <row r="90" spans="1:15" ht="15.75" customHeight="1">
      <c r="A90" s="581" t="str">
        <f>A58</f>
        <v>May 2024</v>
      </c>
      <c r="B90" s="577"/>
      <c r="C90" s="577"/>
      <c r="D90" s="577"/>
      <c r="E90" s="577"/>
      <c r="F90" s="577"/>
      <c r="G90" s="577"/>
      <c r="H90" s="577"/>
      <c r="I90" s="577"/>
      <c r="J90" s="577"/>
      <c r="K90" s="577"/>
      <c r="L90" s="577"/>
      <c r="M90" s="577"/>
    </row>
    <row r="91" spans="1:15" ht="15.75" customHeight="1">
      <c r="A91" s="577"/>
      <c r="B91" s="577"/>
      <c r="C91" s="577"/>
      <c r="D91" s="577"/>
      <c r="E91" s="577"/>
      <c r="F91" s="577"/>
      <c r="G91" s="577"/>
      <c r="H91" s="577"/>
      <c r="I91" s="577"/>
      <c r="J91" s="577"/>
      <c r="K91" s="577"/>
      <c r="L91" s="577"/>
      <c r="M91" s="577"/>
    </row>
    <row r="92" spans="1:15" ht="15" customHeight="1">
      <c r="A92" s="579" t="s">
        <v>137</v>
      </c>
      <c r="B92" s="582"/>
      <c r="C92" s="582"/>
      <c r="D92" s="582"/>
      <c r="E92" s="582"/>
      <c r="F92" s="582"/>
      <c r="G92" s="582"/>
      <c r="H92" s="582"/>
      <c r="I92" s="582"/>
      <c r="J92" s="582"/>
      <c r="K92" s="582"/>
      <c r="L92" s="582"/>
      <c r="M92" s="582"/>
    </row>
    <row r="93" spans="1:15" ht="15" customHeight="1">
      <c r="A93" s="582"/>
      <c r="B93" s="582"/>
      <c r="C93" s="582"/>
      <c r="D93" s="582"/>
      <c r="E93" s="582"/>
      <c r="F93" s="582"/>
      <c r="G93" s="582"/>
      <c r="H93" s="582"/>
      <c r="I93" s="582"/>
      <c r="J93" s="582"/>
      <c r="K93" s="582"/>
      <c r="L93" s="582"/>
      <c r="M93" s="582"/>
    </row>
    <row r="94" spans="1:15" s="15" customFormat="1" ht="15" customHeight="1">
      <c r="A94" s="8"/>
      <c r="B94" s="8"/>
      <c r="C94" s="8"/>
      <c r="D94" s="8"/>
      <c r="E94" s="8"/>
      <c r="F94" s="8"/>
      <c r="G94" s="8"/>
      <c r="H94" s="8"/>
      <c r="I94" s="8"/>
      <c r="J94" s="8"/>
      <c r="K94" s="8"/>
      <c r="L94" s="8"/>
      <c r="M94" s="8"/>
      <c r="N94" s="122"/>
      <c r="O94" s="122"/>
    </row>
    <row r="95" spans="1:15" s="15" customFormat="1" ht="15" customHeight="1">
      <c r="A95" s="289" t="s">
        <v>137</v>
      </c>
      <c r="B95" s="289"/>
      <c r="C95" s="289"/>
      <c r="D95" s="231" t="s">
        <v>231</v>
      </c>
      <c r="E95" s="231" t="s">
        <v>39</v>
      </c>
      <c r="F95" s="231" t="s">
        <v>144</v>
      </c>
      <c r="G95" s="17"/>
      <c r="H95" s="289" t="s">
        <v>165</v>
      </c>
      <c r="I95" s="289"/>
      <c r="J95" s="580" t="s">
        <v>39</v>
      </c>
      <c r="K95" s="580"/>
      <c r="L95" s="580" t="s">
        <v>160</v>
      </c>
      <c r="M95" s="580"/>
      <c r="N95" s="123"/>
      <c r="O95" s="124"/>
    </row>
    <row r="96" spans="1:15" s="17" customFormat="1" ht="15" customHeight="1">
      <c r="A96" s="51" t="s">
        <v>26</v>
      </c>
      <c r="B96" s="290"/>
      <c r="C96" s="291"/>
      <c r="D96" s="292">
        <v>3176</v>
      </c>
      <c r="E96" s="292">
        <f>C146</f>
        <v>3169</v>
      </c>
      <c r="F96" s="292" t="s">
        <v>453</v>
      </c>
      <c r="I96" s="289"/>
      <c r="J96" s="293" t="s">
        <v>177</v>
      </c>
      <c r="K96" s="231" t="s">
        <v>147</v>
      </c>
      <c r="L96" s="294" t="s">
        <v>177</v>
      </c>
      <c r="M96" s="231" t="s">
        <v>147</v>
      </c>
      <c r="N96" s="123"/>
      <c r="O96" s="124"/>
    </row>
    <row r="97" spans="1:17" s="17" customFormat="1" ht="15" customHeight="1">
      <c r="A97" s="295" t="s">
        <v>152</v>
      </c>
      <c r="B97" s="52"/>
      <c r="C97" s="296"/>
      <c r="D97" s="54">
        <v>557343862.02999997</v>
      </c>
      <c r="E97" s="54">
        <f>E146</f>
        <v>556464164.5500021</v>
      </c>
      <c r="F97" s="54" t="s">
        <v>453</v>
      </c>
      <c r="H97" s="290" t="s">
        <v>355</v>
      </c>
      <c r="I97" s="291"/>
      <c r="J97" s="18">
        <f>D96</f>
        <v>3176</v>
      </c>
      <c r="K97" s="54">
        <f>D97</f>
        <v>557343862.02999997</v>
      </c>
      <c r="L97" s="292">
        <f>D96</f>
        <v>3176</v>
      </c>
      <c r="M97" s="54">
        <f>D97</f>
        <v>557343862.02999997</v>
      </c>
      <c r="N97" s="123"/>
      <c r="O97" s="124"/>
      <c r="P97" s="155"/>
    </row>
    <row r="98" spans="1:17" s="17" customFormat="1" ht="15" customHeight="1">
      <c r="C98" s="297"/>
      <c r="D98" s="55"/>
      <c r="F98" s="54"/>
      <c r="H98" s="298" t="s">
        <v>443</v>
      </c>
      <c r="I98" s="299"/>
      <c r="J98" s="300">
        <v>0</v>
      </c>
      <c r="K98" s="301">
        <v>0</v>
      </c>
      <c r="L98" s="302">
        <v>0</v>
      </c>
      <c r="M98" s="301">
        <v>0</v>
      </c>
      <c r="N98" s="123"/>
      <c r="O98" s="124"/>
      <c r="P98" s="155"/>
      <c r="Q98" s="155"/>
    </row>
    <row r="99" spans="1:17" s="17" customFormat="1" ht="15" customHeight="1">
      <c r="A99" s="48" t="s">
        <v>145</v>
      </c>
      <c r="B99" s="48"/>
      <c r="C99" s="53"/>
      <c r="D99" s="54"/>
      <c r="E99" s="515">
        <v>11806306.970000001</v>
      </c>
      <c r="F99" s="54" t="s">
        <v>453</v>
      </c>
      <c r="H99" s="303" t="s">
        <v>353</v>
      </c>
      <c r="I99" s="304"/>
      <c r="J99" s="305">
        <f>J98</f>
        <v>0</v>
      </c>
      <c r="K99" s="306">
        <f>K98</f>
        <v>0</v>
      </c>
      <c r="L99" s="305">
        <f>L98</f>
        <v>0</v>
      </c>
      <c r="M99" s="306">
        <f>M98</f>
        <v>0</v>
      </c>
      <c r="N99" s="123"/>
      <c r="O99" s="124"/>
      <c r="P99" s="155"/>
      <c r="Q99" s="155"/>
    </row>
    <row r="100" spans="1:17" s="17" customFormat="1" ht="15" customHeight="1">
      <c r="A100" s="48" t="s">
        <v>87</v>
      </c>
      <c r="B100" s="48"/>
      <c r="C100" s="53"/>
      <c r="D100" s="54"/>
      <c r="E100" s="515">
        <v>1325449.1300000907</v>
      </c>
      <c r="F100" s="54" t="s">
        <v>453</v>
      </c>
      <c r="H100" s="303" t="s">
        <v>524</v>
      </c>
      <c r="I100" s="307"/>
      <c r="J100" s="305">
        <v>0</v>
      </c>
      <c r="K100" s="306">
        <v>0</v>
      </c>
      <c r="L100" s="305">
        <v>0</v>
      </c>
      <c r="M100" s="306">
        <v>0</v>
      </c>
      <c r="N100" s="243"/>
      <c r="O100" s="124"/>
      <c r="P100" s="155"/>
      <c r="Q100" s="155"/>
    </row>
    <row r="101" spans="1:17" s="17" customFormat="1" ht="15" customHeight="1">
      <c r="C101" s="53"/>
      <c r="D101" s="308"/>
      <c r="F101" s="292"/>
      <c r="H101" s="309" t="s">
        <v>444</v>
      </c>
      <c r="I101" s="310"/>
      <c r="J101" s="311">
        <f>SUM(J102:J106)</f>
        <v>1</v>
      </c>
      <c r="K101" s="313">
        <f>SUM(K102:K106)</f>
        <v>164731.0300000906</v>
      </c>
      <c r="L101" s="313">
        <f>J101</f>
        <v>1</v>
      </c>
      <c r="M101" s="312">
        <f>K101</f>
        <v>164731.0300000906</v>
      </c>
      <c r="N101" s="123"/>
      <c r="O101" s="124"/>
      <c r="P101" s="155"/>
      <c r="Q101" s="155"/>
    </row>
    <row r="102" spans="1:17" s="17" customFormat="1" ht="15" customHeight="1">
      <c r="A102" s="17" t="s">
        <v>156</v>
      </c>
      <c r="C102" s="297" t="s">
        <v>46</v>
      </c>
      <c r="D102" s="319"/>
      <c r="E102" s="518">
        <v>3.0817689999999998E-2</v>
      </c>
      <c r="F102" s="308" t="s">
        <v>453</v>
      </c>
      <c r="H102" s="303" t="s">
        <v>148</v>
      </c>
      <c r="I102" s="307"/>
      <c r="J102" s="305">
        <v>0</v>
      </c>
      <c r="K102" s="306">
        <v>0</v>
      </c>
      <c r="L102" s="305">
        <v>0</v>
      </c>
      <c r="M102" s="306">
        <v>0</v>
      </c>
      <c r="N102" s="123"/>
      <c r="O102" s="124"/>
      <c r="P102" s="155"/>
      <c r="Q102" s="155"/>
    </row>
    <row r="103" spans="1:17" s="17" customFormat="1" ht="15" customHeight="1">
      <c r="A103" s="17" t="s">
        <v>366</v>
      </c>
      <c r="C103" s="297" t="s">
        <v>448</v>
      </c>
      <c r="D103" s="319"/>
      <c r="E103" s="518">
        <v>1.2521102616364001E-2</v>
      </c>
      <c r="F103" s="308" t="s">
        <v>453</v>
      </c>
      <c r="H103" s="303" t="s">
        <v>255</v>
      </c>
      <c r="I103" s="307"/>
      <c r="J103" s="305">
        <v>0</v>
      </c>
      <c r="K103" s="306">
        <v>0</v>
      </c>
      <c r="L103" s="305">
        <v>0</v>
      </c>
      <c r="M103" s="306">
        <v>0</v>
      </c>
      <c r="N103" s="123"/>
      <c r="O103" s="124"/>
      <c r="P103" s="155"/>
      <c r="Q103" s="155"/>
    </row>
    <row r="104" spans="1:17" s="17" customFormat="1" ht="15" customHeight="1">
      <c r="C104" s="53"/>
      <c r="D104" s="55"/>
      <c r="F104" s="292"/>
      <c r="H104" s="303" t="s">
        <v>543</v>
      </c>
      <c r="I104" s="307"/>
      <c r="J104" s="305">
        <v>1</v>
      </c>
      <c r="K104" s="306">
        <v>164731.0300000906</v>
      </c>
      <c r="L104" s="305">
        <f>J104</f>
        <v>1</v>
      </c>
      <c r="M104" s="306">
        <f>K104</f>
        <v>164731.0300000906</v>
      </c>
      <c r="N104" s="123"/>
      <c r="O104" s="124"/>
      <c r="P104" s="155"/>
      <c r="Q104" s="155"/>
    </row>
    <row r="105" spans="1:17" s="17" customFormat="1" ht="15" customHeight="1">
      <c r="A105" s="314" t="s">
        <v>196</v>
      </c>
      <c r="B105" s="48"/>
      <c r="C105" s="53"/>
      <c r="D105" s="54"/>
      <c r="E105" s="480">
        <v>3.2496285938367814E-2</v>
      </c>
      <c r="F105" s="308" t="s">
        <v>453</v>
      </c>
      <c r="H105" s="303" t="s">
        <v>367</v>
      </c>
      <c r="I105" s="307"/>
      <c r="J105" s="305">
        <v>0</v>
      </c>
      <c r="K105" s="306">
        <v>0</v>
      </c>
      <c r="L105" s="305">
        <v>0</v>
      </c>
      <c r="M105" s="306">
        <v>0</v>
      </c>
      <c r="N105" s="123"/>
      <c r="O105" s="124"/>
      <c r="P105" s="155"/>
      <c r="Q105" s="155"/>
    </row>
    <row r="106" spans="1:17" s="17" customFormat="1" ht="15" customHeight="1">
      <c r="A106" s="314" t="s">
        <v>401</v>
      </c>
      <c r="B106" s="48"/>
      <c r="C106" s="53"/>
      <c r="D106" s="54"/>
      <c r="E106" s="480">
        <v>6.0269907729192093E-2</v>
      </c>
      <c r="F106" s="308" t="s">
        <v>453</v>
      </c>
      <c r="H106" s="303" t="s">
        <v>354</v>
      </c>
      <c r="I106" s="304"/>
      <c r="J106" s="305">
        <v>0</v>
      </c>
      <c r="K106" s="306">
        <v>0</v>
      </c>
      <c r="L106" s="305">
        <v>0</v>
      </c>
      <c r="M106" s="306">
        <v>0</v>
      </c>
      <c r="N106" s="123"/>
      <c r="O106" s="124"/>
      <c r="P106" s="155"/>
      <c r="Q106" s="155"/>
    </row>
    <row r="107" spans="1:17" s="17" customFormat="1" ht="15" customHeight="1">
      <c r="A107" s="48" t="s">
        <v>157</v>
      </c>
      <c r="B107" s="48"/>
      <c r="C107" s="53"/>
      <c r="D107" s="519">
        <v>29.44</v>
      </c>
      <c r="E107" s="519">
        <v>29.44</v>
      </c>
      <c r="F107" s="315" t="s">
        <v>453</v>
      </c>
      <c r="H107" s="309" t="s">
        <v>526</v>
      </c>
      <c r="I107" s="310"/>
      <c r="J107" s="311">
        <f>J97-E96-J101+J99</f>
        <v>6</v>
      </c>
      <c r="K107" s="312">
        <f>SUM(K108:K109)</f>
        <v>718612.05</v>
      </c>
      <c r="L107" s="313">
        <f>J107</f>
        <v>6</v>
      </c>
      <c r="M107" s="312">
        <f>K107</f>
        <v>718612.05</v>
      </c>
      <c r="N107" s="225"/>
      <c r="O107" s="225"/>
      <c r="P107" s="225"/>
      <c r="Q107" s="155"/>
    </row>
    <row r="108" spans="1:17" s="17" customFormat="1" ht="15" customHeight="1">
      <c r="A108" s="48" t="s">
        <v>158</v>
      </c>
      <c r="B108" s="48"/>
      <c r="C108" s="53"/>
      <c r="D108" s="519">
        <v>25.5</v>
      </c>
      <c r="E108" s="315">
        <v>25.5</v>
      </c>
      <c r="F108" s="315" t="s">
        <v>453</v>
      </c>
      <c r="H108" s="303" t="s">
        <v>150</v>
      </c>
      <c r="I108" s="307"/>
      <c r="J108" s="305"/>
      <c r="K108" s="537">
        <v>204613.52999999997</v>
      </c>
      <c r="L108" s="538"/>
      <c r="M108" s="537">
        <f>K108</f>
        <v>204613.52999999997</v>
      </c>
      <c r="N108" s="225"/>
      <c r="O108" s="225"/>
      <c r="P108" s="225"/>
      <c r="Q108" s="155"/>
    </row>
    <row r="109" spans="1:17" s="17" customFormat="1" ht="15" customHeight="1">
      <c r="A109" s="48" t="s">
        <v>27</v>
      </c>
      <c r="B109" s="75"/>
      <c r="C109" s="53"/>
      <c r="D109" s="515">
        <f>ROUND(D97/D96,0)</f>
        <v>175486</v>
      </c>
      <c r="E109" s="54">
        <f>ROUND(E251/C251,0)</f>
        <v>175596</v>
      </c>
      <c r="F109" s="54" t="s">
        <v>453</v>
      </c>
      <c r="H109" s="316" t="s">
        <v>151</v>
      </c>
      <c r="I109" s="299"/>
      <c r="J109" s="300"/>
      <c r="K109" s="539">
        <v>513998.52</v>
      </c>
      <c r="L109" s="540"/>
      <c r="M109" s="539">
        <f>K109</f>
        <v>513998.52</v>
      </c>
      <c r="N109" s="225"/>
      <c r="O109" s="225"/>
      <c r="P109" s="225"/>
      <c r="Q109" s="155"/>
    </row>
    <row r="110" spans="1:17" s="17" customFormat="1" ht="15" customHeight="1">
      <c r="A110" s="48" t="s">
        <v>351</v>
      </c>
      <c r="B110" s="75"/>
      <c r="C110" s="53"/>
      <c r="D110" s="519">
        <v>73.61646786</v>
      </c>
      <c r="E110" s="315">
        <v>73.61646786</v>
      </c>
      <c r="F110" s="512" t="s">
        <v>453</v>
      </c>
      <c r="H110" s="75" t="s">
        <v>445</v>
      </c>
      <c r="I110" s="53"/>
      <c r="J110" s="18"/>
      <c r="K110" s="515">
        <v>3645.6000001672655</v>
      </c>
      <c r="L110" s="31"/>
      <c r="M110" s="515">
        <f>K110</f>
        <v>3645.6000001672655</v>
      </c>
      <c r="N110" s="225"/>
      <c r="O110" s="225"/>
      <c r="P110" s="225"/>
      <c r="Q110" s="155"/>
    </row>
    <row r="111" spans="1:17" s="17" customFormat="1" ht="15" customHeight="1">
      <c r="A111" s="48" t="s">
        <v>352</v>
      </c>
      <c r="B111" s="48"/>
      <c r="C111" s="53"/>
      <c r="D111" s="519">
        <v>65.322900000000004</v>
      </c>
      <c r="E111" s="315">
        <v>65.322900000000004</v>
      </c>
      <c r="F111" s="315" t="s">
        <v>453</v>
      </c>
      <c r="H111" s="75" t="s">
        <v>446</v>
      </c>
      <c r="I111" s="53"/>
      <c r="J111" s="18"/>
      <c r="K111" s="515">
        <v>0</v>
      </c>
      <c r="L111" s="31"/>
      <c r="M111" s="515">
        <v>0</v>
      </c>
      <c r="N111" s="225"/>
      <c r="O111" s="225"/>
      <c r="P111" s="225"/>
      <c r="Q111" s="155"/>
    </row>
    <row r="112" spans="1:17" s="17" customFormat="1" ht="15" customHeight="1" thickBot="1">
      <c r="A112" s="197" t="s">
        <v>632</v>
      </c>
      <c r="H112" s="49" t="s">
        <v>149</v>
      </c>
      <c r="I112" s="49"/>
      <c r="J112" s="50">
        <f>J97-J101-J107+J99</f>
        <v>3169</v>
      </c>
      <c r="K112" s="156">
        <f>K97-K107-K101+K110+K99</f>
        <v>556464164.55000007</v>
      </c>
      <c r="L112" s="50">
        <f>L97-L101-L107+L99</f>
        <v>3169</v>
      </c>
      <c r="M112" s="156">
        <f>M97-M101-M107+M110+M99</f>
        <v>556464164.55000007</v>
      </c>
      <c r="N112" s="225"/>
      <c r="O112" s="225"/>
      <c r="P112" s="225"/>
      <c r="Q112" s="155"/>
    </row>
    <row r="113" spans="1:16" s="17" customFormat="1" ht="15" customHeight="1" thickTop="1">
      <c r="A113" s="193" t="str">
        <f>"** Weighted Average Margin for variable rate is calculated as weighted average interest rate less BBR ("&amp;(Sheet1!$D$103*10000)&amp;"bps)"</f>
        <v>** Weighted Average Margin for variable rate is calculated as weighted average interest rate less BBR (525bps)</v>
      </c>
      <c r="E113" s="317"/>
      <c r="H113" s="193"/>
      <c r="N113" s="225"/>
      <c r="O113" s="225"/>
      <c r="P113" s="225"/>
    </row>
    <row r="114" spans="1:16" s="17" customFormat="1" ht="15" customHeight="1">
      <c r="A114" s="361"/>
      <c r="H114" s="193" t="s">
        <v>525</v>
      </c>
      <c r="N114" s="225"/>
      <c r="O114" s="225"/>
      <c r="P114" s="225"/>
    </row>
    <row r="115" spans="1:16" s="17" customFormat="1" ht="15" customHeight="1">
      <c r="A115" s="289" t="s">
        <v>153</v>
      </c>
      <c r="B115" s="289"/>
      <c r="C115" s="289"/>
      <c r="D115" s="231"/>
      <c r="E115" s="231" t="s">
        <v>39</v>
      </c>
      <c r="F115" s="231" t="s">
        <v>144</v>
      </c>
      <c r="J115" s="385"/>
      <c r="K115" s="385"/>
      <c r="L115" s="385"/>
      <c r="M115" s="385"/>
      <c r="N115" s="225"/>
      <c r="O115" s="225"/>
      <c r="P115" s="225"/>
    </row>
    <row r="116" spans="1:16" s="17" customFormat="1" ht="15" customHeight="1">
      <c r="A116" s="51" t="s">
        <v>365</v>
      </c>
      <c r="B116" s="290"/>
      <c r="C116" s="290"/>
      <c r="D116" s="291"/>
      <c r="E116" s="318"/>
      <c r="F116" s="318"/>
      <c r="H116" s="289" t="s">
        <v>220</v>
      </c>
      <c r="I116" s="289"/>
      <c r="J116" s="396" t="s">
        <v>39</v>
      </c>
      <c r="K116" s="396"/>
      <c r="L116" s="396" t="s">
        <v>160</v>
      </c>
      <c r="M116" s="396"/>
      <c r="N116" s="225"/>
      <c r="O116" s="225"/>
      <c r="P116" s="225"/>
    </row>
    <row r="117" spans="1:16" s="17" customFormat="1" ht="15" customHeight="1">
      <c r="A117" s="295"/>
      <c r="B117" s="52"/>
      <c r="C117" s="52" t="s">
        <v>154</v>
      </c>
      <c r="D117" s="296"/>
      <c r="E117" s="517">
        <v>4.9158508662298317E-2</v>
      </c>
      <c r="F117" s="319" t="s">
        <v>453</v>
      </c>
      <c r="I117" s="397"/>
      <c r="J117" s="293" t="s">
        <v>177</v>
      </c>
      <c r="K117" s="397" t="s">
        <v>441</v>
      </c>
      <c r="L117" s="293" t="s">
        <v>177</v>
      </c>
      <c r="M117" s="397" t="s">
        <v>441</v>
      </c>
      <c r="N117" s="502"/>
      <c r="O117" s="123"/>
    </row>
    <row r="118" spans="1:16" s="15" customFormat="1" ht="15" customHeight="1">
      <c r="A118" s="17"/>
      <c r="B118" s="17"/>
      <c r="C118" s="17" t="s">
        <v>29</v>
      </c>
      <c r="D118" s="296"/>
      <c r="E118" s="517">
        <v>1.6386169554099439E-2</v>
      </c>
      <c r="F118" s="319" t="s">
        <v>453</v>
      </c>
      <c r="G118" s="17"/>
      <c r="H118" s="51" t="s">
        <v>161</v>
      </c>
      <c r="I118" s="53"/>
      <c r="J118" s="18">
        <v>0</v>
      </c>
      <c r="K118" s="54">
        <v>0</v>
      </c>
      <c r="L118" s="18">
        <v>0</v>
      </c>
      <c r="M118" s="54">
        <v>0</v>
      </c>
      <c r="N118" s="386"/>
      <c r="O118" s="123"/>
    </row>
    <row r="119" spans="1:16" ht="15" customHeight="1">
      <c r="A119" s="256"/>
      <c r="B119" s="256"/>
      <c r="C119" s="17" t="s">
        <v>155</v>
      </c>
      <c r="D119" s="296"/>
      <c r="E119" s="517">
        <v>4.9158508662298317E-2</v>
      </c>
      <c r="F119" s="319" t="s">
        <v>453</v>
      </c>
      <c r="G119" s="256"/>
      <c r="H119" s="17" t="s">
        <v>163</v>
      </c>
      <c r="I119" s="53"/>
      <c r="J119" s="65">
        <v>0</v>
      </c>
      <c r="K119" s="54">
        <v>0</v>
      </c>
      <c r="L119" s="18">
        <v>0</v>
      </c>
      <c r="M119" s="54">
        <v>0</v>
      </c>
      <c r="N119" s="123"/>
      <c r="O119" s="123"/>
    </row>
    <row r="120" spans="1:16" ht="15" customHeight="1">
      <c r="A120" s="75" t="s">
        <v>240</v>
      </c>
      <c r="B120" s="257"/>
      <c r="C120" s="17"/>
      <c r="D120" s="296"/>
      <c r="E120" s="517"/>
      <c r="F120" s="319"/>
      <c r="G120" s="257"/>
      <c r="H120" s="17" t="s">
        <v>162</v>
      </c>
      <c r="I120" s="53"/>
      <c r="J120" s="18">
        <v>0</v>
      </c>
      <c r="K120" s="54">
        <v>0</v>
      </c>
      <c r="L120" s="18">
        <v>0</v>
      </c>
      <c r="M120" s="54">
        <v>0</v>
      </c>
      <c r="N120" s="225"/>
      <c r="O120" s="123"/>
    </row>
    <row r="121" spans="1:16" ht="15" customHeight="1" thickBot="1">
      <c r="A121" s="320"/>
      <c r="B121" s="52"/>
      <c r="C121" s="52" t="s">
        <v>154</v>
      </c>
      <c r="D121" s="296"/>
      <c r="E121" s="517">
        <v>6.3537482766495401E-2</v>
      </c>
      <c r="F121" s="319" t="s">
        <v>453</v>
      </c>
      <c r="G121" s="17"/>
      <c r="H121" s="49" t="s">
        <v>164</v>
      </c>
      <c r="I121" s="49"/>
      <c r="J121" s="50">
        <f t="shared" ref="J121:L121" si="0">J118+J119-J120</f>
        <v>0</v>
      </c>
      <c r="K121" s="369">
        <f t="shared" si="0"/>
        <v>0</v>
      </c>
      <c r="L121" s="50">
        <f t="shared" si="0"/>
        <v>0</v>
      </c>
      <c r="M121" s="369">
        <f>M118+M119-M120</f>
        <v>0</v>
      </c>
      <c r="N121" s="123"/>
      <c r="O121" s="123"/>
    </row>
    <row r="122" spans="1:16" ht="15" customHeight="1" thickTop="1">
      <c r="A122" s="17"/>
      <c r="B122" s="17"/>
      <c r="C122" s="17" t="s">
        <v>29</v>
      </c>
      <c r="D122" s="296"/>
      <c r="E122" s="517">
        <v>2.1179160922165135E-2</v>
      </c>
      <c r="F122" s="319" t="s">
        <v>453</v>
      </c>
      <c r="G122" s="17"/>
      <c r="H122" s="193" t="s">
        <v>390</v>
      </c>
      <c r="I122" s="48"/>
      <c r="J122" s="47"/>
      <c r="K122" s="47"/>
      <c r="L122" s="47"/>
      <c r="M122" s="47"/>
      <c r="N122" s="123"/>
      <c r="O122" s="123"/>
    </row>
    <row r="123" spans="1:16" ht="15" customHeight="1">
      <c r="A123" s="17"/>
      <c r="B123" s="17"/>
      <c r="C123" s="17" t="s">
        <v>155</v>
      </c>
      <c r="D123" s="296"/>
      <c r="E123" s="517">
        <v>6.3537482766495401E-2</v>
      </c>
      <c r="F123" s="319" t="s">
        <v>453</v>
      </c>
      <c r="G123" s="17"/>
      <c r="H123" s="17"/>
      <c r="I123" s="17"/>
      <c r="J123" s="17"/>
      <c r="K123" s="17"/>
      <c r="L123" s="17"/>
      <c r="M123" s="155"/>
      <c r="N123" s="123"/>
      <c r="O123" s="123"/>
    </row>
    <row r="124" spans="1:16" ht="15" customHeight="1">
      <c r="A124" s="75" t="s">
        <v>159</v>
      </c>
      <c r="B124" s="75"/>
      <c r="C124" s="75"/>
      <c r="D124" s="296"/>
      <c r="E124" s="28"/>
      <c r="F124" s="319"/>
      <c r="G124" s="17"/>
      <c r="H124" s="289" t="s">
        <v>219</v>
      </c>
      <c r="I124" s="289"/>
      <c r="J124" s="396" t="s">
        <v>39</v>
      </c>
      <c r="K124" s="396"/>
      <c r="L124" s="396" t="s">
        <v>160</v>
      </c>
      <c r="M124" s="396"/>
      <c r="N124" s="123"/>
      <c r="O124" s="123"/>
    </row>
    <row r="125" spans="1:16" ht="15" customHeight="1">
      <c r="A125" s="320"/>
      <c r="B125" s="52"/>
      <c r="C125" s="52" t="s">
        <v>154</v>
      </c>
      <c r="D125" s="296"/>
      <c r="E125" s="517">
        <v>0</v>
      </c>
      <c r="F125" s="319" t="s">
        <v>453</v>
      </c>
      <c r="G125" s="17"/>
      <c r="H125" s="17"/>
      <c r="I125" s="397"/>
      <c r="J125" s="293" t="s">
        <v>177</v>
      </c>
      <c r="K125" s="397" t="s">
        <v>147</v>
      </c>
      <c r="L125" s="293" t="s">
        <v>177</v>
      </c>
      <c r="M125" s="397" t="s">
        <v>147</v>
      </c>
      <c r="N125" s="123"/>
      <c r="O125" s="123"/>
    </row>
    <row r="126" spans="1:16" ht="15" customHeight="1">
      <c r="A126" s="17"/>
      <c r="B126" s="17"/>
      <c r="C126" s="17" t="s">
        <v>29</v>
      </c>
      <c r="D126" s="296"/>
      <c r="E126" s="517">
        <v>0</v>
      </c>
      <c r="F126" s="319" t="s">
        <v>453</v>
      </c>
      <c r="G126" s="17"/>
      <c r="H126" s="51" t="s">
        <v>221</v>
      </c>
      <c r="I126" s="53"/>
      <c r="J126" s="18">
        <v>0</v>
      </c>
      <c r="K126" s="54">
        <v>0</v>
      </c>
      <c r="L126" s="18">
        <v>0</v>
      </c>
      <c r="M126" s="54">
        <v>0</v>
      </c>
      <c r="N126" s="123"/>
      <c r="O126" s="123"/>
    </row>
    <row r="127" spans="1:16" ht="15" customHeight="1">
      <c r="A127" s="17"/>
      <c r="B127" s="17"/>
      <c r="C127" s="17" t="s">
        <v>155</v>
      </c>
      <c r="D127" s="296"/>
      <c r="E127" s="517">
        <v>0</v>
      </c>
      <c r="F127" s="319" t="s">
        <v>453</v>
      </c>
      <c r="G127" s="17"/>
      <c r="H127" s="17" t="s">
        <v>423</v>
      </c>
      <c r="I127" s="53"/>
      <c r="J127" s="65">
        <v>0</v>
      </c>
      <c r="K127" s="54">
        <v>0</v>
      </c>
      <c r="L127" s="65">
        <v>0</v>
      </c>
      <c r="M127" s="54">
        <v>0</v>
      </c>
      <c r="N127" s="123"/>
      <c r="O127" s="123"/>
    </row>
    <row r="128" spans="1:16" s="15" customFormat="1" ht="15" customHeight="1" thickBot="1">
      <c r="E128" s="15" t="s">
        <v>544</v>
      </c>
      <c r="G128" s="17"/>
      <c r="H128" s="49" t="s">
        <v>222</v>
      </c>
      <c r="I128" s="49"/>
      <c r="J128" s="50">
        <f t="shared" ref="J128:L128" si="1">SUM(J126:J127)</f>
        <v>0</v>
      </c>
      <c r="K128" s="156">
        <f t="shared" si="1"/>
        <v>0</v>
      </c>
      <c r="L128" s="50">
        <f t="shared" si="1"/>
        <v>0</v>
      </c>
      <c r="M128" s="156">
        <f>SUM(M126:M127)</f>
        <v>0</v>
      </c>
      <c r="N128" s="123"/>
      <c r="O128" s="123"/>
    </row>
    <row r="129" spans="1:15" s="15" customFormat="1" ht="15" customHeight="1" thickTop="1">
      <c r="A129" s="289" t="s">
        <v>179</v>
      </c>
      <c r="B129" s="289"/>
      <c r="C129" s="576" t="s">
        <v>39</v>
      </c>
      <c r="D129" s="576"/>
      <c r="E129" s="576" t="s">
        <v>40</v>
      </c>
      <c r="F129" s="576"/>
      <c r="G129" s="17"/>
      <c r="H129" s="17"/>
      <c r="I129" s="53"/>
      <c r="J129" s="17"/>
      <c r="K129" s="47"/>
      <c r="L129" s="47"/>
      <c r="M129" s="47"/>
      <c r="N129" s="123"/>
      <c r="O129" s="123"/>
    </row>
    <row r="130" spans="1:15" s="15" customFormat="1" ht="17.25" customHeight="1">
      <c r="A130" s="17"/>
      <c r="B130" s="363"/>
      <c r="C130" s="363" t="s">
        <v>147</v>
      </c>
      <c r="D130" s="363" t="s">
        <v>180</v>
      </c>
      <c r="E130" s="363" t="s">
        <v>147</v>
      </c>
      <c r="F130" s="363" t="s">
        <v>180</v>
      </c>
      <c r="G130" s="17"/>
      <c r="H130" s="295" t="s">
        <v>238</v>
      </c>
      <c r="I130" s="53"/>
      <c r="J130" s="47"/>
      <c r="K130" s="308"/>
      <c r="L130" s="17"/>
      <c r="M130" s="308"/>
      <c r="N130" s="386"/>
      <c r="O130" s="123"/>
    </row>
    <row r="131" spans="1:15" s="15" customFormat="1" ht="15" customHeight="1">
      <c r="A131" s="51" t="s">
        <v>92</v>
      </c>
      <c r="B131" s="296"/>
      <c r="C131" s="54">
        <v>5343408.95</v>
      </c>
      <c r="D131" s="308">
        <v>9.6024313700794808E-3</v>
      </c>
      <c r="E131" s="54" t="s">
        <v>453</v>
      </c>
      <c r="F131" s="308" t="s">
        <v>453</v>
      </c>
      <c r="G131" s="17"/>
    </row>
    <row r="132" spans="1:15" s="15" customFormat="1" ht="15" customHeight="1">
      <c r="A132" s="295" t="s">
        <v>178</v>
      </c>
      <c r="B132" s="296"/>
      <c r="C132" s="54">
        <v>4871862.95</v>
      </c>
      <c r="D132" s="308">
        <v>8.7550344844573354E-3</v>
      </c>
      <c r="E132" s="54" t="s">
        <v>453</v>
      </c>
      <c r="F132" s="308" t="s">
        <v>453</v>
      </c>
      <c r="G132" s="17"/>
      <c r="K132" s="572" t="s">
        <v>28</v>
      </c>
      <c r="L132" s="572" t="s">
        <v>452</v>
      </c>
      <c r="M132" s="572" t="s">
        <v>28</v>
      </c>
    </row>
    <row r="133" spans="1:15" s="15" customFormat="1" ht="15" customHeight="1">
      <c r="A133" s="295" t="s">
        <v>421</v>
      </c>
      <c r="B133" s="296"/>
      <c r="C133" s="54">
        <v>282659.03999999998</v>
      </c>
      <c r="D133" s="308">
        <v>5.0795551269429797E-4</v>
      </c>
      <c r="E133" s="54" t="s">
        <v>453</v>
      </c>
      <c r="F133" s="308" t="s">
        <v>453</v>
      </c>
      <c r="G133" s="17"/>
      <c r="H133" s="289" t="s">
        <v>48</v>
      </c>
      <c r="I133" s="362"/>
      <c r="J133" s="324" t="s">
        <v>85</v>
      </c>
      <c r="K133" s="573"/>
      <c r="L133" s="573"/>
      <c r="M133" s="573"/>
    </row>
    <row r="134" spans="1:15" s="15" customFormat="1" ht="15" customHeight="1">
      <c r="A134" s="295"/>
      <c r="B134" s="52"/>
      <c r="C134" s="54"/>
      <c r="D134" s="308"/>
      <c r="E134" s="54"/>
      <c r="F134" s="308"/>
      <c r="G134" s="17"/>
      <c r="H134" s="314" t="s">
        <v>51</v>
      </c>
      <c r="I134" s="325"/>
      <c r="J134" s="515">
        <f>0+0+0</f>
        <v>0</v>
      </c>
      <c r="K134" s="520">
        <f>J134/K112</f>
        <v>0</v>
      </c>
      <c r="L134" s="54">
        <v>0</v>
      </c>
      <c r="M134" s="499">
        <f>L134/M112</f>
        <v>0</v>
      </c>
      <c r="N134" s="513"/>
    </row>
    <row r="135" spans="1:15" s="15" customFormat="1" ht="15" customHeight="1">
      <c r="A135" s="295"/>
      <c r="B135" s="52"/>
      <c r="C135" s="54"/>
      <c r="D135" s="308"/>
      <c r="E135" s="54"/>
      <c r="F135" s="308"/>
      <c r="G135" s="17"/>
      <c r="H135" s="321"/>
      <c r="I135" s="261"/>
      <c r="J135" s="400"/>
      <c r="K135" s="399"/>
      <c r="L135" s="399"/>
      <c r="M135" s="399"/>
    </row>
    <row r="136" spans="1:15" s="15" customFormat="1" ht="15" customHeight="1">
      <c r="A136" s="401" t="s">
        <v>0</v>
      </c>
      <c r="B136" s="322"/>
      <c r="C136" s="48"/>
      <c r="D136" s="48"/>
      <c r="E136" s="48"/>
      <c r="G136" s="255"/>
      <c r="H136" s="401"/>
      <c r="I136" s="401"/>
      <c r="J136" s="403"/>
      <c r="K136" s="401"/>
      <c r="L136" s="589"/>
      <c r="M136" s="589"/>
    </row>
    <row r="137" spans="1:15" s="15" customFormat="1" ht="15" customHeight="1">
      <c r="A137" s="323" t="s">
        <v>15</v>
      </c>
      <c r="B137" s="323" t="s">
        <v>73</v>
      </c>
      <c r="C137" s="323" t="s">
        <v>177</v>
      </c>
      <c r="D137" s="324" t="s">
        <v>21</v>
      </c>
      <c r="E137" s="323" t="s">
        <v>108</v>
      </c>
      <c r="F137" s="402" t="s">
        <v>28</v>
      </c>
      <c r="G137" s="255"/>
      <c r="H137" s="401"/>
      <c r="I137" s="401"/>
      <c r="J137" s="403"/>
      <c r="K137" s="401"/>
      <c r="L137" s="589"/>
      <c r="M137" s="589"/>
      <c r="N137" s="398"/>
      <c r="O137" s="398"/>
    </row>
    <row r="138" spans="1:15" s="15" customFormat="1" ht="15" customHeight="1">
      <c r="A138" s="325" t="s">
        <v>457</v>
      </c>
      <c r="B138" s="54">
        <v>0</v>
      </c>
      <c r="C138" s="18">
        <v>3164</v>
      </c>
      <c r="D138" s="258">
        <f t="shared" ref="D138:D145" si="2">C138/$C$146</f>
        <v>0.99842221520984542</v>
      </c>
      <c r="E138" s="54">
        <v>555477532.25000203</v>
      </c>
      <c r="F138" s="258">
        <f t="shared" ref="F138:F145" si="3">E138/$E$146</f>
        <v>0.99822696165745384</v>
      </c>
      <c r="G138" s="255"/>
      <c r="H138" s="401"/>
      <c r="I138" s="401"/>
      <c r="J138" s="403"/>
      <c r="K138" s="401"/>
      <c r="L138" s="589"/>
      <c r="M138" s="589"/>
      <c r="N138" s="398"/>
      <c r="O138" s="398"/>
    </row>
    <row r="139" spans="1:15" s="15" customFormat="1" ht="15" customHeight="1">
      <c r="A139" s="326" t="s">
        <v>463</v>
      </c>
      <c r="B139" s="54">
        <v>1801.34</v>
      </c>
      <c r="C139" s="18">
        <v>2</v>
      </c>
      <c r="D139" s="258">
        <f t="shared" si="2"/>
        <v>6.3111391606184919E-4</v>
      </c>
      <c r="E139" s="54">
        <v>386540.58</v>
      </c>
      <c r="F139" s="258">
        <f t="shared" si="3"/>
        <v>6.9463696788558743E-4</v>
      </c>
      <c r="G139" s="255"/>
      <c r="H139" s="401"/>
      <c r="I139" s="401"/>
      <c r="J139" s="403"/>
      <c r="K139" s="401"/>
      <c r="L139" s="589"/>
      <c r="M139" s="589"/>
      <c r="N139" s="398"/>
      <c r="O139" s="398"/>
    </row>
    <row r="140" spans="1:15" s="15" customFormat="1" ht="15" customHeight="1">
      <c r="A140" s="326" t="s">
        <v>171</v>
      </c>
      <c r="B140" s="54">
        <v>3048.08</v>
      </c>
      <c r="C140" s="18">
        <v>3</v>
      </c>
      <c r="D140" s="258">
        <f t="shared" si="2"/>
        <v>9.4667087409277379E-4</v>
      </c>
      <c r="E140" s="54">
        <v>600091.72</v>
      </c>
      <c r="F140" s="258">
        <f t="shared" si="3"/>
        <v>1.0784013746604479E-3</v>
      </c>
      <c r="G140" s="255"/>
      <c r="H140" s="401"/>
      <c r="I140" s="401"/>
      <c r="J140" s="403"/>
      <c r="K140" s="401"/>
      <c r="L140" s="589"/>
      <c r="M140" s="589"/>
    </row>
    <row r="141" spans="1:15" s="15" customFormat="1" ht="15" customHeight="1">
      <c r="A141" s="326" t="s">
        <v>172</v>
      </c>
      <c r="B141" s="54">
        <v>0</v>
      </c>
      <c r="C141" s="18">
        <v>0</v>
      </c>
      <c r="D141" s="258">
        <f t="shared" si="2"/>
        <v>0</v>
      </c>
      <c r="E141" s="54">
        <v>0</v>
      </c>
      <c r="F141" s="258">
        <f t="shared" si="3"/>
        <v>0</v>
      </c>
      <c r="G141" s="255"/>
      <c r="H141" s="401"/>
      <c r="I141" s="401"/>
      <c r="J141" s="403"/>
      <c r="K141" s="401"/>
      <c r="L141" s="589"/>
      <c r="M141" s="589"/>
    </row>
    <row r="142" spans="1:15" s="15" customFormat="1" ht="15" customHeight="1">
      <c r="A142" s="326" t="s">
        <v>173</v>
      </c>
      <c r="B142" s="54">
        <v>0</v>
      </c>
      <c r="C142" s="18">
        <v>0</v>
      </c>
      <c r="D142" s="258">
        <f t="shared" si="2"/>
        <v>0</v>
      </c>
      <c r="E142" s="54">
        <v>0</v>
      </c>
      <c r="F142" s="258">
        <f t="shared" si="3"/>
        <v>0</v>
      </c>
      <c r="G142" s="255"/>
      <c r="H142" s="401"/>
      <c r="I142" s="401"/>
      <c r="J142" s="403"/>
      <c r="K142" s="401"/>
      <c r="L142" s="589"/>
      <c r="M142" s="589"/>
    </row>
    <row r="143" spans="1:15" s="15" customFormat="1" ht="15" customHeight="1">
      <c r="A143" s="326" t="s">
        <v>174</v>
      </c>
      <c r="B143" s="54">
        <v>0</v>
      </c>
      <c r="C143" s="18">
        <v>0</v>
      </c>
      <c r="D143" s="258">
        <f t="shared" si="2"/>
        <v>0</v>
      </c>
      <c r="E143" s="54">
        <v>0</v>
      </c>
      <c r="F143" s="258">
        <f t="shared" si="3"/>
        <v>0</v>
      </c>
      <c r="G143" s="255"/>
      <c r="H143" s="401"/>
      <c r="I143" s="401"/>
      <c r="J143" s="403"/>
      <c r="K143" s="401"/>
      <c r="L143" s="589"/>
      <c r="M143" s="589"/>
    </row>
    <row r="144" spans="1:15" s="15" customFormat="1" ht="15" customHeight="1">
      <c r="A144" s="326" t="s">
        <v>175</v>
      </c>
      <c r="B144" s="54">
        <v>0</v>
      </c>
      <c r="C144" s="18">
        <v>0</v>
      </c>
      <c r="D144" s="258">
        <f t="shared" si="2"/>
        <v>0</v>
      </c>
      <c r="E144" s="54">
        <v>0</v>
      </c>
      <c r="F144" s="258">
        <f t="shared" si="3"/>
        <v>0</v>
      </c>
      <c r="G144" s="255"/>
      <c r="H144" s="401"/>
      <c r="I144" s="401"/>
      <c r="J144" s="403"/>
      <c r="K144" s="401"/>
      <c r="L144" s="589"/>
      <c r="M144" s="589"/>
      <c r="N144" s="39"/>
    </row>
    <row r="145" spans="1:15" s="15" customFormat="1" ht="15" customHeight="1">
      <c r="A145" s="327" t="s">
        <v>176</v>
      </c>
      <c r="B145" s="54">
        <v>0</v>
      </c>
      <c r="C145" s="18">
        <v>0</v>
      </c>
      <c r="D145" s="258">
        <f t="shared" si="2"/>
        <v>0</v>
      </c>
      <c r="E145" s="54">
        <v>0</v>
      </c>
      <c r="F145" s="258">
        <f t="shared" si="3"/>
        <v>0</v>
      </c>
      <c r="G145" s="255"/>
      <c r="H145" s="401"/>
      <c r="I145" s="401"/>
      <c r="J145" s="403"/>
      <c r="K145" s="401"/>
      <c r="L145" s="589"/>
      <c r="M145" s="589"/>
      <c r="N145" s="39"/>
    </row>
    <row r="146" spans="1:15" s="15" customFormat="1" ht="15" customHeight="1" thickBot="1">
      <c r="A146" s="49" t="s">
        <v>1</v>
      </c>
      <c r="B146" s="156">
        <f>SUM(B138:B145)</f>
        <v>4849.42</v>
      </c>
      <c r="C146" s="50">
        <f>SUM(C138:C145)</f>
        <v>3169</v>
      </c>
      <c r="D146" s="328">
        <f>SUM(D138:D145)</f>
        <v>1</v>
      </c>
      <c r="E146" s="156">
        <f>SUM(E138:E145)</f>
        <v>556464164.5500021</v>
      </c>
      <c r="F146" s="328">
        <f>SUM(F138:F145)</f>
        <v>0.99999999999999989</v>
      </c>
      <c r="G146" s="496"/>
      <c r="H146" s="496"/>
      <c r="I146" s="253"/>
      <c r="J146" s="496"/>
      <c r="K146" s="253"/>
      <c r="L146" s="496"/>
      <c r="M146" s="253"/>
    </row>
    <row r="147" spans="1:15" s="15" customFormat="1" ht="15" customHeight="1" thickTop="1">
      <c r="A147" s="581" t="str">
        <f>A90</f>
        <v>May 2024</v>
      </c>
      <c r="B147" s="577"/>
      <c r="C147" s="577"/>
      <c r="D147" s="577"/>
      <c r="E147" s="577"/>
      <c r="F147" s="577"/>
      <c r="G147" s="577"/>
      <c r="H147" s="577"/>
      <c r="I147" s="577"/>
      <c r="J147" s="577"/>
      <c r="K147" s="577"/>
      <c r="L147" s="577"/>
      <c r="M147" s="577"/>
    </row>
    <row r="148" spans="1:15" s="15" customFormat="1" ht="15" customHeight="1">
      <c r="A148" s="577"/>
      <c r="B148" s="577"/>
      <c r="C148" s="577"/>
      <c r="D148" s="577"/>
      <c r="E148" s="577"/>
      <c r="F148" s="577"/>
      <c r="G148" s="577"/>
      <c r="H148" s="577"/>
      <c r="I148" s="577"/>
      <c r="J148" s="577"/>
      <c r="K148" s="577"/>
      <c r="L148" s="577"/>
      <c r="M148" s="577"/>
      <c r="N148" s="125"/>
    </row>
    <row r="149" spans="1:15" s="15" customFormat="1" ht="15" customHeight="1">
      <c r="A149" s="579" t="s">
        <v>41</v>
      </c>
      <c r="B149" s="582"/>
      <c r="C149" s="582"/>
      <c r="D149" s="582"/>
      <c r="E149" s="582"/>
      <c r="F149" s="582"/>
      <c r="G149" s="582"/>
      <c r="H149" s="582"/>
      <c r="I149" s="582"/>
      <c r="J149" s="582"/>
      <c r="K149" s="582"/>
      <c r="L149" s="582"/>
      <c r="M149" s="582"/>
      <c r="N149" s="122"/>
      <c r="O149" s="122"/>
    </row>
    <row r="150" spans="1:15" s="15" customFormat="1" ht="15" customHeight="1">
      <c r="A150" s="582"/>
      <c r="B150" s="582"/>
      <c r="C150" s="582"/>
      <c r="D150" s="582"/>
      <c r="E150" s="582"/>
      <c r="F150" s="582"/>
      <c r="G150" s="582"/>
      <c r="H150" s="582"/>
      <c r="I150" s="582"/>
      <c r="J150" s="582"/>
      <c r="K150" s="582"/>
      <c r="L150" s="582"/>
      <c r="M150" s="582"/>
      <c r="N150" s="122"/>
      <c r="O150" s="122"/>
    </row>
    <row r="151" spans="1:15" s="15" customFormat="1" ht="15" customHeight="1">
      <c r="A151" s="17"/>
      <c r="B151" s="17"/>
      <c r="C151" s="17"/>
      <c r="D151" s="17"/>
      <c r="E151" s="17"/>
      <c r="F151" s="17"/>
      <c r="G151" s="17"/>
      <c r="H151" s="17"/>
      <c r="I151" s="17"/>
      <c r="J151" s="17"/>
      <c r="K151" s="17"/>
      <c r="L151" s="17"/>
      <c r="M151" s="17"/>
      <c r="N151" s="122"/>
      <c r="O151" s="122"/>
    </row>
    <row r="152" spans="1:15" s="15" customFormat="1" ht="15" customHeight="1">
      <c r="A152" s="289" t="s">
        <v>3</v>
      </c>
      <c r="B152" s="289"/>
      <c r="C152" s="293" t="s">
        <v>177</v>
      </c>
      <c r="D152" s="293" t="s">
        <v>21</v>
      </c>
      <c r="E152" s="293" t="s">
        <v>108</v>
      </c>
      <c r="F152" s="293" t="s">
        <v>28</v>
      </c>
      <c r="G152" s="17"/>
      <c r="H152" s="17"/>
      <c r="I152" s="17"/>
      <c r="J152" s="17"/>
      <c r="K152" s="17"/>
      <c r="L152" s="106"/>
      <c r="M152" s="106"/>
      <c r="N152" s="123"/>
      <c r="O152" s="123"/>
    </row>
    <row r="153" spans="1:15" s="15" customFormat="1" ht="15" customHeight="1">
      <c r="A153" s="329" t="s">
        <v>472</v>
      </c>
      <c r="B153" s="330"/>
      <c r="C153" s="18">
        <v>254</v>
      </c>
      <c r="D153" s="258">
        <f>C153/$C$164</f>
        <v>8.0151467339854843E-2</v>
      </c>
      <c r="E153" s="54">
        <v>55102404.100000001</v>
      </c>
      <c r="F153" s="258">
        <f>E153/$E$164</f>
        <v>9.9022376660247408E-2</v>
      </c>
      <c r="G153" s="157"/>
      <c r="H153" s="157"/>
      <c r="I153" s="17"/>
      <c r="J153" s="17"/>
      <c r="K153" s="17"/>
      <c r="L153" s="17"/>
      <c r="M153" s="17"/>
      <c r="N153" s="123"/>
      <c r="O153" s="122"/>
    </row>
    <row r="154" spans="1:15" s="15" customFormat="1" ht="15" customHeight="1">
      <c r="A154" s="329" t="s">
        <v>4</v>
      </c>
      <c r="B154" s="330"/>
      <c r="C154" s="18">
        <v>224</v>
      </c>
      <c r="D154" s="258">
        <f t="shared" ref="D154:D163" si="4">C154/$C$164</f>
        <v>7.0684758598927103E-2</v>
      </c>
      <c r="E154" s="54">
        <v>38615244.340000004</v>
      </c>
      <c r="F154" s="258">
        <f t="shared" ref="F154:F163" si="5">E154/$E$164</f>
        <v>6.9393946277254481E-2</v>
      </c>
      <c r="G154" s="157"/>
      <c r="H154" s="157"/>
      <c r="I154" s="17"/>
      <c r="J154" s="17"/>
      <c r="K154" s="17"/>
      <c r="L154" s="17"/>
      <c r="M154" s="17"/>
      <c r="N154" s="123"/>
      <c r="O154" s="122"/>
    </row>
    <row r="155" spans="1:15" s="15" customFormat="1" ht="15" customHeight="1">
      <c r="A155" s="329" t="s">
        <v>5</v>
      </c>
      <c r="B155" s="330"/>
      <c r="C155" s="18">
        <v>195</v>
      </c>
      <c r="D155" s="258">
        <f t="shared" si="4"/>
        <v>6.1533606816030297E-2</v>
      </c>
      <c r="E155" s="54">
        <v>61007357.609999999</v>
      </c>
      <c r="F155" s="258">
        <f t="shared" si="5"/>
        <v>0.10963393781041635</v>
      </c>
      <c r="G155" s="157"/>
      <c r="H155" s="157"/>
      <c r="I155" s="17"/>
      <c r="J155" s="17"/>
      <c r="K155" s="17"/>
      <c r="L155" s="17"/>
      <c r="M155" s="17"/>
      <c r="N155" s="123"/>
      <c r="O155" s="123"/>
    </row>
    <row r="156" spans="1:15" s="15" customFormat="1" ht="15" customHeight="1">
      <c r="A156" s="329" t="s">
        <v>473</v>
      </c>
      <c r="B156" s="330"/>
      <c r="C156" s="18">
        <v>185</v>
      </c>
      <c r="D156" s="258">
        <f t="shared" si="4"/>
        <v>5.8378037235721048E-2</v>
      </c>
      <c r="E156" s="54">
        <v>24376373.440000001</v>
      </c>
      <c r="F156" s="258">
        <f t="shared" si="5"/>
        <v>4.3805827927325063E-2</v>
      </c>
      <c r="G156" s="157"/>
      <c r="H156" s="157"/>
      <c r="I156" s="17"/>
      <c r="J156" s="17"/>
      <c r="K156" s="17"/>
      <c r="L156" s="17"/>
      <c r="M156" s="17"/>
      <c r="N156" s="123"/>
      <c r="O156" s="123"/>
    </row>
    <row r="157" spans="1:15" s="15" customFormat="1" ht="15" customHeight="1">
      <c r="A157" s="331" t="s">
        <v>6</v>
      </c>
      <c r="B157" s="330"/>
      <c r="C157" s="18">
        <v>412</v>
      </c>
      <c r="D157" s="258">
        <f t="shared" si="4"/>
        <v>0.13000946670874092</v>
      </c>
      <c r="E157" s="54">
        <v>61839710.789999999</v>
      </c>
      <c r="F157" s="258">
        <f t="shared" si="5"/>
        <v>0.11112972717660691</v>
      </c>
      <c r="G157" s="157"/>
      <c r="H157" s="157"/>
      <c r="I157" s="17"/>
      <c r="J157" s="17"/>
      <c r="K157" s="17"/>
      <c r="L157" s="17"/>
      <c r="M157" s="17"/>
      <c r="N157" s="123"/>
      <c r="O157" s="123"/>
    </row>
    <row r="158" spans="1:15" s="15" customFormat="1" ht="15" customHeight="1">
      <c r="A158" s="329" t="s">
        <v>7</v>
      </c>
      <c r="B158" s="330"/>
      <c r="C158" s="18">
        <v>474</v>
      </c>
      <c r="D158" s="258">
        <f t="shared" si="4"/>
        <v>0.14957399810665825</v>
      </c>
      <c r="E158" s="54">
        <v>55459973.810000002</v>
      </c>
      <c r="F158" s="258">
        <f t="shared" si="5"/>
        <v>9.9664951210019476E-2</v>
      </c>
      <c r="G158" s="157"/>
      <c r="H158" s="157"/>
      <c r="I158" s="17"/>
      <c r="J158" s="17"/>
      <c r="K158" s="17"/>
      <c r="L158" s="17"/>
      <c r="M158" s="17"/>
      <c r="N158" s="123"/>
      <c r="O158" s="123"/>
    </row>
    <row r="159" spans="1:15" s="15" customFormat="1" ht="15" customHeight="1">
      <c r="A159" s="329" t="s">
        <v>8</v>
      </c>
      <c r="B159" s="330"/>
      <c r="C159" s="18">
        <v>425</v>
      </c>
      <c r="D159" s="258">
        <f t="shared" si="4"/>
        <v>0.13411170716314294</v>
      </c>
      <c r="E159" s="54">
        <v>103739112.81</v>
      </c>
      <c r="F159" s="258">
        <f t="shared" si="5"/>
        <v>0.18642550485509066</v>
      </c>
      <c r="G159" s="157"/>
      <c r="H159" s="157"/>
      <c r="I159" s="17"/>
      <c r="J159" s="17"/>
      <c r="K159" s="17"/>
      <c r="L159" s="17"/>
      <c r="M159" s="17"/>
      <c r="N159" s="123"/>
      <c r="O159" s="123"/>
    </row>
    <row r="160" spans="1:15" s="15" customFormat="1" ht="15" customHeight="1">
      <c r="A160" s="331" t="s">
        <v>9</v>
      </c>
      <c r="B160" s="330"/>
      <c r="C160" s="18">
        <v>271</v>
      </c>
      <c r="D160" s="258">
        <f t="shared" si="4"/>
        <v>8.551593562638056E-2</v>
      </c>
      <c r="E160" s="54">
        <v>50404239.719999999</v>
      </c>
      <c r="F160" s="258">
        <f t="shared" si="5"/>
        <v>9.057948908670653E-2</v>
      </c>
      <c r="G160" s="157"/>
      <c r="H160" s="157"/>
      <c r="I160" s="17"/>
      <c r="J160" s="17"/>
      <c r="K160" s="17"/>
      <c r="L160" s="17"/>
      <c r="M160" s="17"/>
      <c r="N160" s="123"/>
      <c r="O160" s="123"/>
    </row>
    <row r="161" spans="1:15" s="15" customFormat="1" ht="15" customHeight="1">
      <c r="A161" s="331" t="s">
        <v>10</v>
      </c>
      <c r="B161" s="330"/>
      <c r="C161" s="18">
        <v>134</v>
      </c>
      <c r="D161" s="258">
        <f t="shared" si="4"/>
        <v>4.2284632376143896E-2</v>
      </c>
      <c r="E161" s="54">
        <v>16824193.41</v>
      </c>
      <c r="F161" s="258">
        <f t="shared" si="5"/>
        <v>3.023410038201713E-2</v>
      </c>
      <c r="G161" s="198"/>
      <c r="H161" s="157"/>
      <c r="I161" s="17"/>
      <c r="J161" s="17"/>
      <c r="K161" s="17"/>
      <c r="L161" s="17"/>
      <c r="M161" s="17"/>
      <c r="N161" s="123"/>
      <c r="O161" s="123"/>
    </row>
    <row r="162" spans="1:15" s="15" customFormat="1" ht="15" customHeight="1">
      <c r="A162" s="329" t="s">
        <v>11</v>
      </c>
      <c r="B162" s="330"/>
      <c r="C162" s="18">
        <v>274</v>
      </c>
      <c r="D162" s="258">
        <f t="shared" si="4"/>
        <v>8.6462606500473341E-2</v>
      </c>
      <c r="E162" s="54">
        <v>43518198.030000001</v>
      </c>
      <c r="F162" s="258">
        <f t="shared" si="5"/>
        <v>7.8204852715344539E-2</v>
      </c>
      <c r="G162" s="157"/>
      <c r="H162" s="157"/>
      <c r="I162" s="17"/>
      <c r="J162" s="17"/>
      <c r="K162" s="17"/>
      <c r="L162" s="17"/>
      <c r="M162" s="17"/>
      <c r="N162" s="123"/>
      <c r="O162" s="123"/>
    </row>
    <row r="163" spans="1:15" s="15" customFormat="1" ht="15" customHeight="1">
      <c r="A163" s="329" t="s">
        <v>474</v>
      </c>
      <c r="B163" s="330"/>
      <c r="C163" s="18">
        <v>321</v>
      </c>
      <c r="D163" s="258">
        <f t="shared" si="4"/>
        <v>0.10129378352792678</v>
      </c>
      <c r="E163" s="54">
        <v>45577356.490000002</v>
      </c>
      <c r="F163" s="258">
        <f t="shared" si="5"/>
        <v>8.1905285898971364E-2</v>
      </c>
      <c r="G163" s="157"/>
      <c r="H163" s="157"/>
      <c r="I163" s="17"/>
      <c r="J163" s="17"/>
      <c r="K163" s="17"/>
      <c r="L163" s="17"/>
      <c r="M163" s="17"/>
      <c r="N163" s="123"/>
      <c r="O163" s="123"/>
    </row>
    <row r="164" spans="1:15" s="15" customFormat="1" ht="15" customHeight="1" thickBot="1">
      <c r="A164" s="49" t="s">
        <v>1</v>
      </c>
      <c r="B164" s="49"/>
      <c r="C164" s="50">
        <f>SUM(C153:C163)</f>
        <v>3169</v>
      </c>
      <c r="D164" s="328">
        <f>SUM(D153:D163)</f>
        <v>1</v>
      </c>
      <c r="E164" s="156">
        <f>SUM(E153:E163)</f>
        <v>556464164.55000007</v>
      </c>
      <c r="F164" s="328">
        <f>SUM(F153:F163)</f>
        <v>0.99999999999999989</v>
      </c>
      <c r="G164" s="17"/>
      <c r="H164" s="17"/>
      <c r="I164" s="17"/>
      <c r="J164" s="17"/>
      <c r="K164" s="17"/>
      <c r="L164" s="17"/>
      <c r="M164" s="17"/>
      <c r="N164" s="123"/>
      <c r="O164" s="123"/>
    </row>
    <row r="165" spans="1:15" s="15" customFormat="1" ht="15" customHeight="1" thickTop="1">
      <c r="G165" s="17"/>
      <c r="H165" s="17"/>
      <c r="I165" s="17"/>
      <c r="J165" s="17"/>
      <c r="K165" s="17"/>
      <c r="L165" s="17"/>
      <c r="M165" s="17"/>
      <c r="N165" s="123"/>
      <c r="O165" s="123"/>
    </row>
    <row r="166" spans="1:15" s="15" customFormat="1" ht="15" customHeight="1">
      <c r="A166" s="17"/>
      <c r="B166" s="17"/>
      <c r="C166" s="17"/>
      <c r="D166" s="17"/>
      <c r="E166" s="17"/>
      <c r="F166" s="17"/>
      <c r="G166" s="17"/>
      <c r="H166" s="17"/>
      <c r="I166" s="17"/>
      <c r="J166" s="17"/>
      <c r="K166" s="17"/>
      <c r="L166" s="17"/>
      <c r="M166" s="17"/>
      <c r="N166" s="123"/>
      <c r="O166" s="123"/>
    </row>
    <row r="167" spans="1:15" s="15" customFormat="1" ht="15" customHeight="1">
      <c r="A167" s="289" t="s">
        <v>22</v>
      </c>
      <c r="B167" s="289"/>
      <c r="C167" s="293" t="s">
        <v>177</v>
      </c>
      <c r="D167" s="293" t="s">
        <v>21</v>
      </c>
      <c r="E167" s="293" t="s">
        <v>108</v>
      </c>
      <c r="F167" s="293" t="s">
        <v>28</v>
      </c>
      <c r="G167" s="17"/>
      <c r="H167" s="14"/>
      <c r="I167" s="14"/>
      <c r="J167" s="14"/>
      <c r="K167" s="14"/>
      <c r="L167" s="17"/>
      <c r="M167" s="17"/>
      <c r="N167" s="123"/>
      <c r="O167" s="123"/>
    </row>
    <row r="168" spans="1:15" s="15" customFormat="1" ht="15" customHeight="1">
      <c r="A168" s="48" t="s">
        <v>497</v>
      </c>
      <c r="B168" s="332"/>
      <c r="C168" s="18">
        <v>971.00000000000296</v>
      </c>
      <c r="D168" s="258">
        <f t="shared" ref="D168:D179" si="6">C168/$C$180</f>
        <v>0.30640580624802843</v>
      </c>
      <c r="E168" s="18">
        <v>115031395.51000001</v>
      </c>
      <c r="F168" s="258">
        <f t="shared" ref="F168:F179" si="7">E168/$E$180</f>
        <v>0.20671842472196444</v>
      </c>
      <c r="G168" s="17"/>
      <c r="H168" s="14"/>
      <c r="I168" s="14"/>
      <c r="J168" s="14"/>
      <c r="K168" s="14"/>
      <c r="L168" s="14"/>
      <c r="M168" s="14"/>
      <c r="N168" s="123"/>
      <c r="O168" s="123"/>
    </row>
    <row r="169" spans="1:15" s="15" customFormat="1" ht="15" customHeight="1">
      <c r="A169" s="48" t="s">
        <v>498</v>
      </c>
      <c r="B169" s="332"/>
      <c r="C169" s="18">
        <v>168</v>
      </c>
      <c r="D169" s="258">
        <f t="shared" si="6"/>
        <v>5.3013568949195282E-2</v>
      </c>
      <c r="E169" s="18">
        <v>30044273.649999999</v>
      </c>
      <c r="F169" s="258">
        <f t="shared" si="7"/>
        <v>5.39913898575951E-2</v>
      </c>
      <c r="G169" s="17"/>
      <c r="H169" s="17"/>
      <c r="I169" s="17"/>
      <c r="J169" s="17"/>
      <c r="K169" s="14"/>
      <c r="L169" s="14"/>
      <c r="M169" s="14"/>
      <c r="N169" s="123"/>
      <c r="O169" s="123"/>
    </row>
    <row r="170" spans="1:15" s="15" customFormat="1" ht="15" customHeight="1">
      <c r="A170" s="48" t="s">
        <v>499</v>
      </c>
      <c r="B170" s="332"/>
      <c r="C170" s="18">
        <v>184</v>
      </c>
      <c r="D170" s="258">
        <f t="shared" si="6"/>
        <v>5.8062480277690072E-2</v>
      </c>
      <c r="E170" s="18">
        <v>38523356.609999999</v>
      </c>
      <c r="F170" s="258">
        <f t="shared" si="7"/>
        <v>6.9228818429220809E-2</v>
      </c>
      <c r="G170" s="17"/>
      <c r="H170" s="14"/>
      <c r="I170" s="14"/>
      <c r="J170" s="14"/>
      <c r="K170" s="14"/>
      <c r="L170" s="14"/>
      <c r="M170" s="14"/>
      <c r="N170" s="123"/>
      <c r="O170" s="123"/>
    </row>
    <row r="171" spans="1:15" s="15" customFormat="1" ht="15" customHeight="1">
      <c r="A171" s="48" t="s">
        <v>500</v>
      </c>
      <c r="B171" s="332"/>
      <c r="C171" s="18">
        <v>242</v>
      </c>
      <c r="D171" s="258">
        <f t="shared" si="6"/>
        <v>7.6364783843483677E-2</v>
      </c>
      <c r="E171" s="18">
        <v>49048289.829999998</v>
      </c>
      <c r="F171" s="258">
        <f t="shared" si="7"/>
        <v>8.8142764538421348E-2</v>
      </c>
      <c r="G171" s="17"/>
      <c r="H171" s="17"/>
      <c r="I171" s="17"/>
      <c r="J171" s="17"/>
      <c r="K171" s="14"/>
      <c r="L171" s="14"/>
      <c r="M171" s="14"/>
      <c r="N171" s="123"/>
      <c r="O171" s="123"/>
    </row>
    <row r="172" spans="1:15" s="15" customFormat="1" ht="15" customHeight="1">
      <c r="A172" s="48" t="s">
        <v>501</v>
      </c>
      <c r="B172" s="332"/>
      <c r="C172" s="18">
        <v>271</v>
      </c>
      <c r="D172" s="258">
        <f t="shared" si="6"/>
        <v>8.551593562638049E-2</v>
      </c>
      <c r="E172" s="18">
        <v>53799911.350000001</v>
      </c>
      <c r="F172" s="258">
        <f t="shared" si="7"/>
        <v>9.6681717848815615E-2</v>
      </c>
      <c r="G172" s="17"/>
      <c r="H172" s="17"/>
      <c r="I172" s="17"/>
      <c r="J172" s="17"/>
      <c r="K172" s="14"/>
      <c r="L172" s="14"/>
      <c r="M172" s="14"/>
      <c r="N172" s="123"/>
      <c r="O172" s="123"/>
    </row>
    <row r="173" spans="1:15" s="15" customFormat="1" ht="15" customHeight="1">
      <c r="A173" s="48" t="s">
        <v>502</v>
      </c>
      <c r="B173" s="332"/>
      <c r="C173" s="18">
        <v>307</v>
      </c>
      <c r="D173" s="258">
        <f t="shared" si="6"/>
        <v>9.6875986115493765E-2</v>
      </c>
      <c r="E173" s="18">
        <v>60235799.82</v>
      </c>
      <c r="F173" s="258">
        <f t="shared" si="7"/>
        <v>0.10824740146332934</v>
      </c>
      <c r="G173" s="17"/>
      <c r="H173" s="17"/>
      <c r="I173" s="17"/>
      <c r="J173" s="17"/>
      <c r="K173" s="14"/>
      <c r="L173" s="14"/>
      <c r="M173" s="14"/>
      <c r="N173" s="123"/>
      <c r="O173" s="123"/>
    </row>
    <row r="174" spans="1:15" s="15" customFormat="1" ht="15" customHeight="1">
      <c r="A174" s="48" t="s">
        <v>503</v>
      </c>
      <c r="B174" s="332"/>
      <c r="C174" s="18">
        <v>354</v>
      </c>
      <c r="D174" s="258">
        <f t="shared" si="6"/>
        <v>0.11170716314294721</v>
      </c>
      <c r="E174" s="18">
        <v>68841884.609999999</v>
      </c>
      <c r="F174" s="258">
        <f t="shared" si="7"/>
        <v>0.12371306005961927</v>
      </c>
      <c r="G174" s="17"/>
      <c r="H174" s="17"/>
      <c r="I174" s="17"/>
      <c r="J174" s="17"/>
      <c r="K174" s="14"/>
      <c r="L174" s="14"/>
      <c r="M174" s="14"/>
      <c r="N174" s="123"/>
      <c r="O174" s="123"/>
    </row>
    <row r="175" spans="1:15" s="15" customFormat="1" ht="15" customHeight="1">
      <c r="A175" s="48" t="s">
        <v>504</v>
      </c>
      <c r="B175" s="332"/>
      <c r="C175" s="18">
        <v>327</v>
      </c>
      <c r="D175" s="258">
        <f t="shared" si="6"/>
        <v>0.10318712527611225</v>
      </c>
      <c r="E175" s="18">
        <v>69875733.390000001</v>
      </c>
      <c r="F175" s="258">
        <f t="shared" si="7"/>
        <v>0.12557094929285686</v>
      </c>
      <c r="G175" s="17"/>
      <c r="H175" s="17"/>
      <c r="I175" s="17"/>
      <c r="J175" s="17"/>
      <c r="K175" s="14"/>
      <c r="L175" s="14"/>
      <c r="M175" s="14"/>
      <c r="N175" s="121"/>
      <c r="O175" s="123"/>
    </row>
    <row r="176" spans="1:15" s="15" customFormat="1" ht="15" customHeight="1">
      <c r="A176" s="48" t="s">
        <v>505</v>
      </c>
      <c r="B176" s="332"/>
      <c r="C176" s="18">
        <v>288</v>
      </c>
      <c r="D176" s="258">
        <f t="shared" si="6"/>
        <v>9.0880403912906207E-2</v>
      </c>
      <c r="E176" s="18">
        <v>57249052.030000001</v>
      </c>
      <c r="F176" s="258">
        <f t="shared" si="7"/>
        <v>0.10288003375077355</v>
      </c>
      <c r="G176" s="17"/>
      <c r="H176" s="17"/>
      <c r="I176" s="17"/>
      <c r="J176" s="17"/>
      <c r="K176" s="14"/>
      <c r="L176" s="14"/>
      <c r="M176" s="30"/>
      <c r="N176" s="121"/>
      <c r="O176" s="123"/>
    </row>
    <row r="177" spans="1:15" s="15" customFormat="1" ht="15" customHeight="1">
      <c r="A177" s="48" t="s">
        <v>506</v>
      </c>
      <c r="B177" s="332"/>
      <c r="C177" s="18">
        <v>57</v>
      </c>
      <c r="D177" s="258">
        <f t="shared" si="6"/>
        <v>1.7986746607762685E-2</v>
      </c>
      <c r="E177" s="18">
        <v>13814467.75</v>
      </c>
      <c r="F177" s="258">
        <f t="shared" si="7"/>
        <v>2.4825440037403754E-2</v>
      </c>
      <c r="G177" s="17"/>
      <c r="H177" s="17"/>
      <c r="I177" s="17"/>
      <c r="J177" s="17"/>
      <c r="K177" s="14"/>
      <c r="L177" s="14"/>
      <c r="M177" s="30"/>
      <c r="N177" s="121"/>
      <c r="O177" s="123"/>
    </row>
    <row r="178" spans="1:15" s="15" customFormat="1" ht="15" customHeight="1">
      <c r="A178" s="48" t="s">
        <v>507</v>
      </c>
      <c r="B178" s="332"/>
      <c r="C178" s="18">
        <v>0</v>
      </c>
      <c r="D178" s="258">
        <f t="shared" si="6"/>
        <v>0</v>
      </c>
      <c r="E178" s="18">
        <v>0</v>
      </c>
      <c r="F178" s="258">
        <f t="shared" si="7"/>
        <v>0</v>
      </c>
      <c r="G178" s="17"/>
      <c r="H178" s="17"/>
      <c r="I178" s="17"/>
      <c r="J178" s="17"/>
      <c r="K178" s="14"/>
      <c r="L178" s="14"/>
      <c r="M178" s="20"/>
      <c r="N178" s="121"/>
      <c r="O178" s="121"/>
    </row>
    <row r="179" spans="1:15" s="15" customFormat="1" ht="15" customHeight="1">
      <c r="A179" s="48" t="s">
        <v>455</v>
      </c>
      <c r="B179" s="332"/>
      <c r="C179" s="18">
        <v>0</v>
      </c>
      <c r="D179" s="258">
        <f t="shared" si="6"/>
        <v>0</v>
      </c>
      <c r="E179" s="18">
        <v>0</v>
      </c>
      <c r="F179" s="258">
        <f t="shared" si="7"/>
        <v>0</v>
      </c>
      <c r="G179" s="17"/>
      <c r="H179" s="17"/>
      <c r="I179" s="17"/>
      <c r="J179" s="17"/>
      <c r="K179" s="14"/>
      <c r="L179" s="14"/>
      <c r="M179" s="21"/>
      <c r="N179" s="121"/>
      <c r="O179" s="121"/>
    </row>
    <row r="180" spans="1:15" s="15" customFormat="1" ht="15" customHeight="1" thickBot="1">
      <c r="A180" s="49" t="s">
        <v>1</v>
      </c>
      <c r="B180" s="49"/>
      <c r="C180" s="50">
        <f>SUM(C168:C179)</f>
        <v>3169.0000000000027</v>
      </c>
      <c r="D180" s="328">
        <f>SUM(D168:D179)</f>
        <v>1</v>
      </c>
      <c r="E180" s="156">
        <f>SUM(E168:E179)</f>
        <v>556464164.54999995</v>
      </c>
      <c r="F180" s="328">
        <f>SUM(F168:F179)</f>
        <v>1</v>
      </c>
      <c r="G180" s="17"/>
      <c r="H180" s="17"/>
      <c r="I180" s="17"/>
      <c r="J180" s="18" t="s">
        <v>692</v>
      </c>
      <c r="K180" s="18"/>
      <c r="L180" s="17"/>
      <c r="M180" s="22"/>
      <c r="N180" s="121"/>
      <c r="O180" s="121"/>
    </row>
    <row r="181" spans="1:15" s="15" customFormat="1" ht="15" customHeight="1" thickTop="1">
      <c r="A181" s="48"/>
      <c r="B181" s="48"/>
      <c r="C181" s="18"/>
      <c r="D181" s="259"/>
      <c r="E181" s="54"/>
      <c r="F181" s="259"/>
      <c r="G181" s="17"/>
      <c r="H181" s="17"/>
      <c r="I181" s="17"/>
      <c r="J181" s="17"/>
      <c r="K181" s="17"/>
      <c r="L181" s="17"/>
      <c r="M181" s="21"/>
      <c r="N181" s="121"/>
      <c r="O181" s="121"/>
    </row>
    <row r="182" spans="1:15" s="16" customFormat="1" ht="15" customHeight="1">
      <c r="A182" s="75"/>
      <c r="B182" s="75"/>
      <c r="C182" s="137"/>
      <c r="D182" s="138"/>
      <c r="E182" s="54"/>
      <c r="F182" s="138"/>
      <c r="G182" s="75"/>
      <c r="H182" s="75"/>
      <c r="I182" s="75"/>
      <c r="L182" s="75"/>
      <c r="M182" s="30"/>
      <c r="N182" s="136"/>
      <c r="O182" s="136"/>
    </row>
    <row r="183" spans="1:15" s="16" customFormat="1" ht="15" customHeight="1">
      <c r="A183" s="289" t="s">
        <v>32</v>
      </c>
      <c r="B183" s="289"/>
      <c r="C183" s="293" t="s">
        <v>177</v>
      </c>
      <c r="D183" s="293" t="s">
        <v>21</v>
      </c>
      <c r="E183" s="293" t="s">
        <v>166</v>
      </c>
      <c r="F183" s="293" t="s">
        <v>28</v>
      </c>
      <c r="G183" s="75"/>
      <c r="H183" s="282"/>
      <c r="I183" s="75"/>
      <c r="J183" s="75"/>
      <c r="K183" s="75"/>
      <c r="L183" s="139"/>
      <c r="M183" s="25"/>
      <c r="N183" s="136"/>
      <c r="O183" s="136"/>
    </row>
    <row r="184" spans="1:15" s="16" customFormat="1" ht="15" customHeight="1">
      <c r="A184" s="48" t="s">
        <v>497</v>
      </c>
      <c r="B184" s="53"/>
      <c r="C184" s="18">
        <v>568</v>
      </c>
      <c r="D184" s="258">
        <f t="shared" ref="D184:D195" si="8">C184/$C$196</f>
        <v>0.17923635216156511</v>
      </c>
      <c r="E184" s="54">
        <v>67850637.519999996</v>
      </c>
      <c r="F184" s="258">
        <f t="shared" ref="F184:F195" si="9">E184/$E$196</f>
        <v>0.12193172865833918</v>
      </c>
      <c r="G184" s="283"/>
      <c r="H184" s="283"/>
      <c r="I184" s="75"/>
      <c r="J184" s="32"/>
      <c r="K184" s="30"/>
      <c r="L184" s="30"/>
      <c r="M184" s="30"/>
      <c r="N184" s="136"/>
      <c r="O184" s="136"/>
    </row>
    <row r="185" spans="1:15" s="15" customFormat="1" ht="15" customHeight="1">
      <c r="A185" s="48" t="s">
        <v>498</v>
      </c>
      <c r="B185" s="53"/>
      <c r="C185" s="18">
        <v>119</v>
      </c>
      <c r="D185" s="258">
        <f t="shared" si="8"/>
        <v>3.7551278005680012E-2</v>
      </c>
      <c r="E185" s="54">
        <v>19439505.239999998</v>
      </c>
      <c r="F185" s="258">
        <f t="shared" si="9"/>
        <v>3.4933975048905962E-2</v>
      </c>
      <c r="G185" s="17"/>
      <c r="H185" s="17"/>
      <c r="I185" s="17"/>
      <c r="J185" s="17"/>
      <c r="K185" s="17"/>
      <c r="L185" s="17"/>
      <c r="M185" s="20"/>
      <c r="N185" s="123"/>
      <c r="O185" s="126"/>
    </row>
    <row r="186" spans="1:15" s="15" customFormat="1" ht="15" customHeight="1">
      <c r="A186" s="48" t="s">
        <v>499</v>
      </c>
      <c r="B186" s="53"/>
      <c r="C186" s="18">
        <v>202</v>
      </c>
      <c r="D186" s="258">
        <f t="shared" si="8"/>
        <v>6.3742505522246751E-2</v>
      </c>
      <c r="E186" s="54">
        <v>37237901.140000001</v>
      </c>
      <c r="F186" s="258">
        <f t="shared" si="9"/>
        <v>6.6918776647753142E-2</v>
      </c>
      <c r="G186" s="17"/>
      <c r="H186" s="17"/>
      <c r="I186" s="17"/>
      <c r="J186" s="17"/>
      <c r="K186" s="17"/>
      <c r="L186" s="17"/>
      <c r="M186" s="33"/>
      <c r="N186" s="123"/>
      <c r="O186" s="126"/>
    </row>
    <row r="187" spans="1:15" s="15" customFormat="1" ht="15" customHeight="1">
      <c r="A187" s="48" t="s">
        <v>500</v>
      </c>
      <c r="B187" s="53"/>
      <c r="C187" s="18">
        <v>103</v>
      </c>
      <c r="D187" s="258">
        <f t="shared" si="8"/>
        <v>3.2502366677185222E-2</v>
      </c>
      <c r="E187" s="54">
        <v>19797711.379999999</v>
      </c>
      <c r="F187" s="258">
        <f t="shared" si="9"/>
        <v>3.5577693302155336E-2</v>
      </c>
      <c r="G187" s="17"/>
      <c r="H187" s="17"/>
      <c r="I187" s="17"/>
      <c r="J187" s="17"/>
      <c r="K187" s="17"/>
      <c r="L187" s="17"/>
      <c r="M187" s="19"/>
      <c r="N187" s="123"/>
      <c r="O187" s="126"/>
    </row>
    <row r="188" spans="1:15" s="15" customFormat="1" ht="15" customHeight="1">
      <c r="A188" s="48" t="s">
        <v>501</v>
      </c>
      <c r="B188" s="53"/>
      <c r="C188" s="18">
        <v>164</v>
      </c>
      <c r="D188" s="258">
        <f t="shared" si="8"/>
        <v>5.1751341117071616E-2</v>
      </c>
      <c r="E188" s="54">
        <v>34330335.530000001</v>
      </c>
      <c r="F188" s="258">
        <f t="shared" si="9"/>
        <v>6.1693704135938693E-2</v>
      </c>
      <c r="G188" s="17"/>
      <c r="H188" s="17"/>
      <c r="I188" s="17"/>
      <c r="J188" s="17"/>
      <c r="K188" s="17"/>
      <c r="L188" s="17"/>
      <c r="M188" s="33"/>
      <c r="N188" s="123"/>
      <c r="O188" s="126"/>
    </row>
    <row r="189" spans="1:15" s="15" customFormat="1" ht="15" customHeight="1">
      <c r="A189" s="48" t="s">
        <v>502</v>
      </c>
      <c r="B189" s="53"/>
      <c r="C189" s="18">
        <v>329</v>
      </c>
      <c r="D189" s="258">
        <f t="shared" si="8"/>
        <v>0.10381823919217416</v>
      </c>
      <c r="E189" s="54">
        <v>69403063.069999993</v>
      </c>
      <c r="F189" s="258">
        <f t="shared" si="9"/>
        <v>0.12472153193570819</v>
      </c>
      <c r="G189" s="17"/>
      <c r="H189" s="17"/>
      <c r="I189" s="17"/>
      <c r="J189" s="17"/>
      <c r="K189" s="17"/>
      <c r="L189" s="17"/>
      <c r="M189" s="19"/>
      <c r="N189" s="123"/>
      <c r="O189" s="126"/>
    </row>
    <row r="190" spans="1:15" s="15" customFormat="1" ht="15" customHeight="1">
      <c r="A190" s="48" t="s">
        <v>503</v>
      </c>
      <c r="B190" s="53"/>
      <c r="C190" s="18">
        <v>277</v>
      </c>
      <c r="D190" s="258">
        <f t="shared" si="8"/>
        <v>8.740927737456608E-2</v>
      </c>
      <c r="E190" s="54">
        <v>57686203.100000001</v>
      </c>
      <c r="F190" s="258">
        <f t="shared" si="9"/>
        <v>0.10366562085206248</v>
      </c>
      <c r="G190" s="75"/>
      <c r="H190" s="75"/>
      <c r="I190" s="30"/>
      <c r="J190" s="30"/>
      <c r="K190" s="30"/>
      <c r="L190" s="17"/>
      <c r="M190" s="32"/>
      <c r="N190" s="123"/>
      <c r="O190" s="126"/>
    </row>
    <row r="191" spans="1:15" s="15" customFormat="1" ht="15" customHeight="1">
      <c r="A191" s="48" t="s">
        <v>504</v>
      </c>
      <c r="B191" s="53"/>
      <c r="C191" s="18">
        <v>485</v>
      </c>
      <c r="D191" s="258">
        <f t="shared" si="8"/>
        <v>0.15304512464499836</v>
      </c>
      <c r="E191" s="54">
        <v>105238847.59999999</v>
      </c>
      <c r="F191" s="258">
        <f t="shared" si="9"/>
        <v>0.18912061962714935</v>
      </c>
      <c r="G191" s="75"/>
      <c r="H191" s="75"/>
      <c r="I191" s="30"/>
      <c r="J191" s="30"/>
      <c r="K191" s="30"/>
      <c r="L191" s="19"/>
      <c r="M191" s="19"/>
      <c r="N191" s="123"/>
      <c r="O191" s="126"/>
    </row>
    <row r="192" spans="1:15" s="15" customFormat="1" ht="15" customHeight="1">
      <c r="A192" s="48" t="s">
        <v>505</v>
      </c>
      <c r="B192" s="53"/>
      <c r="C192" s="18">
        <v>783.00000000000102</v>
      </c>
      <c r="D192" s="258">
        <f t="shared" si="8"/>
        <v>0.24708109813821419</v>
      </c>
      <c r="E192" s="54">
        <v>127278143.05</v>
      </c>
      <c r="F192" s="258">
        <f t="shared" si="9"/>
        <v>0.22872657604632451</v>
      </c>
      <c r="G192" s="52"/>
      <c r="H192" s="258"/>
      <c r="I192" s="20"/>
      <c r="J192" s="21"/>
      <c r="K192" s="20"/>
      <c r="L192" s="19"/>
      <c r="M192" s="19"/>
      <c r="N192" s="123"/>
      <c r="O192" s="126"/>
    </row>
    <row r="193" spans="1:15" s="15" customFormat="1" ht="15" customHeight="1">
      <c r="A193" s="48" t="s">
        <v>506</v>
      </c>
      <c r="B193" s="53"/>
      <c r="C193" s="18">
        <v>139</v>
      </c>
      <c r="D193" s="258">
        <f t="shared" si="8"/>
        <v>4.3862417166298504E-2</v>
      </c>
      <c r="E193" s="54">
        <v>18201816.920000002</v>
      </c>
      <c r="F193" s="258">
        <f t="shared" si="9"/>
        <v>3.2709773745663209E-2</v>
      </c>
      <c r="G193" s="75"/>
      <c r="H193" s="284"/>
      <c r="I193" s="26"/>
      <c r="J193" s="26"/>
      <c r="K193" s="26"/>
      <c r="L193" s="26"/>
      <c r="M193" s="26"/>
      <c r="N193" s="123"/>
      <c r="O193" s="126"/>
    </row>
    <row r="194" spans="1:15" s="15" customFormat="1" ht="15" customHeight="1">
      <c r="A194" s="48" t="s">
        <v>507</v>
      </c>
      <c r="B194" s="53"/>
      <c r="C194" s="18">
        <v>0</v>
      </c>
      <c r="D194" s="258">
        <f t="shared" si="8"/>
        <v>0</v>
      </c>
      <c r="E194" s="54">
        <v>0</v>
      </c>
      <c r="F194" s="258">
        <f t="shared" si="9"/>
        <v>0</v>
      </c>
      <c r="G194" s="75"/>
      <c r="H194" s="284"/>
      <c r="I194" s="26"/>
      <c r="J194" s="26"/>
      <c r="K194" s="26"/>
      <c r="L194" s="26"/>
      <c r="M194" s="26"/>
      <c r="N194" s="123"/>
      <c r="O194" s="126"/>
    </row>
    <row r="195" spans="1:15" s="15" customFormat="1" ht="15" customHeight="1">
      <c r="A195" s="48" t="s">
        <v>455</v>
      </c>
      <c r="B195" s="53"/>
      <c r="C195" s="18">
        <v>0</v>
      </c>
      <c r="D195" s="258">
        <f t="shared" si="8"/>
        <v>0</v>
      </c>
      <c r="E195" s="54">
        <v>0</v>
      </c>
      <c r="F195" s="258">
        <f t="shared" si="9"/>
        <v>0</v>
      </c>
      <c r="G195" s="75"/>
      <c r="H195" s="75"/>
      <c r="I195" s="30"/>
      <c r="J195" s="30"/>
      <c r="K195" s="30"/>
      <c r="L195" s="26"/>
      <c r="M195" s="26"/>
      <c r="N195" s="123"/>
      <c r="O195" s="126"/>
    </row>
    <row r="196" spans="1:15" s="15" customFormat="1" ht="15" customHeight="1" thickBot="1">
      <c r="A196" s="49" t="s">
        <v>1</v>
      </c>
      <c r="B196" s="49"/>
      <c r="C196" s="50">
        <f>SUM(C184:C195)</f>
        <v>3169.0000000000009</v>
      </c>
      <c r="D196" s="328">
        <f>SUM(D184:D195)</f>
        <v>0.99999999999999989</v>
      </c>
      <c r="E196" s="156">
        <f>SUM(E184:E195)</f>
        <v>556464164.54999995</v>
      </c>
      <c r="F196" s="328">
        <f>SUM(F184:F195)</f>
        <v>1</v>
      </c>
      <c r="G196" s="52"/>
      <c r="H196" s="52"/>
      <c r="I196" s="20"/>
      <c r="J196" s="31" t="s">
        <v>694</v>
      </c>
      <c r="K196" s="31"/>
      <c r="L196" s="107"/>
      <c r="M196" s="107"/>
      <c r="N196" s="123"/>
      <c r="O196" s="126"/>
    </row>
    <row r="197" spans="1:15" s="15" customFormat="1" ht="15" customHeight="1" thickTop="1">
      <c r="C197" s="281"/>
      <c r="E197" s="270"/>
      <c r="G197" s="52"/>
      <c r="H197" s="285"/>
      <c r="I197" s="33"/>
      <c r="J197" s="46"/>
      <c r="K197" s="20"/>
      <c r="L197" s="107"/>
      <c r="M197" s="107"/>
      <c r="N197" s="123"/>
      <c r="O197" s="126"/>
    </row>
    <row r="198" spans="1:15" s="15" customFormat="1" ht="15" customHeight="1">
      <c r="G198" s="286"/>
      <c r="H198" s="286"/>
      <c r="I198" s="29"/>
      <c r="L198" s="107"/>
      <c r="M198" s="107"/>
      <c r="N198" s="123"/>
      <c r="O198" s="126"/>
    </row>
    <row r="199" spans="1:15" s="15" customFormat="1" ht="15" customHeight="1">
      <c r="G199" s="20"/>
      <c r="H199" s="20"/>
      <c r="I199" s="20"/>
      <c r="J199" s="17"/>
      <c r="K199" s="20"/>
      <c r="L199" s="107"/>
      <c r="M199" s="107"/>
      <c r="N199" s="123"/>
      <c r="O199" s="126"/>
    </row>
    <row r="200" spans="1:15" s="15" customFormat="1" ht="15" customHeight="1">
      <c r="A200" s="27"/>
      <c r="B200" s="27"/>
      <c r="C200" s="27"/>
      <c r="D200" s="27"/>
      <c r="E200" s="27"/>
      <c r="F200" s="29"/>
      <c r="G200" s="29"/>
      <c r="H200" s="29"/>
      <c r="I200" s="29"/>
      <c r="J200" s="29"/>
      <c r="K200" s="29"/>
      <c r="L200" s="107"/>
      <c r="M200" s="107"/>
      <c r="N200" s="123"/>
      <c r="O200" s="126"/>
    </row>
    <row r="201" spans="1:15" s="15" customFormat="1" ht="15" customHeight="1">
      <c r="A201" s="581" t="str">
        <f>A147</f>
        <v>May 2024</v>
      </c>
      <c r="B201" s="577"/>
      <c r="C201" s="577"/>
      <c r="D201" s="577"/>
      <c r="E201" s="577"/>
      <c r="F201" s="577"/>
      <c r="G201" s="577"/>
      <c r="H201" s="577"/>
      <c r="I201" s="577"/>
      <c r="J201" s="577"/>
      <c r="K201" s="577"/>
      <c r="L201" s="577"/>
      <c r="M201" s="577"/>
      <c r="N201" s="121"/>
      <c r="O201" s="121"/>
    </row>
    <row r="202" spans="1:15" s="15" customFormat="1" ht="15" customHeight="1">
      <c r="A202" s="577"/>
      <c r="B202" s="577"/>
      <c r="C202" s="577"/>
      <c r="D202" s="577"/>
      <c r="E202" s="577"/>
      <c r="F202" s="577"/>
      <c r="G202" s="577"/>
      <c r="H202" s="577"/>
      <c r="I202" s="577"/>
      <c r="J202" s="577"/>
      <c r="K202" s="577"/>
      <c r="L202" s="577"/>
      <c r="M202" s="577"/>
      <c r="N202" s="121"/>
      <c r="O202" s="121"/>
    </row>
    <row r="203" spans="1:15" s="15" customFormat="1" ht="15" customHeight="1">
      <c r="A203" s="579" t="s">
        <v>41</v>
      </c>
      <c r="B203" s="582"/>
      <c r="C203" s="582"/>
      <c r="D203" s="582"/>
      <c r="E203" s="582"/>
      <c r="F203" s="582"/>
      <c r="G203" s="582"/>
      <c r="H203" s="582"/>
      <c r="I203" s="582"/>
      <c r="J203" s="582"/>
      <c r="K203" s="582"/>
      <c r="L203" s="582"/>
      <c r="M203" s="582"/>
      <c r="N203" s="121"/>
      <c r="O203" s="121"/>
    </row>
    <row r="204" spans="1:15" s="15" customFormat="1" ht="15" customHeight="1">
      <c r="A204" s="582"/>
      <c r="B204" s="582"/>
      <c r="C204" s="582"/>
      <c r="D204" s="582"/>
      <c r="E204" s="582"/>
      <c r="F204" s="582"/>
      <c r="G204" s="582"/>
      <c r="H204" s="582"/>
      <c r="I204" s="582"/>
      <c r="J204" s="582"/>
      <c r="K204" s="582"/>
      <c r="L204" s="582"/>
      <c r="M204" s="582"/>
      <c r="N204" s="121"/>
      <c r="O204" s="121"/>
    </row>
    <row r="205" spans="1:15" s="15" customFormat="1" ht="15" customHeight="1">
      <c r="A205" s="14"/>
      <c r="B205" s="14"/>
      <c r="C205" s="14"/>
      <c r="D205" s="14"/>
      <c r="E205" s="14"/>
      <c r="F205" s="14"/>
      <c r="G205" s="14"/>
      <c r="H205" s="14"/>
      <c r="I205" s="14"/>
      <c r="J205" s="14"/>
      <c r="K205" s="14"/>
      <c r="L205" s="14"/>
      <c r="M205" s="14"/>
      <c r="N205" s="121"/>
      <c r="O205" s="121"/>
    </row>
    <row r="206" spans="1:15" s="15" customFormat="1" ht="15" customHeight="1">
      <c r="A206" s="289" t="s">
        <v>30</v>
      </c>
      <c r="B206" s="289"/>
      <c r="C206" s="293" t="s">
        <v>167</v>
      </c>
      <c r="D206" s="293" t="s">
        <v>168</v>
      </c>
      <c r="E206" s="293" t="s">
        <v>108</v>
      </c>
      <c r="F206" s="293" t="s">
        <v>28</v>
      </c>
      <c r="G206" s="17"/>
      <c r="H206" s="17"/>
      <c r="I206" s="17"/>
      <c r="J206" s="17"/>
      <c r="K206" s="17"/>
      <c r="L206" s="17"/>
      <c r="M206" s="17"/>
      <c r="N206" s="123"/>
      <c r="O206" s="123"/>
    </row>
    <row r="207" spans="1:15" s="15" customFormat="1" ht="15" customHeight="1">
      <c r="A207" s="48" t="s">
        <v>57</v>
      </c>
      <c r="B207" s="53"/>
      <c r="C207" s="18">
        <v>378</v>
      </c>
      <c r="D207" s="258">
        <f>C207/$C$218</f>
        <v>9.8335067637877208E-2</v>
      </c>
      <c r="E207" s="54">
        <v>51677022.799999997</v>
      </c>
      <c r="F207" s="258">
        <f>E207/$E$218</f>
        <v>9.2866757811421743E-2</v>
      </c>
      <c r="G207" s="17"/>
      <c r="H207" s="17"/>
      <c r="I207" s="17"/>
      <c r="J207" s="17"/>
      <c r="K207" s="17"/>
      <c r="L207" s="17"/>
      <c r="M207" s="17"/>
      <c r="N207" s="123"/>
      <c r="O207" s="123"/>
    </row>
    <row r="208" spans="1:15" s="15" customFormat="1" ht="15" customHeight="1">
      <c r="A208" s="48" t="s">
        <v>58</v>
      </c>
      <c r="B208" s="53"/>
      <c r="C208" s="18">
        <v>1174</v>
      </c>
      <c r="D208" s="258">
        <f t="shared" ref="D208:D217" si="10">C208/$C$218</f>
        <v>0.30541103017689908</v>
      </c>
      <c r="E208" s="54">
        <v>214021124.58000001</v>
      </c>
      <c r="F208" s="258">
        <f t="shared" ref="F208:F217" si="11">E208/$E$218</f>
        <v>0.38460899769363233</v>
      </c>
      <c r="G208" s="17"/>
      <c r="H208" s="17"/>
      <c r="I208" s="17"/>
      <c r="J208" s="17"/>
      <c r="K208" s="17"/>
      <c r="L208" s="17"/>
      <c r="M208" s="17"/>
      <c r="N208" s="123"/>
      <c r="O208" s="123"/>
    </row>
    <row r="209" spans="1:15" s="15" customFormat="1" ht="15" customHeight="1">
      <c r="A209" s="48" t="s">
        <v>59</v>
      </c>
      <c r="B209" s="53"/>
      <c r="C209" s="18">
        <v>1230</v>
      </c>
      <c r="D209" s="258">
        <f t="shared" si="10"/>
        <v>0.31997918834547345</v>
      </c>
      <c r="E209" s="54">
        <v>189193794.34</v>
      </c>
      <c r="F209" s="258">
        <f t="shared" si="11"/>
        <v>0.33999277292724989</v>
      </c>
      <c r="G209" s="17"/>
      <c r="H209" s="17"/>
      <c r="I209" s="17"/>
      <c r="J209" s="17"/>
      <c r="K209" s="17"/>
      <c r="L209" s="17"/>
      <c r="M209" s="17"/>
      <c r="N209" s="123"/>
      <c r="O209" s="123"/>
    </row>
    <row r="210" spans="1:15" s="15" customFormat="1" ht="15" customHeight="1">
      <c r="A210" s="48" t="s">
        <v>60</v>
      </c>
      <c r="B210" s="53"/>
      <c r="C210" s="18">
        <v>414</v>
      </c>
      <c r="D210" s="258">
        <f t="shared" si="10"/>
        <v>0.1077003121748179</v>
      </c>
      <c r="E210" s="54">
        <v>64638326.009999998</v>
      </c>
      <c r="F210" s="258">
        <f t="shared" si="11"/>
        <v>0.11615900920101754</v>
      </c>
      <c r="G210" s="17"/>
      <c r="H210" s="17"/>
      <c r="I210" s="17"/>
      <c r="J210" s="17"/>
      <c r="K210" s="17"/>
      <c r="L210" s="17"/>
      <c r="M210" s="17"/>
      <c r="N210" s="123"/>
      <c r="O210" s="123"/>
    </row>
    <row r="211" spans="1:15" s="15" customFormat="1" ht="15" customHeight="1">
      <c r="A211" s="48" t="s">
        <v>61</v>
      </c>
      <c r="B211" s="53"/>
      <c r="C211" s="18">
        <v>86</v>
      </c>
      <c r="D211" s="258">
        <f t="shared" si="10"/>
        <v>2.2372528616024973E-2</v>
      </c>
      <c r="E211" s="54">
        <v>9007090.0099999998</v>
      </c>
      <c r="F211" s="258">
        <f t="shared" si="11"/>
        <v>1.6186289403350582E-2</v>
      </c>
      <c r="G211" s="17"/>
      <c r="H211" s="17"/>
      <c r="I211" s="17"/>
      <c r="J211" s="17"/>
      <c r="K211" s="17"/>
      <c r="L211" s="17"/>
      <c r="M211" s="17"/>
      <c r="N211" s="123"/>
      <c r="O211" s="123"/>
    </row>
    <row r="212" spans="1:15" s="15" customFormat="1" ht="15" customHeight="1">
      <c r="A212" s="48" t="s">
        <v>62</v>
      </c>
      <c r="B212" s="53"/>
      <c r="C212" s="18">
        <v>49</v>
      </c>
      <c r="D212" s="258">
        <f t="shared" si="10"/>
        <v>1.2747138397502602E-2</v>
      </c>
      <c r="E212" s="54">
        <v>6219043.5499999998</v>
      </c>
      <c r="F212" s="258">
        <f t="shared" si="11"/>
        <v>1.1176000084442453E-2</v>
      </c>
      <c r="G212" s="17"/>
      <c r="H212" s="17"/>
      <c r="I212" s="17"/>
      <c r="J212" s="17"/>
      <c r="K212" s="17"/>
      <c r="L212" s="17"/>
      <c r="M212" s="17"/>
      <c r="N212" s="123"/>
      <c r="O212" s="123"/>
    </row>
    <row r="213" spans="1:15" s="15" customFormat="1" ht="15" customHeight="1">
      <c r="A213" s="48" t="s">
        <v>63</v>
      </c>
      <c r="B213" s="53"/>
      <c r="C213" s="18">
        <v>70</v>
      </c>
      <c r="D213" s="258">
        <f t="shared" si="10"/>
        <v>1.8210197710718003E-2</v>
      </c>
      <c r="E213" s="54">
        <v>5128668.91</v>
      </c>
      <c r="F213" s="258">
        <f t="shared" si="11"/>
        <v>9.2165304375843114E-3</v>
      </c>
      <c r="G213" s="17"/>
      <c r="H213" s="17"/>
      <c r="I213" s="17"/>
      <c r="J213" s="17"/>
      <c r="K213" s="17"/>
      <c r="L213" s="17"/>
      <c r="M213" s="17"/>
      <c r="N213" s="123"/>
      <c r="O213" s="123"/>
    </row>
    <row r="214" spans="1:15" s="15" customFormat="1" ht="15" customHeight="1">
      <c r="A214" s="48" t="s">
        <v>64</v>
      </c>
      <c r="B214" s="53"/>
      <c r="C214" s="18">
        <v>37</v>
      </c>
      <c r="D214" s="258">
        <f t="shared" si="10"/>
        <v>9.6253902185223731E-3</v>
      </c>
      <c r="E214" s="54">
        <v>2801118.72</v>
      </c>
      <c r="F214" s="258">
        <f t="shared" si="11"/>
        <v>5.0337809664081443E-3</v>
      </c>
      <c r="G214" s="17"/>
      <c r="H214" s="17"/>
      <c r="I214" s="17"/>
      <c r="J214" s="17"/>
      <c r="K214" s="17"/>
      <c r="L214" s="17"/>
      <c r="M214" s="17"/>
      <c r="N214" s="123"/>
      <c r="O214" s="123"/>
    </row>
    <row r="215" spans="1:15" s="15" customFormat="1" ht="15" customHeight="1">
      <c r="A215" s="48" t="s">
        <v>65</v>
      </c>
      <c r="B215" s="53"/>
      <c r="C215" s="18">
        <v>23</v>
      </c>
      <c r="D215" s="258">
        <f t="shared" si="10"/>
        <v>5.9833506763787717E-3</v>
      </c>
      <c r="E215" s="54">
        <v>1124334.73</v>
      </c>
      <c r="F215" s="258">
        <f t="shared" si="11"/>
        <v>2.0204979972236379E-3</v>
      </c>
      <c r="G215" s="17"/>
      <c r="H215" s="17"/>
      <c r="I215" s="17"/>
      <c r="J215" s="17"/>
      <c r="K215" s="17"/>
      <c r="L215" s="17"/>
      <c r="M215" s="17"/>
      <c r="N215" s="123"/>
      <c r="O215" s="123"/>
    </row>
    <row r="216" spans="1:15" s="15" customFormat="1" ht="15" customHeight="1">
      <c r="A216" s="48" t="s">
        <v>66</v>
      </c>
      <c r="B216" s="53"/>
      <c r="C216" s="18">
        <v>13</v>
      </c>
      <c r="D216" s="258">
        <f t="shared" si="10"/>
        <v>3.3818938605619147E-3</v>
      </c>
      <c r="E216" s="54">
        <v>781169.28</v>
      </c>
      <c r="F216" s="258">
        <f t="shared" si="11"/>
        <v>1.4038087800886763E-3</v>
      </c>
      <c r="G216" s="17"/>
      <c r="H216" s="17"/>
      <c r="I216" s="17"/>
      <c r="J216" s="17"/>
      <c r="K216" s="17"/>
      <c r="L216" s="17"/>
      <c r="M216" s="17"/>
      <c r="N216" s="123"/>
      <c r="O216" s="123"/>
    </row>
    <row r="217" spans="1:15" s="15" customFormat="1" ht="15" customHeight="1">
      <c r="A217" s="48" t="s">
        <v>475</v>
      </c>
      <c r="B217" s="53"/>
      <c r="C217" s="18">
        <v>370</v>
      </c>
      <c r="D217" s="258">
        <f t="shared" si="10"/>
        <v>9.6253902185223728E-2</v>
      </c>
      <c r="E217" s="54">
        <v>11872471.620000001</v>
      </c>
      <c r="F217" s="258">
        <f t="shared" si="11"/>
        <v>2.1335554697580569E-2</v>
      </c>
      <c r="G217" s="17"/>
      <c r="H217" s="17"/>
      <c r="I217" s="17"/>
      <c r="L217" s="17"/>
      <c r="M217" s="17"/>
      <c r="N217" s="123"/>
      <c r="O217" s="123"/>
    </row>
    <row r="218" spans="1:15" s="15" customFormat="1" ht="15" customHeight="1" thickBot="1">
      <c r="A218" s="49" t="s">
        <v>1</v>
      </c>
      <c r="B218" s="49"/>
      <c r="C218" s="50">
        <f>SUM(C207:C217)</f>
        <v>3844</v>
      </c>
      <c r="D218" s="328">
        <f>SUM(D207:D217)</f>
        <v>1</v>
      </c>
      <c r="E218" s="156">
        <f>SUM(E207:E217)</f>
        <v>556464164.55000007</v>
      </c>
      <c r="F218" s="328">
        <f>SUM(F207:F217)</f>
        <v>0.99999999999999978</v>
      </c>
      <c r="G218" s="17"/>
      <c r="H218" s="17"/>
      <c r="I218" s="17"/>
      <c r="J218" s="18" t="s">
        <v>696</v>
      </c>
      <c r="K218" s="287"/>
      <c r="L218" s="18"/>
      <c r="M218" s="17"/>
      <c r="N218" s="123"/>
      <c r="O218" s="123"/>
    </row>
    <row r="219" spans="1:15" s="15" customFormat="1" ht="15" customHeight="1" thickTop="1">
      <c r="A219" s="17"/>
      <c r="B219" s="17"/>
      <c r="C219" s="17"/>
      <c r="D219" s="17"/>
      <c r="E219" s="17"/>
      <c r="F219" s="17"/>
      <c r="G219" s="17"/>
      <c r="H219" s="17"/>
      <c r="I219" s="17"/>
      <c r="J219" s="17"/>
      <c r="K219" s="17"/>
      <c r="L219" s="17"/>
      <c r="M219" s="17"/>
      <c r="N219" s="123"/>
      <c r="O219" s="123"/>
    </row>
    <row r="220" spans="1:15" s="15" customFormat="1" ht="15" customHeight="1">
      <c r="A220" s="17"/>
      <c r="B220" s="17"/>
      <c r="C220" s="17"/>
      <c r="D220" s="17"/>
      <c r="E220" s="17"/>
      <c r="F220" s="17"/>
      <c r="G220" s="17"/>
      <c r="H220" s="17"/>
      <c r="I220" s="17"/>
      <c r="J220" s="17"/>
      <c r="K220" s="17"/>
      <c r="L220" s="17"/>
      <c r="M220" s="17"/>
      <c r="N220" s="123"/>
      <c r="O220" s="123"/>
    </row>
    <row r="221" spans="1:15" s="15" customFormat="1" ht="15" customHeight="1">
      <c r="A221" s="289" t="s">
        <v>31</v>
      </c>
      <c r="B221" s="289"/>
      <c r="C221" s="293" t="s">
        <v>167</v>
      </c>
      <c r="D221" s="293" t="s">
        <v>168</v>
      </c>
      <c r="E221" s="293" t="s">
        <v>108</v>
      </c>
      <c r="F221" s="293" t="s">
        <v>28</v>
      </c>
      <c r="G221" s="17"/>
      <c r="H221" s="17"/>
      <c r="I221" s="17"/>
      <c r="J221" s="17"/>
      <c r="K221" s="17"/>
      <c r="L221" s="17"/>
      <c r="M221" s="17"/>
      <c r="N221" s="123"/>
      <c r="O221" s="123"/>
    </row>
    <row r="222" spans="1:15" s="15" customFormat="1" ht="15" customHeight="1">
      <c r="A222" s="48" t="s">
        <v>516</v>
      </c>
      <c r="B222" s="53"/>
      <c r="C222" s="18">
        <v>17</v>
      </c>
      <c r="D222" s="258">
        <f>C222/$C$230</f>
        <v>4.4224765868886573E-3</v>
      </c>
      <c r="E222" s="54">
        <v>306783.78999999998</v>
      </c>
      <c r="F222" s="258">
        <f>E222/$E$230</f>
        <v>5.5130915797262363E-4</v>
      </c>
      <c r="G222" s="17"/>
      <c r="H222" s="17"/>
      <c r="I222" s="17"/>
      <c r="J222" s="17"/>
      <c r="K222" s="17"/>
      <c r="L222" s="17"/>
      <c r="M222" s="17"/>
      <c r="N222" s="123"/>
      <c r="O222" s="123"/>
    </row>
    <row r="223" spans="1:15" s="15" customFormat="1" ht="15" customHeight="1">
      <c r="A223" s="48" t="s">
        <v>517</v>
      </c>
      <c r="B223" s="53"/>
      <c r="C223" s="18">
        <v>115</v>
      </c>
      <c r="D223" s="258">
        <f t="shared" ref="D223:D229" si="12">C223/$C$230</f>
        <v>2.9916753381893861E-2</v>
      </c>
      <c r="E223" s="54">
        <v>2455137.1800000002</v>
      </c>
      <c r="F223" s="258">
        <f t="shared" ref="F223:F229" si="13">E223/$E$230</f>
        <v>4.4120310640046595E-3</v>
      </c>
      <c r="G223" s="17"/>
      <c r="H223" s="17"/>
      <c r="I223" s="17"/>
      <c r="J223" s="17"/>
      <c r="K223" s="17"/>
      <c r="L223" s="17"/>
      <c r="M223" s="17"/>
      <c r="N223" s="123"/>
      <c r="O223" s="123"/>
    </row>
    <row r="224" spans="1:15" s="15" customFormat="1" ht="15" customHeight="1">
      <c r="A224" s="48" t="s">
        <v>34</v>
      </c>
      <c r="B224" s="53"/>
      <c r="C224" s="18">
        <v>409</v>
      </c>
      <c r="D224" s="258">
        <f t="shared" si="12"/>
        <v>0.10639958376690947</v>
      </c>
      <c r="E224" s="54">
        <v>20534555.239999998</v>
      </c>
      <c r="F224" s="258">
        <f t="shared" si="13"/>
        <v>3.6901846602477681E-2</v>
      </c>
      <c r="G224" s="17"/>
      <c r="H224" s="17"/>
      <c r="I224" s="17"/>
      <c r="J224" s="17"/>
      <c r="K224" s="17"/>
      <c r="L224" s="17"/>
      <c r="M224" s="17"/>
      <c r="N224" s="123"/>
      <c r="O224" s="123"/>
    </row>
    <row r="225" spans="1:15" s="15" customFormat="1" ht="15" customHeight="1">
      <c r="A225" s="48" t="s">
        <v>35</v>
      </c>
      <c r="B225" s="53"/>
      <c r="C225" s="18">
        <v>369</v>
      </c>
      <c r="D225" s="258">
        <f t="shared" si="12"/>
        <v>9.5993756503642044E-2</v>
      </c>
      <c r="E225" s="54">
        <v>33067639.620000001</v>
      </c>
      <c r="F225" s="258">
        <f t="shared" si="13"/>
        <v>5.9424562670160545E-2</v>
      </c>
      <c r="G225" s="17"/>
      <c r="H225" s="17"/>
      <c r="I225" s="17"/>
      <c r="J225" s="17"/>
      <c r="K225" s="17"/>
      <c r="L225" s="17"/>
      <c r="M225" s="17"/>
      <c r="N225" s="123"/>
      <c r="O225" s="123"/>
    </row>
    <row r="226" spans="1:15" s="15" customFormat="1" ht="15" customHeight="1">
      <c r="A226" s="48" t="s">
        <v>36</v>
      </c>
      <c r="B226" s="53"/>
      <c r="C226" s="18">
        <v>492</v>
      </c>
      <c r="D226" s="258">
        <f t="shared" si="12"/>
        <v>0.12799167533818939</v>
      </c>
      <c r="E226" s="54">
        <v>66486589.57</v>
      </c>
      <c r="F226" s="258">
        <f t="shared" si="13"/>
        <v>0.11948045140295101</v>
      </c>
      <c r="G226" s="17"/>
      <c r="H226" s="17"/>
      <c r="I226" s="17"/>
      <c r="J226" s="17"/>
      <c r="K226" s="17"/>
      <c r="L226" s="17"/>
      <c r="M226" s="17"/>
      <c r="N226" s="123"/>
      <c r="O226" s="123"/>
    </row>
    <row r="227" spans="1:15" s="15" customFormat="1" ht="15" customHeight="1">
      <c r="A227" s="48" t="s">
        <v>37</v>
      </c>
      <c r="B227" s="53"/>
      <c r="C227" s="18">
        <v>748</v>
      </c>
      <c r="D227" s="258">
        <f t="shared" si="12"/>
        <v>0.19458896982310095</v>
      </c>
      <c r="E227" s="54">
        <v>118836323.04000001</v>
      </c>
      <c r="F227" s="258">
        <f t="shared" si="13"/>
        <v>0.21355611126567381</v>
      </c>
      <c r="G227" s="17"/>
      <c r="H227" s="17"/>
      <c r="I227" s="17"/>
      <c r="J227" s="17"/>
      <c r="K227" s="17"/>
      <c r="L227" s="17"/>
      <c r="M227" s="17"/>
      <c r="N227" s="123"/>
      <c r="O227" s="123"/>
    </row>
    <row r="228" spans="1:15" s="15" customFormat="1" ht="15" customHeight="1">
      <c r="A228" s="48" t="s">
        <v>38</v>
      </c>
      <c r="B228" s="53"/>
      <c r="C228" s="18">
        <v>794</v>
      </c>
      <c r="D228" s="258">
        <f t="shared" si="12"/>
        <v>0.20655567117585849</v>
      </c>
      <c r="E228" s="54">
        <v>142791513.87</v>
      </c>
      <c r="F228" s="258">
        <f t="shared" si="13"/>
        <v>0.2566050483870283</v>
      </c>
      <c r="G228" s="17"/>
      <c r="H228" s="17"/>
      <c r="I228" s="17"/>
      <c r="J228" s="17"/>
      <c r="K228" s="17"/>
      <c r="L228" s="17"/>
      <c r="M228" s="17"/>
      <c r="N228" s="123"/>
      <c r="O228" s="123"/>
    </row>
    <row r="229" spans="1:15" s="15" customFormat="1" ht="15" customHeight="1">
      <c r="A229" s="48" t="s">
        <v>476</v>
      </c>
      <c r="B229" s="53"/>
      <c r="C229" s="18">
        <v>900</v>
      </c>
      <c r="D229" s="258">
        <f t="shared" si="12"/>
        <v>0.23413111342351717</v>
      </c>
      <c r="E229" s="54">
        <v>171985622.24000001</v>
      </c>
      <c r="F229" s="258">
        <f t="shared" si="13"/>
        <v>0.30906863944973151</v>
      </c>
      <c r="G229" s="17"/>
      <c r="H229" s="17"/>
      <c r="I229" s="17"/>
      <c r="J229" s="17"/>
      <c r="K229" s="17"/>
      <c r="L229" s="17"/>
      <c r="M229" s="17"/>
      <c r="N229" s="123"/>
      <c r="O229" s="123"/>
    </row>
    <row r="230" spans="1:15" s="15" customFormat="1" ht="15" customHeight="1" thickBot="1">
      <c r="A230" s="49" t="s">
        <v>1</v>
      </c>
      <c r="B230" s="49"/>
      <c r="C230" s="50">
        <f>SUM(C222:C229)</f>
        <v>3844</v>
      </c>
      <c r="D230" s="328">
        <f>SUM(D222:D229)</f>
        <v>1</v>
      </c>
      <c r="E230" s="156">
        <f>SUM(E222:E229)</f>
        <v>556464164.54999995</v>
      </c>
      <c r="F230" s="328">
        <f>SUM(F222:F229)</f>
        <v>1</v>
      </c>
      <c r="G230" s="17"/>
      <c r="H230" s="17"/>
      <c r="I230" s="17"/>
      <c r="J230" s="17"/>
      <c r="K230" s="17"/>
      <c r="L230" s="17"/>
      <c r="M230" s="17"/>
      <c r="N230" s="123"/>
      <c r="O230" s="123"/>
    </row>
    <row r="231" spans="1:15" s="15" customFormat="1" ht="15" customHeight="1" thickTop="1">
      <c r="A231" s="17"/>
      <c r="B231" s="17"/>
      <c r="C231" s="17"/>
      <c r="D231" s="17"/>
      <c r="E231" s="17"/>
      <c r="F231" s="17"/>
      <c r="G231" s="17"/>
      <c r="H231" s="17"/>
      <c r="I231" s="17"/>
      <c r="J231" s="31" t="s">
        <v>693</v>
      </c>
      <c r="K231" s="31"/>
      <c r="L231" s="17"/>
      <c r="M231" s="17"/>
      <c r="N231" s="123"/>
      <c r="O231" s="123"/>
    </row>
    <row r="232" spans="1:15" s="16" customFormat="1" ht="15" customHeight="1">
      <c r="A232" s="17"/>
      <c r="B232" s="17"/>
      <c r="C232" s="17"/>
      <c r="D232" s="17"/>
      <c r="E232" s="17"/>
      <c r="F232" s="17"/>
      <c r="G232" s="75"/>
      <c r="H232" s="75"/>
      <c r="I232" s="75"/>
      <c r="J232" s="75"/>
      <c r="K232" s="75"/>
      <c r="L232" s="75"/>
      <c r="M232" s="75"/>
      <c r="N232" s="127"/>
      <c r="O232" s="127"/>
    </row>
    <row r="233" spans="1:15" s="16" customFormat="1" ht="15" customHeight="1">
      <c r="A233" s="289" t="s">
        <v>33</v>
      </c>
      <c r="B233" s="289"/>
      <c r="C233" s="293" t="s">
        <v>177</v>
      </c>
      <c r="D233" s="293" t="s">
        <v>21</v>
      </c>
      <c r="E233" s="293" t="s">
        <v>108</v>
      </c>
      <c r="F233" s="293" t="s">
        <v>28</v>
      </c>
      <c r="G233" s="75"/>
      <c r="H233" s="75"/>
      <c r="I233" s="75"/>
      <c r="J233" s="75"/>
      <c r="K233" s="75"/>
      <c r="L233" s="75"/>
      <c r="M233" s="75"/>
      <c r="N233" s="127"/>
      <c r="O233" s="127"/>
    </row>
    <row r="234" spans="1:15" s="16" customFormat="1" ht="15" customHeight="1">
      <c r="A234" s="48" t="s">
        <v>78</v>
      </c>
      <c r="B234" s="53"/>
      <c r="C234" s="18">
        <v>75</v>
      </c>
      <c r="D234" s="258">
        <f>C234/$C$251</f>
        <v>2.3666771852319336E-2</v>
      </c>
      <c r="E234" s="18">
        <v>1398680.13</v>
      </c>
      <c r="F234" s="258">
        <f>E234/$E$251</f>
        <v>2.5135133924231775E-3</v>
      </c>
      <c r="G234" s="17"/>
      <c r="H234" s="17"/>
      <c r="I234" s="17"/>
      <c r="J234" s="17"/>
      <c r="K234" s="17"/>
      <c r="L234" s="17"/>
      <c r="M234" s="17"/>
      <c r="N234" s="127"/>
      <c r="O234" s="127"/>
    </row>
    <row r="235" spans="1:15" s="16" customFormat="1" ht="15" customHeight="1">
      <c r="A235" s="48" t="s">
        <v>79</v>
      </c>
      <c r="B235" s="53"/>
      <c r="C235" s="18">
        <v>172</v>
      </c>
      <c r="D235" s="258">
        <f t="shared" ref="D235:D250" si="14">C235/$C$251</f>
        <v>5.4275796781319011E-2</v>
      </c>
      <c r="E235" s="18">
        <v>6753520.8499999996</v>
      </c>
      <c r="F235" s="258">
        <f t="shared" ref="F235:F250" si="15">E235/$E$251</f>
        <v>1.2136488349544339E-2</v>
      </c>
      <c r="G235" s="17"/>
      <c r="H235" s="17"/>
      <c r="I235" s="17"/>
      <c r="J235" s="17"/>
      <c r="K235" s="17"/>
      <c r="L235" s="17"/>
      <c r="M235" s="17"/>
      <c r="N235" s="127"/>
      <c r="O235" s="127"/>
    </row>
    <row r="236" spans="1:15" s="15" customFormat="1" ht="15" customHeight="1">
      <c r="A236" s="48" t="s">
        <v>80</v>
      </c>
      <c r="B236" s="53"/>
      <c r="C236" s="18">
        <v>276</v>
      </c>
      <c r="D236" s="258">
        <f t="shared" si="14"/>
        <v>8.7093720416535153E-2</v>
      </c>
      <c r="E236" s="18">
        <v>17598406.890000001</v>
      </c>
      <c r="F236" s="258">
        <f t="shared" si="15"/>
        <v>3.1625409165802136E-2</v>
      </c>
      <c r="G236" s="17"/>
      <c r="H236" s="17"/>
      <c r="I236" s="17"/>
      <c r="J236" s="17"/>
      <c r="K236" s="17"/>
      <c r="L236" s="17"/>
      <c r="M236" s="17"/>
      <c r="N236" s="123"/>
      <c r="O236" s="123"/>
    </row>
    <row r="237" spans="1:15" s="15" customFormat="1" ht="15" customHeight="1">
      <c r="A237" s="48" t="s">
        <v>81</v>
      </c>
      <c r="B237" s="53"/>
      <c r="C237" s="18">
        <v>329</v>
      </c>
      <c r="D237" s="258">
        <f t="shared" si="14"/>
        <v>0.10381823919217416</v>
      </c>
      <c r="E237" s="18">
        <v>28656681.57</v>
      </c>
      <c r="F237" s="258">
        <f t="shared" si="15"/>
        <v>5.1497802366436314E-2</v>
      </c>
      <c r="G237" s="17"/>
      <c r="H237" s="17"/>
      <c r="I237" s="17"/>
      <c r="J237" s="17"/>
      <c r="K237" s="17"/>
      <c r="L237" s="17"/>
      <c r="M237" s="17"/>
      <c r="N237" s="123"/>
      <c r="O237" s="123"/>
    </row>
    <row r="238" spans="1:15" s="15" customFormat="1" ht="15" customHeight="1">
      <c r="A238" s="48" t="s">
        <v>96</v>
      </c>
      <c r="B238" s="53"/>
      <c r="C238" s="18">
        <v>714</v>
      </c>
      <c r="D238" s="258">
        <f t="shared" si="14"/>
        <v>0.22530766803408009</v>
      </c>
      <c r="E238" s="18">
        <v>88762488.640000001</v>
      </c>
      <c r="F238" s="258">
        <f t="shared" si="15"/>
        <v>0.15951159893967334</v>
      </c>
      <c r="G238" s="17"/>
      <c r="H238" s="17"/>
      <c r="I238" s="17"/>
      <c r="J238" s="17"/>
      <c r="K238" s="17"/>
      <c r="L238" s="17"/>
      <c r="M238" s="17"/>
      <c r="N238" s="123"/>
      <c r="O238" s="123"/>
    </row>
    <row r="239" spans="1:15" s="15" customFormat="1" ht="15" customHeight="1">
      <c r="A239" s="48" t="s">
        <v>97</v>
      </c>
      <c r="B239" s="53"/>
      <c r="C239" s="18">
        <v>571.00000000000102</v>
      </c>
      <c r="D239" s="258">
        <f t="shared" si="14"/>
        <v>0.1801830230356582</v>
      </c>
      <c r="E239" s="18">
        <v>99480033.150000095</v>
      </c>
      <c r="F239" s="258">
        <f t="shared" si="15"/>
        <v>0.17877167926967469</v>
      </c>
      <c r="G239" s="17"/>
      <c r="H239" s="17"/>
      <c r="I239" s="17"/>
      <c r="J239" s="17"/>
      <c r="K239" s="17"/>
      <c r="L239" s="17"/>
      <c r="M239" s="17"/>
      <c r="N239" s="123"/>
      <c r="O239" s="123"/>
    </row>
    <row r="240" spans="1:15" s="15" customFormat="1" ht="15" customHeight="1">
      <c r="A240" s="48" t="s">
        <v>98</v>
      </c>
      <c r="B240" s="53"/>
      <c r="C240" s="18">
        <v>378</v>
      </c>
      <c r="D240" s="258">
        <f t="shared" si="14"/>
        <v>0.11928053013568946</v>
      </c>
      <c r="E240" s="18">
        <v>84091390.890000001</v>
      </c>
      <c r="F240" s="258">
        <f t="shared" si="15"/>
        <v>0.15111735174897165</v>
      </c>
      <c r="G240" s="17"/>
      <c r="H240" s="17"/>
      <c r="I240" s="17"/>
      <c r="J240" s="17"/>
      <c r="K240" s="17"/>
      <c r="L240" s="17"/>
      <c r="M240" s="17"/>
      <c r="N240" s="123"/>
      <c r="O240" s="123"/>
    </row>
    <row r="241" spans="1:15" s="15" customFormat="1" ht="15" customHeight="1">
      <c r="A241" s="48" t="s">
        <v>99</v>
      </c>
      <c r="B241" s="53"/>
      <c r="C241" s="18">
        <v>283</v>
      </c>
      <c r="D241" s="258">
        <f t="shared" si="14"/>
        <v>8.9302619122751628E-2</v>
      </c>
      <c r="E241" s="18">
        <v>77067355.539999902</v>
      </c>
      <c r="F241" s="258">
        <f t="shared" si="15"/>
        <v>0.13849473236488197</v>
      </c>
      <c r="G241" s="17"/>
      <c r="H241" s="17"/>
      <c r="I241" s="17"/>
      <c r="J241" s="17"/>
      <c r="K241" s="17"/>
      <c r="L241" s="17"/>
      <c r="M241" s="17"/>
      <c r="N241" s="123"/>
      <c r="O241" s="123"/>
    </row>
    <row r="242" spans="1:15" s="15" customFormat="1" ht="15" customHeight="1">
      <c r="A242" s="48" t="s">
        <v>100</v>
      </c>
      <c r="B242" s="53"/>
      <c r="C242" s="18">
        <v>149</v>
      </c>
      <c r="D242" s="258">
        <f t="shared" si="14"/>
        <v>4.7017986746607753E-2</v>
      </c>
      <c r="E242" s="18">
        <v>48206451.549999997</v>
      </c>
      <c r="F242" s="258">
        <f t="shared" si="15"/>
        <v>8.6629929869758024E-2</v>
      </c>
      <c r="G242" s="17"/>
      <c r="H242" s="17"/>
      <c r="I242" s="17"/>
      <c r="J242" s="17"/>
      <c r="K242" s="17"/>
      <c r="L242" s="17"/>
      <c r="M242" s="17"/>
      <c r="N242" s="123"/>
      <c r="O242" s="123"/>
    </row>
    <row r="243" spans="1:15" s="15" customFormat="1" ht="15" customHeight="1">
      <c r="A243" s="48" t="s">
        <v>101</v>
      </c>
      <c r="B243" s="53"/>
      <c r="C243" s="18">
        <v>90</v>
      </c>
      <c r="D243" s="258">
        <f t="shared" si="14"/>
        <v>2.8400126222783203E-2</v>
      </c>
      <c r="E243" s="18">
        <v>33520093.199999999</v>
      </c>
      <c r="F243" s="258">
        <f t="shared" si="15"/>
        <v>6.0237649314052302E-2</v>
      </c>
      <c r="G243" s="17"/>
      <c r="H243" s="17"/>
      <c r="I243" s="17"/>
      <c r="J243" s="17"/>
      <c r="K243" s="17"/>
      <c r="L243" s="17"/>
      <c r="M243" s="17"/>
      <c r="N243" s="123"/>
      <c r="O243" s="123"/>
    </row>
    <row r="244" spans="1:15" s="15" customFormat="1" ht="15" customHeight="1">
      <c r="A244" s="48" t="s">
        <v>102</v>
      </c>
      <c r="B244" s="53"/>
      <c r="C244" s="18">
        <v>40</v>
      </c>
      <c r="D244" s="258">
        <f t="shared" si="14"/>
        <v>1.262227832123698E-2</v>
      </c>
      <c r="E244" s="18">
        <v>17067682.16</v>
      </c>
      <c r="F244" s="258">
        <f t="shared" si="15"/>
        <v>3.0671664497573258E-2</v>
      </c>
      <c r="G244" s="17"/>
      <c r="H244" s="17"/>
      <c r="I244" s="17"/>
      <c r="J244" s="17"/>
      <c r="K244" s="17"/>
      <c r="L244" s="17"/>
      <c r="M244" s="17"/>
      <c r="N244" s="123"/>
      <c r="O244" s="123"/>
    </row>
    <row r="245" spans="1:15" s="15" customFormat="1" ht="15" customHeight="1">
      <c r="A245" s="48" t="s">
        <v>103</v>
      </c>
      <c r="B245" s="53"/>
      <c r="C245" s="18">
        <v>31</v>
      </c>
      <c r="D245" s="258">
        <f t="shared" si="14"/>
        <v>9.7822656989586584E-3</v>
      </c>
      <c r="E245" s="18">
        <v>14847820.9</v>
      </c>
      <c r="F245" s="258">
        <f t="shared" si="15"/>
        <v>2.6682438593340678E-2</v>
      </c>
      <c r="G245" s="17"/>
      <c r="H245" s="17"/>
      <c r="I245" s="17"/>
      <c r="J245" s="17"/>
      <c r="K245" s="17"/>
      <c r="L245" s="17"/>
      <c r="M245" s="17"/>
      <c r="N245" s="123"/>
      <c r="O245" s="123"/>
    </row>
    <row r="246" spans="1:15" s="15" customFormat="1" ht="15" customHeight="1">
      <c r="A246" s="48" t="s">
        <v>104</v>
      </c>
      <c r="B246" s="53"/>
      <c r="C246" s="18">
        <v>28</v>
      </c>
      <c r="D246" s="258">
        <f t="shared" si="14"/>
        <v>8.8355948248658861E-3</v>
      </c>
      <c r="E246" s="18">
        <v>15319293.619999999</v>
      </c>
      <c r="F246" s="258">
        <f t="shared" si="15"/>
        <v>2.7529703790339068E-2</v>
      </c>
      <c r="G246" s="17"/>
      <c r="H246" s="17"/>
      <c r="I246" s="17"/>
      <c r="J246" s="17"/>
      <c r="K246" s="17"/>
      <c r="L246" s="17"/>
      <c r="M246" s="17"/>
      <c r="N246" s="123"/>
      <c r="O246" s="123"/>
    </row>
    <row r="247" spans="1:15" s="15" customFormat="1" ht="15" customHeight="1">
      <c r="A247" s="48" t="s">
        <v>105</v>
      </c>
      <c r="B247" s="53"/>
      <c r="C247" s="18">
        <v>16</v>
      </c>
      <c r="D247" s="258">
        <f t="shared" si="14"/>
        <v>5.0489113284947918E-3</v>
      </c>
      <c r="E247" s="18">
        <v>10300503.060000001</v>
      </c>
      <c r="F247" s="258">
        <f t="shared" si="15"/>
        <v>1.851063144080407E-2</v>
      </c>
      <c r="G247" s="17"/>
      <c r="H247" s="17"/>
      <c r="I247" s="17"/>
      <c r="J247" s="17"/>
      <c r="K247" s="17"/>
      <c r="L247" s="17"/>
      <c r="M247" s="17"/>
      <c r="N247" s="123"/>
      <c r="O247" s="123"/>
    </row>
    <row r="248" spans="1:15" s="15" customFormat="1" ht="15" customHeight="1">
      <c r="A248" s="48" t="s">
        <v>106</v>
      </c>
      <c r="B248" s="53"/>
      <c r="C248" s="18">
        <v>13</v>
      </c>
      <c r="D248" s="258">
        <f t="shared" si="14"/>
        <v>4.1022404544020187E-3</v>
      </c>
      <c r="E248" s="18">
        <v>9749997.4499999993</v>
      </c>
      <c r="F248" s="258">
        <f t="shared" si="15"/>
        <v>1.7521339326288157E-2</v>
      </c>
      <c r="G248" s="17"/>
      <c r="H248" s="17"/>
      <c r="I248" s="17"/>
      <c r="K248" s="17"/>
      <c r="L248" s="17"/>
      <c r="M248" s="17"/>
      <c r="N248" s="123"/>
      <c r="O248" s="18"/>
    </row>
    <row r="249" spans="1:15" s="15" customFormat="1" ht="15" customHeight="1">
      <c r="A249" s="48" t="s">
        <v>107</v>
      </c>
      <c r="B249" s="53"/>
      <c r="C249" s="18">
        <v>1</v>
      </c>
      <c r="D249" s="258">
        <f t="shared" si="14"/>
        <v>3.1555695803092449E-4</v>
      </c>
      <c r="E249" s="18">
        <v>811165.09</v>
      </c>
      <c r="F249" s="258">
        <f t="shared" si="15"/>
        <v>1.45771307781512E-3</v>
      </c>
      <c r="G249" s="17"/>
      <c r="H249" s="17"/>
      <c r="I249" s="17"/>
      <c r="J249" s="285" t="s">
        <v>695</v>
      </c>
      <c r="K249" s="17"/>
      <c r="L249" s="17"/>
      <c r="M249" s="17"/>
      <c r="N249" s="123"/>
      <c r="O249" s="123"/>
    </row>
    <row r="250" spans="1:15" s="15" customFormat="1" ht="15" customHeight="1">
      <c r="A250" s="48" t="s">
        <v>412</v>
      </c>
      <c r="B250" s="53"/>
      <c r="C250" s="18">
        <v>3</v>
      </c>
      <c r="D250" s="258">
        <f t="shared" si="14"/>
        <v>9.4667087409277346E-4</v>
      </c>
      <c r="E250" s="18">
        <v>2832599.86</v>
      </c>
      <c r="F250" s="258">
        <f t="shared" si="15"/>
        <v>5.0903544926215669E-3</v>
      </c>
      <c r="G250" s="17"/>
      <c r="H250" s="17"/>
      <c r="I250" s="17"/>
      <c r="J250" s="17"/>
      <c r="K250" s="17"/>
      <c r="L250" s="17"/>
      <c r="M250" s="17"/>
      <c r="N250" s="123"/>
      <c r="O250" s="123"/>
    </row>
    <row r="251" spans="1:15" s="15" customFormat="1" ht="15" customHeight="1" thickBot="1">
      <c r="A251" s="49" t="s">
        <v>1</v>
      </c>
      <c r="B251" s="49"/>
      <c r="C251" s="50">
        <f>SUM(C234:C250)</f>
        <v>3169.0000000000009</v>
      </c>
      <c r="D251" s="328">
        <f>SUM(D234:D250)</f>
        <v>0.99999999999999989</v>
      </c>
      <c r="E251" s="156">
        <f>SUM(E234:E250)</f>
        <v>556464164.55000007</v>
      </c>
      <c r="F251" s="328">
        <f>SUM(F234:F250)</f>
        <v>0.99999999999999989</v>
      </c>
      <c r="G251" s="17"/>
      <c r="H251" s="17"/>
      <c r="I251" s="17"/>
      <c r="K251" s="288"/>
      <c r="L251" s="56"/>
      <c r="M251" s="17"/>
      <c r="N251" s="123"/>
      <c r="O251" s="123"/>
    </row>
    <row r="252" spans="1:15" s="15" customFormat="1" ht="15" customHeight="1" thickTop="1">
      <c r="C252" s="281"/>
      <c r="E252" s="270"/>
      <c r="G252" s="17"/>
      <c r="H252" s="17"/>
      <c r="I252" s="17"/>
      <c r="J252" s="17"/>
      <c r="K252" s="17"/>
      <c r="L252" s="17"/>
      <c r="M252" s="17"/>
      <c r="N252" s="121"/>
      <c r="O252" s="121"/>
    </row>
    <row r="253" spans="1:15" s="15" customFormat="1" ht="15" customHeight="1">
      <c r="G253" s="48"/>
      <c r="H253" s="17"/>
      <c r="I253" s="17"/>
      <c r="J253" s="17"/>
      <c r="K253" s="17"/>
      <c r="L253" s="17"/>
      <c r="M253" s="17"/>
      <c r="N253" s="121"/>
      <c r="O253" s="121"/>
    </row>
    <row r="254" spans="1:15" s="15" customFormat="1" ht="15" customHeight="1">
      <c r="A254" s="17"/>
      <c r="B254" s="17"/>
      <c r="C254" s="17"/>
      <c r="D254" s="17"/>
      <c r="E254" s="17"/>
      <c r="F254" s="17"/>
      <c r="G254" s="17"/>
      <c r="H254" s="17"/>
      <c r="I254" s="17"/>
      <c r="J254" s="17"/>
      <c r="K254" s="17"/>
      <c r="L254" s="17"/>
      <c r="M254" s="17"/>
      <c r="N254" s="121"/>
      <c r="O254" s="121"/>
    </row>
    <row r="255" spans="1:15" s="15" customFormat="1" ht="15" customHeight="1">
      <c r="A255" s="17"/>
      <c r="B255" s="17"/>
      <c r="C255" s="17"/>
      <c r="D255" s="17"/>
      <c r="E255" s="17"/>
      <c r="F255" s="17"/>
      <c r="G255" s="17"/>
      <c r="H255" s="14"/>
      <c r="I255" s="14"/>
      <c r="J255" s="14"/>
      <c r="K255" s="17"/>
      <c r="L255" s="14"/>
      <c r="M255" s="14"/>
      <c r="N255" s="121"/>
      <c r="O255" s="121"/>
    </row>
    <row r="256" spans="1:15" s="15" customFormat="1" ht="15" customHeight="1">
      <c r="A256" s="14"/>
      <c r="B256" s="14"/>
      <c r="C256" s="14"/>
      <c r="D256" s="14"/>
      <c r="E256" s="14"/>
      <c r="F256" s="14"/>
      <c r="G256" s="14"/>
      <c r="H256" s="14"/>
      <c r="I256" s="14"/>
      <c r="J256" s="14"/>
      <c r="K256" s="14"/>
      <c r="L256" s="14"/>
      <c r="M256" s="14"/>
      <c r="N256" s="121"/>
      <c r="O256" s="121"/>
    </row>
    <row r="257" spans="1:15" s="15" customFormat="1" ht="15" customHeight="1">
      <c r="A257" s="14"/>
      <c r="B257" s="14"/>
      <c r="C257" s="14"/>
      <c r="D257" s="14"/>
      <c r="E257" s="14"/>
      <c r="F257" s="14"/>
      <c r="G257" s="14"/>
      <c r="H257" s="14"/>
      <c r="I257" s="14"/>
      <c r="J257" s="14"/>
      <c r="K257" s="14"/>
      <c r="L257" s="14"/>
      <c r="M257" s="14"/>
      <c r="N257" s="121"/>
      <c r="O257" s="121"/>
    </row>
    <row r="258" spans="1:15" s="15" customFormat="1" ht="15" customHeight="1">
      <c r="A258" s="581" t="str">
        <f>A201</f>
        <v>May 2024</v>
      </c>
      <c r="B258" s="577"/>
      <c r="C258" s="577"/>
      <c r="D258" s="577"/>
      <c r="E258" s="577"/>
      <c r="F258" s="577"/>
      <c r="G258" s="577"/>
      <c r="H258" s="577"/>
      <c r="I258" s="577"/>
      <c r="J258" s="577"/>
      <c r="K258" s="577"/>
      <c r="L258" s="577"/>
      <c r="M258" s="577"/>
      <c r="N258" s="121"/>
      <c r="O258" s="121"/>
    </row>
    <row r="259" spans="1:15" s="15" customFormat="1" ht="15" customHeight="1">
      <c r="A259" s="577"/>
      <c r="B259" s="577"/>
      <c r="C259" s="577"/>
      <c r="D259" s="577"/>
      <c r="E259" s="577"/>
      <c r="F259" s="577"/>
      <c r="G259" s="577"/>
      <c r="H259" s="577"/>
      <c r="I259" s="577"/>
      <c r="J259" s="577"/>
      <c r="K259" s="577"/>
      <c r="L259" s="577"/>
      <c r="M259" s="577"/>
      <c r="N259" s="121"/>
      <c r="O259" s="121"/>
    </row>
    <row r="260" spans="1:15" s="15" customFormat="1" ht="15" customHeight="1">
      <c r="A260" s="579" t="s">
        <v>41</v>
      </c>
      <c r="B260" s="582"/>
      <c r="C260" s="582"/>
      <c r="D260" s="582"/>
      <c r="E260" s="582"/>
      <c r="F260" s="582"/>
      <c r="G260" s="582"/>
      <c r="H260" s="582"/>
      <c r="I260" s="582"/>
      <c r="J260" s="582"/>
      <c r="K260" s="582"/>
      <c r="L260" s="582"/>
      <c r="M260" s="582"/>
      <c r="N260" s="121"/>
      <c r="O260" s="121"/>
    </row>
    <row r="261" spans="1:15" s="15" customFormat="1" ht="15" customHeight="1">
      <c r="A261" s="582"/>
      <c r="B261" s="582"/>
      <c r="C261" s="582"/>
      <c r="D261" s="582"/>
      <c r="E261" s="582"/>
      <c r="F261" s="582"/>
      <c r="G261" s="582"/>
      <c r="H261" s="582"/>
      <c r="I261" s="582"/>
      <c r="J261" s="582"/>
      <c r="K261" s="582"/>
      <c r="L261" s="582"/>
      <c r="M261" s="582"/>
      <c r="N261" s="121"/>
      <c r="O261" s="121"/>
    </row>
    <row r="262" spans="1:15" s="15" customFormat="1" ht="15" customHeight="1">
      <c r="A262" s="17"/>
      <c r="B262" s="17"/>
      <c r="C262" s="17"/>
      <c r="D262" s="17"/>
      <c r="E262" s="17"/>
      <c r="F262" s="17"/>
      <c r="G262" s="17"/>
      <c r="H262" s="14"/>
      <c r="I262" s="14"/>
      <c r="J262" s="14"/>
      <c r="K262" s="14"/>
      <c r="L262" s="30"/>
      <c r="M262" s="587" t="s">
        <v>28</v>
      </c>
      <c r="N262" s="123"/>
      <c r="O262" s="123"/>
    </row>
    <row r="263" spans="1:15" s="15" customFormat="1" ht="18" customHeight="1">
      <c r="A263" s="289" t="s">
        <v>2</v>
      </c>
      <c r="B263" s="289"/>
      <c r="C263" s="289"/>
      <c r="D263" s="323" t="s">
        <v>42</v>
      </c>
      <c r="E263" s="323" t="s">
        <v>40</v>
      </c>
      <c r="F263" s="17"/>
      <c r="G263" s="17"/>
      <c r="H263" s="374" t="s">
        <v>52</v>
      </c>
      <c r="I263" s="374"/>
      <c r="J263" s="375" t="s">
        <v>177</v>
      </c>
      <c r="K263" s="375" t="s">
        <v>21</v>
      </c>
      <c r="L263" s="375" t="s">
        <v>108</v>
      </c>
      <c r="M263" s="588"/>
      <c r="N263" s="123"/>
      <c r="O263" s="123"/>
    </row>
    <row r="264" spans="1:15" s="15" customFormat="1" ht="15" customHeight="1">
      <c r="A264" s="48" t="s">
        <v>75</v>
      </c>
      <c r="B264" s="48"/>
      <c r="C264" s="53"/>
      <c r="D264" s="258">
        <v>1.4386261380324138E-2</v>
      </c>
      <c r="E264" s="319">
        <v>5.9598765174184434E-3</v>
      </c>
      <c r="F264" s="17"/>
      <c r="G264" s="17"/>
      <c r="H264" s="27" t="s">
        <v>53</v>
      </c>
      <c r="I264" s="379"/>
      <c r="J264" s="18">
        <v>2297</v>
      </c>
      <c r="K264" s="258">
        <f>J264/$J$267</f>
        <v>0.72483433259703356</v>
      </c>
      <c r="L264" s="54">
        <v>406963045.98000097</v>
      </c>
      <c r="M264" s="258">
        <f>L264/$L$267</f>
        <v>0.73133738326007403</v>
      </c>
      <c r="N264" s="123"/>
      <c r="O264" s="123"/>
    </row>
    <row r="265" spans="1:15" s="15" customFormat="1" ht="15" customHeight="1">
      <c r="A265" s="48" t="s">
        <v>43</v>
      </c>
      <c r="B265" s="48"/>
      <c r="C265" s="53"/>
      <c r="D265" s="258">
        <v>3.4455558689039753E-2</v>
      </c>
      <c r="E265" s="319">
        <v>5.3331029286004241E-3</v>
      </c>
      <c r="F265" s="17"/>
      <c r="G265" s="17"/>
      <c r="H265" s="27" t="s">
        <v>54</v>
      </c>
      <c r="I265" s="379"/>
      <c r="J265" s="18">
        <v>828.00000000000102</v>
      </c>
      <c r="K265" s="258">
        <f>J265/$J$267</f>
        <v>0.26128116124960582</v>
      </c>
      <c r="L265" s="54">
        <v>144851959.49000001</v>
      </c>
      <c r="M265" s="258">
        <f>L265/$L$267</f>
        <v>0.2603077946755803</v>
      </c>
      <c r="N265" s="127"/>
      <c r="O265" s="123"/>
    </row>
    <row r="266" spans="1:15" s="15" customFormat="1" ht="15" customHeight="1">
      <c r="A266" s="48" t="s">
        <v>170</v>
      </c>
      <c r="B266" s="48"/>
      <c r="C266" s="53"/>
      <c r="D266" s="258">
        <v>0.95115817993063612</v>
      </c>
      <c r="E266" s="319">
        <v>0.98870702055398141</v>
      </c>
      <c r="F266" s="17"/>
      <c r="G266" s="17"/>
      <c r="H266" s="27" t="s">
        <v>479</v>
      </c>
      <c r="I266" s="379"/>
      <c r="J266" s="18">
        <v>44</v>
      </c>
      <c r="K266" s="258">
        <f>J266/$J$267</f>
        <v>1.3884506153360678E-2</v>
      </c>
      <c r="L266" s="54">
        <v>4649159.08</v>
      </c>
      <c r="M266" s="258">
        <f>L266/$L$267</f>
        <v>8.3548220643456187E-3</v>
      </c>
      <c r="N266" s="127"/>
      <c r="O266" s="123"/>
    </row>
    <row r="267" spans="1:15" s="15" customFormat="1" ht="15" customHeight="1" thickBot="1">
      <c r="A267" s="49" t="s">
        <v>1</v>
      </c>
      <c r="B267" s="49"/>
      <c r="C267" s="49"/>
      <c r="D267" s="328">
        <f>SUM(D264:D266)</f>
        <v>1</v>
      </c>
      <c r="E267" s="328">
        <f>SUM(E264:E266)</f>
        <v>1.0000000000000002</v>
      </c>
      <c r="F267" s="17"/>
      <c r="G267" s="17"/>
      <c r="H267" s="376" t="s">
        <v>1</v>
      </c>
      <c r="I267" s="380"/>
      <c r="J267" s="381">
        <f>SUM(J264:J266)</f>
        <v>3169.0000000000009</v>
      </c>
      <c r="K267" s="382">
        <f>SUM(K264:K266)</f>
        <v>1.0000000000000002</v>
      </c>
      <c r="L267" s="383">
        <f>SUM(L264:L266)</f>
        <v>556464164.55000103</v>
      </c>
      <c r="M267" s="382">
        <f>SUM(M264:M266)</f>
        <v>0.99999999999999989</v>
      </c>
      <c r="N267" s="127"/>
      <c r="O267" s="123"/>
    </row>
    <row r="268" spans="1:15" s="15" customFormat="1" ht="15" customHeight="1" thickTop="1">
      <c r="A268" s="17"/>
      <c r="B268" s="17"/>
      <c r="C268" s="17"/>
      <c r="D268" s="223"/>
      <c r="E268" s="17"/>
      <c r="F268" s="17"/>
      <c r="G268" s="17"/>
      <c r="H268" s="17"/>
      <c r="I268" s="17"/>
      <c r="J268" s="17"/>
      <c r="K268" s="108"/>
      <c r="L268" s="17"/>
      <c r="M268" s="108"/>
      <c r="N268" s="127"/>
      <c r="O268" s="123"/>
    </row>
    <row r="269" spans="1:15" s="15" customFormat="1" ht="15" customHeight="1">
      <c r="A269" s="17"/>
      <c r="B269" s="17"/>
      <c r="C269" s="17"/>
      <c r="D269" s="17"/>
      <c r="E269" s="17"/>
      <c r="F269" s="585" t="s">
        <v>28</v>
      </c>
      <c r="G269" s="17"/>
      <c r="H269" s="17"/>
      <c r="I269" s="17"/>
      <c r="J269" s="17"/>
      <c r="K269" s="108"/>
      <c r="L269" s="17"/>
      <c r="M269" s="405"/>
      <c r="N269" s="127"/>
      <c r="O269" s="123"/>
    </row>
    <row r="270" spans="1:15" s="15" customFormat="1" ht="15" customHeight="1">
      <c r="A270" s="289" t="s">
        <v>250</v>
      </c>
      <c r="B270" s="289"/>
      <c r="C270" s="323" t="s">
        <v>167</v>
      </c>
      <c r="D270" s="323" t="s">
        <v>168</v>
      </c>
      <c r="E270" s="293" t="s">
        <v>108</v>
      </c>
      <c r="F270" s="586"/>
      <c r="G270" s="17"/>
      <c r="H270" s="289" t="s">
        <v>19</v>
      </c>
      <c r="I270" s="289"/>
      <c r="J270" s="407" t="s">
        <v>167</v>
      </c>
      <c r="K270" s="324" t="s">
        <v>168</v>
      </c>
      <c r="L270" s="407" t="s">
        <v>108</v>
      </c>
      <c r="M270" s="406" t="s">
        <v>28</v>
      </c>
      <c r="N270" s="127"/>
      <c r="O270" s="123"/>
    </row>
    <row r="271" spans="1:15" s="15" customFormat="1" ht="15" customHeight="1">
      <c r="A271" s="333" t="s">
        <v>242</v>
      </c>
      <c r="B271" s="53"/>
      <c r="C271" s="18">
        <v>31</v>
      </c>
      <c r="D271" s="258">
        <f>C271/$C$280</f>
        <v>8.0645161290322578E-3</v>
      </c>
      <c r="E271" s="54">
        <v>6217758.8099999996</v>
      </c>
      <c r="F271" s="258">
        <f>E271/$E$280</f>
        <v>1.1173691328404159E-2</v>
      </c>
      <c r="G271" s="17"/>
      <c r="H271" s="48" t="s">
        <v>12</v>
      </c>
      <c r="I271" s="53"/>
      <c r="J271" s="18">
        <v>93</v>
      </c>
      <c r="K271" s="258">
        <f>J271/$J$273</f>
        <v>2.4193548387096774E-2</v>
      </c>
      <c r="L271" s="54">
        <v>10890336.98</v>
      </c>
      <c r="M271" s="258">
        <f>L271/$L$273</f>
        <v>1.9570598924023776E-2</v>
      </c>
      <c r="N271" s="127"/>
      <c r="O271" s="123"/>
    </row>
    <row r="272" spans="1:15" s="15" customFormat="1" ht="15" customHeight="1">
      <c r="A272" s="333" t="s">
        <v>243</v>
      </c>
      <c r="B272" s="53"/>
      <c r="C272" s="18">
        <v>731</v>
      </c>
      <c r="D272" s="258">
        <f t="shared" ref="D272:D279" si="16">C272/$C$280</f>
        <v>0.19016649323621229</v>
      </c>
      <c r="E272" s="54">
        <v>110828427.18000001</v>
      </c>
      <c r="F272" s="258">
        <f t="shared" ref="F272:F279" si="17">E272/$E$280</f>
        <v>0.19916543461450831</v>
      </c>
      <c r="G272" s="17"/>
      <c r="H272" s="48" t="s">
        <v>13</v>
      </c>
      <c r="I272" s="53"/>
      <c r="J272" s="18">
        <v>3751</v>
      </c>
      <c r="K272" s="258">
        <f>J272/$J$273</f>
        <v>0.97580645161290325</v>
      </c>
      <c r="L272" s="54">
        <v>545573827.56999898</v>
      </c>
      <c r="M272" s="258">
        <f>L272/$L$273</f>
        <v>0.9804294010759762</v>
      </c>
      <c r="N272" s="127"/>
      <c r="O272" s="123"/>
    </row>
    <row r="273" spans="1:15" s="15" customFormat="1" ht="15" customHeight="1" thickBot="1">
      <c r="A273" s="333" t="s">
        <v>244</v>
      </c>
      <c r="B273" s="53"/>
      <c r="C273" s="18">
        <v>1099</v>
      </c>
      <c r="D273" s="258">
        <f t="shared" si="16"/>
        <v>0.28590010405827265</v>
      </c>
      <c r="E273" s="54">
        <v>178642539.84999999</v>
      </c>
      <c r="F273" s="258">
        <f t="shared" si="17"/>
        <v>0.32103152589253287</v>
      </c>
      <c r="G273" s="17"/>
      <c r="H273" s="49" t="s">
        <v>1</v>
      </c>
      <c r="I273" s="49"/>
      <c r="J273" s="50">
        <f>SUM(J271:J272)</f>
        <v>3844</v>
      </c>
      <c r="K273" s="328">
        <f>SUM(K271:K272)</f>
        <v>1</v>
      </c>
      <c r="L273" s="156">
        <f>SUM(L271:L272)</f>
        <v>556464164.549999</v>
      </c>
      <c r="M273" s="328">
        <f>SUM(M271:M272)</f>
        <v>1</v>
      </c>
      <c r="N273" s="127"/>
      <c r="O273" s="123"/>
    </row>
    <row r="274" spans="1:15" s="15" customFormat="1" ht="15" customHeight="1" thickTop="1">
      <c r="A274" s="333" t="s">
        <v>245</v>
      </c>
      <c r="B274" s="53"/>
      <c r="C274" s="18">
        <v>628</v>
      </c>
      <c r="D274" s="258">
        <f t="shared" si="16"/>
        <v>0.16337148803329865</v>
      </c>
      <c r="E274" s="54">
        <v>107622967.70999999</v>
      </c>
      <c r="F274" s="258">
        <f t="shared" si="17"/>
        <v>0.19340502869044993</v>
      </c>
      <c r="G274" s="17"/>
      <c r="H274" s="17"/>
      <c r="I274" s="17"/>
      <c r="J274" s="17"/>
      <c r="K274" s="108"/>
      <c r="L274" s="17"/>
      <c r="M274" s="108"/>
      <c r="N274" s="127"/>
      <c r="O274" s="123"/>
    </row>
    <row r="275" spans="1:15" ht="15" customHeight="1">
      <c r="A275" s="333" t="s">
        <v>246</v>
      </c>
      <c r="B275" s="53"/>
      <c r="C275" s="18">
        <v>503</v>
      </c>
      <c r="D275" s="258">
        <f t="shared" si="16"/>
        <v>0.13085327783558792</v>
      </c>
      <c r="E275" s="54">
        <v>69726063.400000006</v>
      </c>
      <c r="F275" s="258">
        <f t="shared" si="17"/>
        <v>0.12530198320387065</v>
      </c>
      <c r="G275" s="17"/>
      <c r="H275" s="17"/>
      <c r="I275" s="17"/>
      <c r="J275" s="17"/>
      <c r="K275" s="108"/>
      <c r="L275" s="17"/>
      <c r="M275" s="405"/>
      <c r="N275" s="127"/>
      <c r="O275" s="123"/>
    </row>
    <row r="276" spans="1:15" s="15" customFormat="1" ht="15" customHeight="1">
      <c r="A276" s="333" t="s">
        <v>247</v>
      </c>
      <c r="B276" s="53"/>
      <c r="C276" s="18">
        <v>512</v>
      </c>
      <c r="D276" s="258">
        <f t="shared" si="16"/>
        <v>0.13319458896982311</v>
      </c>
      <c r="E276" s="54">
        <v>64961647.179999903</v>
      </c>
      <c r="F276" s="258">
        <f t="shared" si="17"/>
        <v>0.11674003703820339</v>
      </c>
      <c r="G276" s="17"/>
      <c r="H276" s="289" t="s">
        <v>55</v>
      </c>
      <c r="I276" s="289"/>
      <c r="J276" s="407" t="s">
        <v>177</v>
      </c>
      <c r="K276" s="324" t="s">
        <v>21</v>
      </c>
      <c r="L276" s="407" t="s">
        <v>108</v>
      </c>
      <c r="M276" s="406" t="s">
        <v>28</v>
      </c>
      <c r="N276" s="127"/>
      <c r="O276" s="123"/>
    </row>
    <row r="277" spans="1:15" s="15" customFormat="1" ht="15" customHeight="1">
      <c r="A277" s="333" t="s">
        <v>248</v>
      </c>
      <c r="B277" s="53"/>
      <c r="C277" s="18">
        <v>76</v>
      </c>
      <c r="D277" s="258">
        <f t="shared" si="16"/>
        <v>1.9771071800208116E-2</v>
      </c>
      <c r="E277" s="54">
        <v>8642111.3499999996</v>
      </c>
      <c r="F277" s="258">
        <f t="shared" si="17"/>
        <v>1.5530400519121803E-2</v>
      </c>
      <c r="G277" s="17"/>
      <c r="H277" s="48" t="s">
        <v>77</v>
      </c>
      <c r="I277" s="53"/>
      <c r="J277" s="387">
        <v>706</v>
      </c>
      <c r="K277" s="388">
        <f>J277/$J$280</f>
        <v>0.22278321236983276</v>
      </c>
      <c r="L277" s="389">
        <v>86958376.550000101</v>
      </c>
      <c r="M277" s="388">
        <f>L277/$L$280</f>
        <v>0.15626949961876047</v>
      </c>
      <c r="N277" s="127"/>
      <c r="O277" s="123"/>
    </row>
    <row r="278" spans="1:15" s="15" customFormat="1" ht="15" customHeight="1">
      <c r="A278" s="333" t="s">
        <v>249</v>
      </c>
      <c r="B278" s="53"/>
      <c r="C278" s="18">
        <v>212</v>
      </c>
      <c r="D278" s="258">
        <f t="shared" si="16"/>
        <v>5.5150884495317375E-2</v>
      </c>
      <c r="E278" s="54">
        <v>7951634.29</v>
      </c>
      <c r="F278" s="258">
        <f t="shared" si="17"/>
        <v>1.428957118277384E-2</v>
      </c>
      <c r="G278" s="17"/>
      <c r="H278" s="48" t="s">
        <v>56</v>
      </c>
      <c r="I278" s="53"/>
      <c r="J278" s="387">
        <v>2463</v>
      </c>
      <c r="K278" s="388">
        <f>J278/$J$280</f>
        <v>0.77721678763016722</v>
      </c>
      <c r="L278" s="389">
        <v>469505788</v>
      </c>
      <c r="M278" s="388">
        <f>L278/$L$280</f>
        <v>0.84373050038123953</v>
      </c>
      <c r="N278" s="127"/>
      <c r="O278" s="123"/>
    </row>
    <row r="279" spans="1:15" s="15" customFormat="1" ht="15" customHeight="1">
      <c r="A279" s="333" t="s">
        <v>629</v>
      </c>
      <c r="B279" s="53"/>
      <c r="C279" s="18">
        <v>52</v>
      </c>
      <c r="D279" s="258">
        <f t="shared" si="16"/>
        <v>1.3527575442247659E-2</v>
      </c>
      <c r="E279" s="54">
        <v>1871014.78</v>
      </c>
      <c r="F279" s="258">
        <f t="shared" si="17"/>
        <v>3.3623275301349325E-3</v>
      </c>
      <c r="G279" s="17"/>
      <c r="H279" s="150" t="s">
        <v>324</v>
      </c>
      <c r="I279" s="53"/>
      <c r="J279" s="387">
        <v>0</v>
      </c>
      <c r="K279" s="388">
        <f>J279/$J$280</f>
        <v>0</v>
      </c>
      <c r="L279" s="389">
        <v>0</v>
      </c>
      <c r="M279" s="388">
        <f>L279/$L$280</f>
        <v>0</v>
      </c>
      <c r="N279" s="127"/>
      <c r="O279" s="123"/>
    </row>
    <row r="280" spans="1:15" s="15" customFormat="1" ht="15" customHeight="1" thickBot="1">
      <c r="A280" s="49" t="s">
        <v>1</v>
      </c>
      <c r="B280" s="49"/>
      <c r="C280" s="50">
        <f>SUM(C271:C279)</f>
        <v>3844</v>
      </c>
      <c r="D280" s="328">
        <f>SUM(D271:D279)</f>
        <v>1.0000000000000002</v>
      </c>
      <c r="E280" s="156">
        <f>SUM(E271:E279)</f>
        <v>556464164.54999995</v>
      </c>
      <c r="F280" s="328">
        <f>SUM(F271:F279)</f>
        <v>0.99999999999999978</v>
      </c>
      <c r="G280" s="17"/>
      <c r="H280" s="49" t="s">
        <v>1</v>
      </c>
      <c r="I280" s="49"/>
      <c r="J280" s="390">
        <f>SUM(J277:J279)</f>
        <v>3169</v>
      </c>
      <c r="K280" s="391">
        <f>SUM(K277:K279)</f>
        <v>1</v>
      </c>
      <c r="L280" s="392">
        <f>SUM(L277:L279)</f>
        <v>556464164.55000007</v>
      </c>
      <c r="M280" s="391">
        <f>SUM(M277:M279)</f>
        <v>1</v>
      </c>
      <c r="N280" s="127"/>
      <c r="O280" s="123"/>
    </row>
    <row r="281" spans="1:15" s="15" customFormat="1" ht="15" customHeight="1" thickTop="1">
      <c r="B281" s="48"/>
      <c r="C281" s="48"/>
      <c r="D281" s="259"/>
      <c r="E281" s="54"/>
      <c r="F281" s="259"/>
      <c r="G281" s="17"/>
      <c r="H281" s="17"/>
      <c r="I281" s="17"/>
      <c r="J281" s="17"/>
      <c r="K281" s="17"/>
      <c r="L281" s="17"/>
      <c r="M281" s="108"/>
      <c r="N281" s="127"/>
      <c r="O281" s="123"/>
    </row>
    <row r="282" spans="1:15" s="15" customFormat="1" ht="15" customHeight="1">
      <c r="F282" s="585" t="s">
        <v>28</v>
      </c>
      <c r="G282" s="17"/>
      <c r="H282" s="17"/>
      <c r="I282" s="17"/>
      <c r="J282" s="17"/>
      <c r="K282" s="108"/>
      <c r="L282" s="17"/>
      <c r="M282" s="405"/>
      <c r="N282" s="127"/>
      <c r="O282" s="123"/>
    </row>
    <row r="283" spans="1:15" s="15" customFormat="1" ht="15" customHeight="1">
      <c r="A283" s="289" t="s">
        <v>251</v>
      </c>
      <c r="B283" s="289"/>
      <c r="C283" s="323" t="s">
        <v>167</v>
      </c>
      <c r="D283" s="323" t="s">
        <v>168</v>
      </c>
      <c r="E283" s="293" t="s">
        <v>108</v>
      </c>
      <c r="F283" s="586"/>
      <c r="G283" s="17"/>
      <c r="H283" s="289" t="s">
        <v>449</v>
      </c>
      <c r="I283" s="289"/>
      <c r="J283" s="407" t="s">
        <v>177</v>
      </c>
      <c r="K283" s="324" t="s">
        <v>21</v>
      </c>
      <c r="L283" s="407" t="s">
        <v>108</v>
      </c>
      <c r="M283" s="406" t="s">
        <v>28</v>
      </c>
      <c r="N283" s="127"/>
      <c r="O283" s="123"/>
    </row>
    <row r="284" spans="1:15" ht="15" customHeight="1">
      <c r="A284" s="333" t="s">
        <v>242</v>
      </c>
      <c r="B284" s="53"/>
      <c r="C284" s="18">
        <v>31</v>
      </c>
      <c r="D284" s="258">
        <f>C284/$C$293</f>
        <v>9.0326340326340321E-3</v>
      </c>
      <c r="E284" s="54">
        <v>6217758.8099999996</v>
      </c>
      <c r="F284" s="255">
        <f>E284/$E$293</f>
        <v>1.174745858698183E-2</v>
      </c>
      <c r="G284" s="17"/>
      <c r="H284" s="368" t="s">
        <v>94</v>
      </c>
      <c r="I284" s="53"/>
      <c r="J284" s="18">
        <v>2943</v>
      </c>
      <c r="K284" s="258">
        <f>J284/$J$289</f>
        <v>0.92868412748501106</v>
      </c>
      <c r="L284" s="54">
        <v>513429909.280002</v>
      </c>
      <c r="M284" s="258">
        <f>L284/$L$289</f>
        <v>0.92266482190313071</v>
      </c>
      <c r="N284" s="127"/>
      <c r="O284" s="123"/>
    </row>
    <row r="285" spans="1:15" s="15" customFormat="1" ht="15" customHeight="1">
      <c r="A285" s="333" t="s">
        <v>243</v>
      </c>
      <c r="B285" s="53"/>
      <c r="C285" s="18">
        <v>731</v>
      </c>
      <c r="D285" s="258">
        <f t="shared" ref="D285:D292" si="18">C285/$C$293</f>
        <v>0.21299533799533799</v>
      </c>
      <c r="E285" s="54">
        <v>110828427.18000001</v>
      </c>
      <c r="F285" s="255">
        <f t="shared" ref="F285:F292" si="19">E285/$E$293</f>
        <v>0.20939254775586602</v>
      </c>
      <c r="G285" s="17"/>
      <c r="H285" s="368" t="s">
        <v>95</v>
      </c>
      <c r="I285" s="53"/>
      <c r="J285" s="18">
        <v>225</v>
      </c>
      <c r="K285" s="258">
        <f>J285/$J$289</f>
        <v>7.100031555695803E-2</v>
      </c>
      <c r="L285" s="54">
        <v>43000755.670000002</v>
      </c>
      <c r="M285" s="258">
        <f>L285/$L$289</f>
        <v>7.7274977275083992E-2</v>
      </c>
      <c r="N285" s="123"/>
      <c r="O285" s="123"/>
    </row>
    <row r="286" spans="1:15" s="15" customFormat="1" ht="15" customHeight="1">
      <c r="A286" s="333" t="s">
        <v>244</v>
      </c>
      <c r="B286" s="53"/>
      <c r="C286" s="18">
        <v>1099</v>
      </c>
      <c r="D286" s="258">
        <f t="shared" si="18"/>
        <v>0.32022144522144524</v>
      </c>
      <c r="E286" s="54">
        <v>178642539.84999999</v>
      </c>
      <c r="F286" s="255">
        <f t="shared" si="19"/>
        <v>0.33751644328595731</v>
      </c>
      <c r="G286" s="17"/>
      <c r="H286" s="368" t="s">
        <v>451</v>
      </c>
      <c r="I286" s="53"/>
      <c r="J286" s="18">
        <v>1</v>
      </c>
      <c r="K286" s="258">
        <f>J286/$J$289</f>
        <v>3.155569580309246E-4</v>
      </c>
      <c r="L286" s="54">
        <v>33499.599999999999</v>
      </c>
      <c r="M286" s="258">
        <f>L286/$L$289</f>
        <v>6.0200821785334998E-5</v>
      </c>
      <c r="N286" s="123"/>
      <c r="O286" s="121"/>
    </row>
    <row r="287" spans="1:15" s="15" customFormat="1" ht="15" customHeight="1">
      <c r="A287" s="333" t="s">
        <v>245</v>
      </c>
      <c r="B287" s="53"/>
      <c r="C287" s="18">
        <v>628</v>
      </c>
      <c r="D287" s="258">
        <f t="shared" si="18"/>
        <v>0.18298368298368298</v>
      </c>
      <c r="E287" s="54">
        <v>107622967.70999999</v>
      </c>
      <c r="F287" s="255">
        <f t="shared" si="19"/>
        <v>0.20333634591099678</v>
      </c>
      <c r="G287" s="17"/>
      <c r="H287" s="75" t="s">
        <v>402</v>
      </c>
      <c r="I287" s="53"/>
      <c r="J287" s="18">
        <v>0</v>
      </c>
      <c r="K287" s="258">
        <f>J287/$J$289</f>
        <v>0</v>
      </c>
      <c r="L287" s="54">
        <v>0</v>
      </c>
      <c r="M287" s="258">
        <f>L287/$L$289</f>
        <v>0</v>
      </c>
      <c r="N287" s="123"/>
      <c r="O287" s="121"/>
    </row>
    <row r="288" spans="1:15" s="15" customFormat="1" ht="15" customHeight="1">
      <c r="A288" s="333" t="s">
        <v>246</v>
      </c>
      <c r="B288" s="53"/>
      <c r="C288" s="18">
        <v>503</v>
      </c>
      <c r="D288" s="258">
        <f t="shared" si="18"/>
        <v>0.14656177156177155</v>
      </c>
      <c r="E288" s="54">
        <v>69726063.400000006</v>
      </c>
      <c r="F288" s="255">
        <f t="shared" si="19"/>
        <v>0.13173621995555818</v>
      </c>
      <c r="G288" s="17"/>
      <c r="H288" s="30" t="s">
        <v>324</v>
      </c>
      <c r="I288" s="514"/>
      <c r="J288" s="31">
        <v>0</v>
      </c>
      <c r="K288" s="21">
        <f>J288/$J$289</f>
        <v>0</v>
      </c>
      <c r="L288" s="515">
        <v>0</v>
      </c>
      <c r="M288" s="21">
        <f>L288/$L$289</f>
        <v>0</v>
      </c>
      <c r="N288" s="123"/>
      <c r="O288" s="121"/>
    </row>
    <row r="289" spans="1:15" s="15" customFormat="1" ht="15" customHeight="1" thickBot="1">
      <c r="A289" s="333" t="s">
        <v>247</v>
      </c>
      <c r="B289" s="53"/>
      <c r="C289" s="18">
        <v>384</v>
      </c>
      <c r="D289" s="258">
        <f t="shared" si="18"/>
        <v>0.11188811188811189</v>
      </c>
      <c r="E289" s="54">
        <v>49585252.4799999</v>
      </c>
      <c r="F289" s="255">
        <f t="shared" si="19"/>
        <v>9.3683386222219348E-2</v>
      </c>
      <c r="G289" s="17"/>
      <c r="H289" s="49" t="s">
        <v>1</v>
      </c>
      <c r="I289" s="49"/>
      <c r="J289" s="50">
        <f>SUM(J284:J288)</f>
        <v>3169</v>
      </c>
      <c r="K289" s="328">
        <f>SUM(K284:K288)</f>
        <v>1</v>
      </c>
      <c r="L289" s="156">
        <f>SUM(L284:L288)</f>
        <v>556464164.55000198</v>
      </c>
      <c r="M289" s="328">
        <f>SUM(M284:M288)</f>
        <v>1</v>
      </c>
      <c r="N289" s="123"/>
      <c r="O289" s="121"/>
    </row>
    <row r="290" spans="1:15" s="15" customFormat="1" ht="15" customHeight="1" thickTop="1">
      <c r="A290" s="333" t="s">
        <v>248</v>
      </c>
      <c r="B290" s="53"/>
      <c r="C290" s="18">
        <v>56</v>
      </c>
      <c r="D290" s="258">
        <f t="shared" si="18"/>
        <v>1.6317016317016316E-2</v>
      </c>
      <c r="E290" s="54">
        <v>6662432.5199999996</v>
      </c>
      <c r="F290" s="255">
        <f t="shared" si="19"/>
        <v>1.2587598282420509E-2</v>
      </c>
      <c r="G290" s="17"/>
      <c r="H290" s="75"/>
      <c r="I290" s="75"/>
      <c r="J290" s="137"/>
      <c r="K290" s="253"/>
      <c r="L290" s="54"/>
      <c r="M290" s="253"/>
      <c r="N290" s="123"/>
      <c r="O290" s="121"/>
    </row>
    <row r="291" spans="1:15" s="15" customFormat="1" ht="15" customHeight="1">
      <c r="A291" s="333" t="s">
        <v>249</v>
      </c>
      <c r="B291" s="53"/>
      <c r="C291" s="18">
        <v>0</v>
      </c>
      <c r="D291" s="258">
        <f t="shared" si="18"/>
        <v>0</v>
      </c>
      <c r="E291" s="54">
        <v>0</v>
      </c>
      <c r="F291" s="255">
        <f t="shared" si="19"/>
        <v>0</v>
      </c>
      <c r="G291" s="17"/>
      <c r="M291" s="405"/>
      <c r="N291" s="123"/>
      <c r="O291" s="121"/>
    </row>
    <row r="292" spans="1:15" s="15" customFormat="1" ht="15" customHeight="1">
      <c r="A292" s="333" t="s">
        <v>629</v>
      </c>
      <c r="B292" s="53"/>
      <c r="C292" s="18">
        <v>0</v>
      </c>
      <c r="D292" s="258">
        <f t="shared" si="18"/>
        <v>0</v>
      </c>
      <c r="E292" s="54">
        <v>0</v>
      </c>
      <c r="F292" s="255">
        <f t="shared" si="19"/>
        <v>0</v>
      </c>
      <c r="G292" s="17"/>
      <c r="H292" s="289" t="s">
        <v>345</v>
      </c>
      <c r="I292" s="289"/>
      <c r="J292" s="293" t="s">
        <v>177</v>
      </c>
      <c r="K292" s="293" t="s">
        <v>21</v>
      </c>
      <c r="L292" s="293" t="s">
        <v>108</v>
      </c>
      <c r="M292" s="406" t="s">
        <v>28</v>
      </c>
      <c r="N292" s="123"/>
      <c r="O292" s="121"/>
    </row>
    <row r="293" spans="1:15" s="15" customFormat="1" ht="15" customHeight="1" thickBot="1">
      <c r="A293" s="49" t="s">
        <v>1</v>
      </c>
      <c r="B293" s="49"/>
      <c r="C293" s="50">
        <f>SUM(C284:C292)</f>
        <v>3432</v>
      </c>
      <c r="D293" s="328">
        <f>SUM(D284:D292)</f>
        <v>0.99999999999999989</v>
      </c>
      <c r="E293" s="156">
        <f>SUM(E284:E292)</f>
        <v>529285441.94999993</v>
      </c>
      <c r="F293" s="328">
        <f>SUM(F284:F292)</f>
        <v>1</v>
      </c>
      <c r="G293" s="17"/>
      <c r="H293" s="17" t="s">
        <v>348</v>
      </c>
      <c r="I293" s="53"/>
      <c r="J293" s="18">
        <v>1800</v>
      </c>
      <c r="K293" s="258">
        <f>J293/$J$297</f>
        <v>0.56800252445566413</v>
      </c>
      <c r="L293" s="54">
        <v>354880526.33999997</v>
      </c>
      <c r="M293" s="258">
        <f>L293/$L$297</f>
        <v>0.63774192292684984</v>
      </c>
      <c r="N293" s="123"/>
      <c r="O293" s="121"/>
    </row>
    <row r="294" spans="1:15" s="15" customFormat="1" ht="15" customHeight="1" thickTop="1">
      <c r="E294" s="270"/>
      <c r="G294" s="17"/>
      <c r="H294" s="17" t="s">
        <v>349</v>
      </c>
      <c r="I294" s="53"/>
      <c r="J294" s="18">
        <v>843.00000000000102</v>
      </c>
      <c r="K294" s="258">
        <f>J294/$J$297</f>
        <v>0.26601451562006967</v>
      </c>
      <c r="L294" s="54">
        <v>124595269.54000001</v>
      </c>
      <c r="M294" s="258">
        <f>L294/$L$297</f>
        <v>0.22390528892504227</v>
      </c>
      <c r="N294" s="123"/>
      <c r="O294" s="121"/>
    </row>
    <row r="295" spans="1:15" s="15" customFormat="1" ht="15" customHeight="1">
      <c r="F295" s="585" t="s">
        <v>28</v>
      </c>
      <c r="G295" s="17"/>
      <c r="H295" s="17" t="s">
        <v>347</v>
      </c>
      <c r="I295" s="53"/>
      <c r="J295" s="18">
        <v>419</v>
      </c>
      <c r="K295" s="258">
        <f>J295/$J$297</f>
        <v>0.13221836541495735</v>
      </c>
      <c r="L295" s="54">
        <v>58467714.299999997</v>
      </c>
      <c r="M295" s="258">
        <f>L295/$L$297</f>
        <v>0.10507004408321877</v>
      </c>
      <c r="N295" s="123"/>
      <c r="O295" s="121"/>
    </row>
    <row r="296" spans="1:15" s="15" customFormat="1" ht="15" customHeight="1">
      <c r="A296" s="289" t="s">
        <v>350</v>
      </c>
      <c r="B296" s="289"/>
      <c r="C296" s="323" t="s">
        <v>167</v>
      </c>
      <c r="D296" s="323" t="s">
        <v>168</v>
      </c>
      <c r="E296" s="293" t="s">
        <v>108</v>
      </c>
      <c r="F296" s="586"/>
      <c r="G296" s="17"/>
      <c r="H296" s="17" t="s">
        <v>346</v>
      </c>
      <c r="I296" s="53"/>
      <c r="J296" s="18">
        <v>107</v>
      </c>
      <c r="K296" s="258">
        <f>J296/$J$297</f>
        <v>3.3764594509308923E-2</v>
      </c>
      <c r="L296" s="54">
        <v>18520654.370000001</v>
      </c>
      <c r="M296" s="258">
        <f>L296/$L$297</f>
        <v>3.3282744064889132E-2</v>
      </c>
      <c r="N296" s="123"/>
      <c r="O296" s="121"/>
    </row>
    <row r="297" spans="1:15" s="15" customFormat="1" ht="17.25" customHeight="1" thickBot="1">
      <c r="A297" s="334">
        <v>2024</v>
      </c>
      <c r="B297" s="53"/>
      <c r="C297" s="18">
        <v>0</v>
      </c>
      <c r="D297" s="255">
        <f t="shared" ref="D297:D306" si="20">C297/$C$308</f>
        <v>0</v>
      </c>
      <c r="E297" s="54">
        <v>0</v>
      </c>
      <c r="F297" s="258">
        <f t="shared" ref="F297:F307" si="21">E297/$E$308</f>
        <v>0</v>
      </c>
      <c r="G297" s="17"/>
      <c r="H297" s="49" t="s">
        <v>1</v>
      </c>
      <c r="I297" s="49"/>
      <c r="J297" s="50">
        <f>SUM(J293:J296)</f>
        <v>3169.0000000000009</v>
      </c>
      <c r="K297" s="328">
        <f>SUM(K293:K296)</f>
        <v>1.0000000000000002</v>
      </c>
      <c r="L297" s="156">
        <f>SUM(L293:L296)</f>
        <v>556464164.54999995</v>
      </c>
      <c r="M297" s="328">
        <f>SUM(M293:M296)</f>
        <v>1</v>
      </c>
      <c r="N297" s="123"/>
      <c r="O297" s="121"/>
    </row>
    <row r="298" spans="1:15" ht="15" customHeight="1" thickTop="1">
      <c r="A298" s="334">
        <v>2025</v>
      </c>
      <c r="B298" s="53"/>
      <c r="C298" s="18">
        <v>31</v>
      </c>
      <c r="D298" s="255">
        <f t="shared" si="20"/>
        <v>9.0326340326340321E-3</v>
      </c>
      <c r="E298" s="54">
        <v>4492169.4400000004</v>
      </c>
      <c r="F298" s="258">
        <f t="shared" si="21"/>
        <v>8.4872340781750842E-3</v>
      </c>
      <c r="G298" s="17"/>
      <c r="H298" s="15"/>
      <c r="I298" s="15"/>
      <c r="J298" s="15"/>
      <c r="K298" s="15"/>
      <c r="L298" s="15"/>
      <c r="M298" s="15"/>
      <c r="N298" s="123"/>
    </row>
    <row r="299" spans="1:15" ht="15" customHeight="1">
      <c r="A299" s="334">
        <v>2026</v>
      </c>
      <c r="B299" s="53"/>
      <c r="C299" s="18">
        <v>976</v>
      </c>
      <c r="D299" s="255">
        <f t="shared" si="20"/>
        <v>0.28438228438228436</v>
      </c>
      <c r="E299" s="54">
        <v>144677954.63999999</v>
      </c>
      <c r="F299" s="258">
        <f t="shared" si="21"/>
        <v>0.27334580393327212</v>
      </c>
      <c r="G299" s="260"/>
      <c r="H299" s="289" t="s">
        <v>76</v>
      </c>
      <c r="I299" s="289"/>
      <c r="J299" s="407" t="s">
        <v>90</v>
      </c>
      <c r="K299" s="407" t="s">
        <v>169</v>
      </c>
      <c r="L299" s="15"/>
      <c r="M299" s="15"/>
      <c r="N299" s="123"/>
    </row>
    <row r="300" spans="1:15" ht="15" customHeight="1">
      <c r="A300" s="334">
        <v>2027</v>
      </c>
      <c r="B300" s="53"/>
      <c r="C300" s="18">
        <v>1520</v>
      </c>
      <c r="D300" s="255">
        <f t="shared" si="20"/>
        <v>0.44289044289044288</v>
      </c>
      <c r="E300" s="54">
        <v>259743773.16999999</v>
      </c>
      <c r="F300" s="258">
        <f t="shared" si="21"/>
        <v>0.49074422340627538</v>
      </c>
      <c r="G300" s="261"/>
      <c r="H300" s="48" t="s">
        <v>16</v>
      </c>
      <c r="I300" s="53"/>
      <c r="J300" s="480">
        <f>Sheet1!$D$103+0.02</f>
        <v>7.2499999999999995E-2</v>
      </c>
      <c r="K300" s="46">
        <v>45170</v>
      </c>
      <c r="L300" s="15"/>
      <c r="M300" s="108"/>
      <c r="N300" s="123"/>
    </row>
    <row r="301" spans="1:15" ht="15" customHeight="1">
      <c r="A301" s="334">
        <v>2028</v>
      </c>
      <c r="B301" s="53"/>
      <c r="C301" s="18">
        <v>518</v>
      </c>
      <c r="D301" s="255">
        <f t="shared" si="20"/>
        <v>0.15093240093240093</v>
      </c>
      <c r="E301" s="54">
        <v>68085416.700000003</v>
      </c>
      <c r="F301" s="258">
        <f t="shared" si="21"/>
        <v>0.12863648100571001</v>
      </c>
      <c r="G301" s="75"/>
      <c r="H301" s="48" t="s">
        <v>50</v>
      </c>
      <c r="I301" s="53"/>
      <c r="J301" s="480">
        <f>J300+0.0149</f>
        <v>8.7399999999999992E-2</v>
      </c>
      <c r="K301" s="46">
        <f>K300</f>
        <v>45170</v>
      </c>
      <c r="L301" s="15"/>
      <c r="M301" s="15"/>
      <c r="N301" s="123"/>
    </row>
    <row r="302" spans="1:15" ht="15" customHeight="1">
      <c r="A302" s="334">
        <v>2029</v>
      </c>
      <c r="B302" s="53"/>
      <c r="C302" s="18">
        <v>77</v>
      </c>
      <c r="D302" s="255">
        <f t="shared" si="20"/>
        <v>2.2435897435897436E-2</v>
      </c>
      <c r="E302" s="54">
        <v>10240857.460000001</v>
      </c>
      <c r="F302" s="258">
        <f t="shared" si="21"/>
        <v>1.9348458597822957E-2</v>
      </c>
      <c r="G302" s="17"/>
      <c r="H302" s="15"/>
      <c r="I302" s="15"/>
      <c r="J302" s="15"/>
      <c r="K302" s="15"/>
      <c r="L302" s="15"/>
      <c r="M302" s="15"/>
      <c r="N302" s="123"/>
    </row>
    <row r="303" spans="1:15" s="15" customFormat="1" ht="15" customHeight="1">
      <c r="A303" s="334">
        <v>2030</v>
      </c>
      <c r="B303" s="53"/>
      <c r="C303" s="18">
        <v>60</v>
      </c>
      <c r="D303" s="255">
        <f t="shared" si="20"/>
        <v>1.7482517482517484E-2</v>
      </c>
      <c r="E303" s="54">
        <v>5966465.0499999998</v>
      </c>
      <c r="F303" s="258">
        <f t="shared" si="21"/>
        <v>1.127267930895336E-2</v>
      </c>
      <c r="G303" s="17"/>
      <c r="N303" s="123"/>
      <c r="O303" s="121"/>
    </row>
    <row r="304" spans="1:15" s="15" customFormat="1" ht="15" customHeight="1">
      <c r="A304" s="334">
        <v>2031</v>
      </c>
      <c r="B304" s="53"/>
      <c r="C304" s="18">
        <v>53</v>
      </c>
      <c r="D304" s="255">
        <f t="shared" si="20"/>
        <v>1.5442890442890442E-2</v>
      </c>
      <c r="E304" s="54">
        <v>6266356.0599999996</v>
      </c>
      <c r="F304" s="258">
        <f t="shared" si="21"/>
        <v>1.1839275300891355E-2</v>
      </c>
      <c r="G304" s="17"/>
      <c r="N304" s="123"/>
      <c r="O304" s="121"/>
    </row>
    <row r="305" spans="1:15" ht="15" customHeight="1">
      <c r="A305" s="334">
        <v>2032</v>
      </c>
      <c r="B305" s="53"/>
      <c r="C305" s="18">
        <v>171</v>
      </c>
      <c r="D305" s="255">
        <f t="shared" si="20"/>
        <v>4.9825174825174824E-2</v>
      </c>
      <c r="E305" s="54">
        <v>27701077.850000001</v>
      </c>
      <c r="F305" s="258">
        <f t="shared" si="21"/>
        <v>5.2336746213807329E-2</v>
      </c>
      <c r="G305" s="17"/>
      <c r="H305" s="15"/>
      <c r="I305" s="15"/>
      <c r="J305" s="15"/>
      <c r="K305" s="15"/>
      <c r="L305" s="15"/>
      <c r="M305" s="15"/>
      <c r="N305" s="123"/>
    </row>
    <row r="306" spans="1:15" ht="15" customHeight="1">
      <c r="A306" s="334">
        <v>2033</v>
      </c>
      <c r="B306" s="53"/>
      <c r="C306" s="18">
        <v>12</v>
      </c>
      <c r="D306" s="255">
        <f t="shared" si="20"/>
        <v>3.4965034965034965E-3</v>
      </c>
      <c r="E306" s="54">
        <v>1351780.34</v>
      </c>
      <c r="F306" s="258">
        <f t="shared" si="21"/>
        <v>2.5539722668731528E-3</v>
      </c>
      <c r="G306" s="17"/>
      <c r="H306" s="15"/>
      <c r="I306" s="15"/>
      <c r="J306" s="15"/>
      <c r="K306" s="15"/>
      <c r="L306" s="15"/>
      <c r="M306" s="15"/>
      <c r="N306" s="123"/>
    </row>
    <row r="307" spans="1:15" ht="15" customHeight="1">
      <c r="A307" s="334" t="s">
        <v>631</v>
      </c>
      <c r="B307" s="53"/>
      <c r="C307" s="18">
        <v>14</v>
      </c>
      <c r="D307" s="255">
        <f>C307/$C$308</f>
        <v>4.079254079254079E-3</v>
      </c>
      <c r="E307" s="54">
        <v>759591.24</v>
      </c>
      <c r="F307" s="258">
        <f t="shared" si="21"/>
        <v>1.4351258882192273E-3</v>
      </c>
      <c r="G307" s="17"/>
      <c r="H307" s="404"/>
      <c r="I307" s="384"/>
      <c r="J307" s="384"/>
      <c r="K307" s="384"/>
      <c r="L307" s="384"/>
      <c r="M307" s="384"/>
      <c r="N307" s="123"/>
    </row>
    <row r="308" spans="1:15" ht="15" customHeight="1" thickBot="1">
      <c r="A308" s="49" t="s">
        <v>1</v>
      </c>
      <c r="B308" s="49"/>
      <c r="C308" s="50">
        <f>SUM(C297:C307)</f>
        <v>3432</v>
      </c>
      <c r="D308" s="328">
        <f>SUM(D297:D307)</f>
        <v>1</v>
      </c>
      <c r="E308" s="156">
        <f>SUM(E297:E307)</f>
        <v>529285441.94999999</v>
      </c>
      <c r="F308" s="328">
        <f>SUM(F297:F307)</f>
        <v>1</v>
      </c>
      <c r="G308" s="17"/>
      <c r="H308" s="384"/>
      <c r="I308" s="384"/>
      <c r="J308" s="384"/>
      <c r="K308" s="384"/>
      <c r="L308" s="384"/>
      <c r="M308" s="384"/>
      <c r="N308" s="123"/>
    </row>
    <row r="309" spans="1:15" ht="15" customHeight="1" thickTop="1">
      <c r="F309" s="14"/>
      <c r="G309" s="39"/>
    </row>
    <row r="310" spans="1:15" ht="15" customHeight="1">
      <c r="F310" s="28"/>
      <c r="G310" s="39"/>
    </row>
    <row r="311" spans="1:15" s="15" customFormat="1" ht="15" customHeight="1">
      <c r="A311" s="581" t="str">
        <f>A258</f>
        <v>May 2024</v>
      </c>
      <c r="B311" s="581"/>
      <c r="C311" s="581"/>
      <c r="D311" s="581"/>
      <c r="E311" s="581"/>
      <c r="F311" s="581"/>
      <c r="G311" s="581"/>
      <c r="H311" s="581"/>
      <c r="I311" s="581"/>
      <c r="J311" s="581"/>
      <c r="K311" s="581"/>
      <c r="L311" s="581"/>
      <c r="M311" s="581"/>
      <c r="N311" s="24"/>
      <c r="O311" s="24"/>
    </row>
    <row r="312" spans="1:15" s="15" customFormat="1" ht="15" customHeight="1">
      <c r="A312" s="581"/>
      <c r="B312" s="581"/>
      <c r="C312" s="581"/>
      <c r="D312" s="581"/>
      <c r="E312" s="581"/>
      <c r="F312" s="581"/>
      <c r="G312" s="581"/>
      <c r="H312" s="581"/>
      <c r="I312" s="581"/>
      <c r="J312" s="581"/>
      <c r="K312" s="581"/>
      <c r="L312" s="581"/>
      <c r="M312" s="581"/>
      <c r="N312" s="121"/>
      <c r="O312" s="121"/>
    </row>
    <row r="313" spans="1:15" s="15" customFormat="1" ht="15" customHeight="1">
      <c r="A313" s="579" t="s">
        <v>14</v>
      </c>
      <c r="B313" s="579"/>
      <c r="C313" s="579"/>
      <c r="D313" s="579"/>
      <c r="E313" s="579"/>
      <c r="F313" s="579"/>
      <c r="G313" s="579"/>
      <c r="H313" s="579"/>
      <c r="I313" s="579"/>
      <c r="J313" s="579"/>
      <c r="K313" s="579"/>
      <c r="L313" s="579"/>
      <c r="M313" s="579"/>
      <c r="N313" s="121"/>
      <c r="O313" s="121"/>
    </row>
    <row r="314" spans="1:15" s="15" customFormat="1" ht="15" customHeight="1">
      <c r="A314" s="579"/>
      <c r="B314" s="579"/>
      <c r="C314" s="579"/>
      <c r="D314" s="579"/>
      <c r="E314" s="579"/>
      <c r="F314" s="579"/>
      <c r="G314" s="579"/>
      <c r="H314" s="579"/>
      <c r="I314" s="579"/>
      <c r="J314" s="579"/>
      <c r="K314" s="579"/>
      <c r="L314" s="579"/>
      <c r="M314" s="579"/>
      <c r="N314" s="121"/>
      <c r="O314" s="121"/>
    </row>
    <row r="315" spans="1:15" ht="15" customHeight="1">
      <c r="A315" s="17"/>
      <c r="B315" s="17"/>
      <c r="C315" s="17"/>
      <c r="D315" s="17"/>
      <c r="E315" s="17"/>
      <c r="F315" s="17"/>
      <c r="G315" s="17"/>
      <c r="H315" s="17"/>
      <c r="I315" s="17"/>
      <c r="J315" s="17"/>
      <c r="K315" s="17"/>
      <c r="L315" s="17"/>
      <c r="M315" s="17"/>
    </row>
    <row r="316" spans="1:15" ht="15" customHeight="1">
      <c r="A316" s="289" t="s">
        <v>211</v>
      </c>
      <c r="B316" s="289"/>
      <c r="C316" s="323"/>
      <c r="D316" s="335" t="s">
        <v>535</v>
      </c>
      <c r="E316" s="335" t="s">
        <v>241</v>
      </c>
      <c r="F316" s="336"/>
      <c r="G316" s="336"/>
      <c r="H316" s="336"/>
      <c r="I316" s="336"/>
      <c r="J316" s="336"/>
      <c r="K316" s="336"/>
      <c r="L316" s="336"/>
      <c r="M316" s="337"/>
      <c r="N316" s="128"/>
      <c r="O316" s="12"/>
    </row>
    <row r="317" spans="1:15" ht="15" customHeight="1">
      <c r="A317" s="48" t="s">
        <v>69</v>
      </c>
      <c r="B317" s="17"/>
      <c r="C317" s="338"/>
      <c r="D317" s="153" t="s">
        <v>536</v>
      </c>
      <c r="E317" s="153" t="s">
        <v>537</v>
      </c>
      <c r="F317" s="153"/>
      <c r="G317" s="153"/>
      <c r="H317" s="153"/>
      <c r="I317" s="153"/>
      <c r="J317" s="153"/>
      <c r="K317" s="153"/>
      <c r="L317" s="153"/>
      <c r="M317" s="339"/>
      <c r="N317" s="248"/>
      <c r="O317" s="12"/>
    </row>
    <row r="318" spans="1:15" ht="15" customHeight="1">
      <c r="A318" s="48" t="s">
        <v>358</v>
      </c>
      <c r="B318" s="17"/>
      <c r="C318" s="340"/>
      <c r="D318" s="153" t="s">
        <v>633</v>
      </c>
      <c r="E318" s="153" t="s">
        <v>537</v>
      </c>
      <c r="F318" s="153"/>
      <c r="G318" s="17"/>
      <c r="H318" s="153"/>
      <c r="I318" s="153"/>
      <c r="J318" s="153"/>
      <c r="K318" s="153"/>
      <c r="L318" s="153"/>
      <c r="M318" s="339"/>
      <c r="N318" s="210"/>
      <c r="O318" s="12"/>
    </row>
    <row r="319" spans="1:15" ht="15" customHeight="1">
      <c r="A319" s="48" t="s">
        <v>291</v>
      </c>
      <c r="B319" s="17"/>
      <c r="C319" s="340"/>
      <c r="D319" s="153" t="s">
        <v>634</v>
      </c>
      <c r="E319" s="153" t="s">
        <v>538</v>
      </c>
      <c r="F319" s="153"/>
      <c r="G319" s="17"/>
      <c r="H319" s="153"/>
      <c r="I319" s="153"/>
      <c r="J319" s="153"/>
      <c r="K319" s="153"/>
      <c r="L319" s="153"/>
      <c r="M319" s="339"/>
      <c r="N319" s="210"/>
      <c r="O319" s="12"/>
    </row>
    <row r="320" spans="1:15" ht="15" customHeight="1">
      <c r="A320" s="75" t="s">
        <v>237</v>
      </c>
      <c r="B320" s="17"/>
      <c r="C320" s="341"/>
      <c r="D320" s="370" t="s">
        <v>634</v>
      </c>
      <c r="E320" s="370" t="s">
        <v>538</v>
      </c>
      <c r="F320" s="370"/>
      <c r="G320" s="371"/>
      <c r="H320" s="370"/>
      <c r="I320" s="370"/>
      <c r="J320" s="372"/>
      <c r="K320" s="153"/>
      <c r="L320" s="153"/>
      <c r="M320" s="342"/>
      <c r="N320" s="249"/>
      <c r="O320" s="12"/>
    </row>
    <row r="321" spans="1:15" ht="15" customHeight="1">
      <c r="A321" s="75" t="s">
        <v>212</v>
      </c>
      <c r="B321" s="17"/>
      <c r="C321" s="340"/>
      <c r="D321" s="465">
        <v>45435</v>
      </c>
      <c r="E321" s="465">
        <v>45435</v>
      </c>
      <c r="F321" s="370"/>
      <c r="G321" s="371"/>
      <c r="H321" s="370"/>
      <c r="I321" s="370"/>
      <c r="J321" s="372"/>
      <c r="K321" s="153"/>
      <c r="L321" s="153"/>
      <c r="M321" s="342"/>
      <c r="N321" s="249"/>
      <c r="O321" s="12"/>
    </row>
    <row r="322" spans="1:15" ht="15" customHeight="1">
      <c r="A322" s="75" t="s">
        <v>17</v>
      </c>
      <c r="B322" s="17"/>
      <c r="C322" s="340"/>
      <c r="D322" s="343" t="s">
        <v>539</v>
      </c>
      <c r="E322" s="552" t="s">
        <v>539</v>
      </c>
      <c r="F322" s="343"/>
      <c r="G322" s="343"/>
      <c r="H322" s="343"/>
      <c r="I322" s="343"/>
      <c r="J322" s="343"/>
      <c r="K322" s="343"/>
      <c r="L322" s="343"/>
      <c r="M322" s="342"/>
      <c r="N322" s="211"/>
      <c r="O322" s="12"/>
    </row>
    <row r="323" spans="1:15" ht="15" customHeight="1">
      <c r="A323" s="344" t="s">
        <v>253</v>
      </c>
      <c r="B323" s="17"/>
      <c r="C323" s="340"/>
      <c r="D323" s="154">
        <v>500000000</v>
      </c>
      <c r="E323" s="154">
        <v>61798000</v>
      </c>
      <c r="F323" s="153"/>
      <c r="G323" s="153"/>
      <c r="H323" s="153"/>
      <c r="I323" s="153"/>
      <c r="J323" s="153"/>
      <c r="K323" s="153"/>
      <c r="L323" s="153"/>
      <c r="M323" s="342"/>
      <c r="N323" s="211"/>
      <c r="O323" s="12"/>
    </row>
    <row r="324" spans="1:15" ht="15" customHeight="1">
      <c r="A324" s="17" t="s">
        <v>254</v>
      </c>
      <c r="B324" s="15"/>
      <c r="C324" s="340"/>
      <c r="D324" s="154">
        <v>500000000</v>
      </c>
      <c r="E324" s="154">
        <v>61798000</v>
      </c>
      <c r="F324" s="345"/>
      <c r="G324" s="345"/>
      <c r="H324" s="345"/>
      <c r="I324" s="345"/>
      <c r="J324" s="345"/>
      <c r="K324" s="345"/>
      <c r="L324" s="345"/>
      <c r="M324" s="346"/>
      <c r="N324" s="246"/>
      <c r="O324" s="12"/>
    </row>
    <row r="325" spans="1:15" ht="15" customHeight="1">
      <c r="A325" s="17"/>
      <c r="B325" s="15"/>
      <c r="C325" s="340"/>
      <c r="D325" s="553"/>
      <c r="E325" s="553"/>
      <c r="F325" s="154"/>
      <c r="G325" s="154"/>
      <c r="H325" s="154"/>
      <c r="I325" s="154"/>
      <c r="J325" s="154"/>
      <c r="K325" s="154"/>
      <c r="L325" s="154"/>
      <c r="M325" s="346"/>
      <c r="N325" s="208"/>
      <c r="O325" s="12"/>
    </row>
    <row r="326" spans="1:15" ht="15" customHeight="1">
      <c r="A326" s="17" t="s">
        <v>387</v>
      </c>
      <c r="B326" s="15"/>
      <c r="C326" s="340"/>
      <c r="D326" s="554" t="s">
        <v>537</v>
      </c>
      <c r="E326" s="554" t="s">
        <v>537</v>
      </c>
      <c r="F326" s="154"/>
      <c r="G326" s="154"/>
      <c r="H326" s="154"/>
      <c r="I326" s="154"/>
      <c r="J326" s="154"/>
      <c r="K326" s="154"/>
      <c r="L326" s="154"/>
      <c r="M326" s="346"/>
      <c r="N326" s="208"/>
      <c r="O326" s="12"/>
    </row>
    <row r="327" spans="1:15" ht="15" customHeight="1">
      <c r="A327" s="17" t="s">
        <v>388</v>
      </c>
      <c r="B327" s="15"/>
      <c r="C327" s="340"/>
      <c r="D327" s="154" t="s">
        <v>537</v>
      </c>
      <c r="E327" s="154">
        <v>61798000</v>
      </c>
      <c r="F327" s="154"/>
      <c r="G327" s="154"/>
      <c r="H327" s="154"/>
      <c r="I327" s="154"/>
      <c r="J327" s="154"/>
      <c r="K327" s="154"/>
      <c r="L327" s="154"/>
      <c r="M327" s="346"/>
      <c r="N327" s="208"/>
      <c r="O327" s="12"/>
    </row>
    <row r="328" spans="1:15" ht="15" customHeight="1">
      <c r="A328" s="17" t="s">
        <v>389</v>
      </c>
      <c r="B328" s="15"/>
      <c r="C328" s="340"/>
      <c r="D328" s="154">
        <v>500000000</v>
      </c>
      <c r="E328" s="154" t="s">
        <v>537</v>
      </c>
      <c r="F328" s="154"/>
      <c r="G328" s="154"/>
      <c r="H328" s="154"/>
      <c r="I328" s="154"/>
      <c r="J328" s="154"/>
      <c r="K328" s="154"/>
      <c r="L328" s="154"/>
      <c r="M328" s="346"/>
      <c r="N328" s="208"/>
      <c r="O328" s="12"/>
    </row>
    <row r="329" spans="1:15" ht="15" customHeight="1">
      <c r="A329" s="17" t="s">
        <v>386</v>
      </c>
      <c r="B329" s="15"/>
      <c r="C329" s="340"/>
      <c r="D329" s="553" t="s">
        <v>537</v>
      </c>
      <c r="E329" s="553" t="s">
        <v>537</v>
      </c>
      <c r="F329" s="15"/>
      <c r="G329" s="15"/>
      <c r="H329" s="15"/>
      <c r="I329" s="15"/>
      <c r="J329" s="15"/>
      <c r="K329" s="15"/>
      <c r="L329" s="15"/>
      <c r="M329" s="15"/>
    </row>
    <row r="330" spans="1:15" ht="15" customHeight="1">
      <c r="A330" s="17"/>
      <c r="B330" s="17"/>
      <c r="C330" s="347"/>
      <c r="D330" s="154"/>
      <c r="E330" s="466"/>
      <c r="F330" s="348"/>
      <c r="G330" s="348"/>
      <c r="H330" s="348"/>
      <c r="I330" s="348"/>
      <c r="J330" s="348"/>
      <c r="K330" s="348"/>
      <c r="L330" s="348"/>
      <c r="M330" s="346"/>
      <c r="N330" s="208"/>
      <c r="O330" s="12"/>
    </row>
    <row r="331" spans="1:15" ht="15" customHeight="1">
      <c r="A331" s="17" t="s">
        <v>71</v>
      </c>
      <c r="B331" s="17"/>
      <c r="C331" s="347"/>
      <c r="D331" s="465">
        <v>62661</v>
      </c>
      <c r="E331" s="465">
        <v>26136</v>
      </c>
      <c r="F331" s="349"/>
      <c r="G331" s="349"/>
      <c r="H331" s="349"/>
      <c r="I331" s="349"/>
      <c r="J331" s="349"/>
      <c r="K331" s="349"/>
      <c r="L331" s="349"/>
      <c r="M331" s="346"/>
      <c r="N331" s="208"/>
      <c r="O331" s="12"/>
    </row>
    <row r="332" spans="1:15" ht="15" customHeight="1">
      <c r="A332" s="17" t="s">
        <v>417</v>
      </c>
      <c r="B332" s="17"/>
      <c r="C332" s="347"/>
      <c r="D332" s="465">
        <v>47413</v>
      </c>
      <c r="E332" s="465">
        <v>47413</v>
      </c>
      <c r="F332" s="477"/>
      <c r="G332" s="348"/>
      <c r="H332" s="348"/>
      <c r="I332" s="348"/>
      <c r="J332" s="348"/>
      <c r="K332" s="348"/>
      <c r="L332" s="348"/>
      <c r="M332" s="346"/>
      <c r="N332" s="208"/>
      <c r="O332" s="12"/>
    </row>
    <row r="333" spans="1:15">
      <c r="A333" s="17" t="s">
        <v>182</v>
      </c>
      <c r="B333" s="17"/>
      <c r="C333" s="347"/>
      <c r="D333" s="348" t="s">
        <v>530</v>
      </c>
      <c r="E333" s="348" t="s">
        <v>46</v>
      </c>
      <c r="F333" s="348"/>
      <c r="G333" s="348"/>
      <c r="H333" s="348"/>
      <c r="I333" s="348"/>
      <c r="J333" s="348"/>
      <c r="K333" s="348"/>
      <c r="L333" s="348"/>
      <c r="M333" s="350"/>
      <c r="N333" s="245"/>
      <c r="O333" s="12"/>
    </row>
    <row r="334" spans="1:15" ht="15" customHeight="1">
      <c r="A334" s="17" t="s">
        <v>18</v>
      </c>
      <c r="B334" s="15"/>
      <c r="C334" s="340"/>
      <c r="D334" s="555">
        <v>5.4999999999999997E-3</v>
      </c>
      <c r="E334" s="555" t="s">
        <v>698</v>
      </c>
      <c r="F334" s="15"/>
      <c r="G334" s="15"/>
      <c r="H334" s="15"/>
      <c r="I334" s="15"/>
      <c r="J334" s="15"/>
      <c r="K334" s="15"/>
      <c r="L334" s="15"/>
      <c r="M334" s="123"/>
      <c r="O334" s="12"/>
    </row>
    <row r="335" spans="1:15" ht="15" customHeight="1">
      <c r="A335" s="344" t="s">
        <v>427</v>
      </c>
      <c r="B335" s="17"/>
      <c r="C335" s="340"/>
      <c r="D335" s="343"/>
      <c r="E335" s="570">
        <v>0</v>
      </c>
      <c r="F335" s="343"/>
      <c r="G335" s="343"/>
      <c r="H335" s="343"/>
      <c r="I335" s="343"/>
      <c r="J335" s="343"/>
      <c r="K335" s="343"/>
      <c r="L335" s="343"/>
      <c r="M335" s="346"/>
      <c r="N335" s="246"/>
      <c r="O335" s="12"/>
    </row>
    <row r="336" spans="1:15" ht="32.25" customHeight="1">
      <c r="A336" s="344" t="s">
        <v>45</v>
      </c>
      <c r="B336" s="17"/>
      <c r="C336" s="340"/>
      <c r="D336" s="473" t="s">
        <v>29</v>
      </c>
      <c r="E336" s="473" t="s">
        <v>29</v>
      </c>
      <c r="F336" s="343"/>
      <c r="G336" s="343"/>
      <c r="H336" s="343"/>
      <c r="I336" s="343"/>
      <c r="J336" s="343"/>
      <c r="K336" s="343"/>
      <c r="L336" s="343"/>
      <c r="M336" s="351"/>
      <c r="N336" s="247"/>
      <c r="O336" s="12"/>
    </row>
    <row r="337" spans="1:15" ht="15" customHeight="1">
      <c r="A337" s="344"/>
      <c r="B337" s="17"/>
      <c r="C337" s="340"/>
      <c r="D337" s="153"/>
      <c r="E337" s="153"/>
      <c r="F337" s="153"/>
      <c r="G337" s="153"/>
      <c r="H337" s="153"/>
      <c r="I337" s="153"/>
      <c r="J337" s="153"/>
      <c r="K337" s="153"/>
      <c r="L337" s="153"/>
      <c r="M337" s="352"/>
      <c r="N337" s="251"/>
      <c r="O337" s="12"/>
    </row>
    <row r="338" spans="1:15" ht="15" customHeight="1">
      <c r="A338" s="344" t="s">
        <v>361</v>
      </c>
      <c r="B338" s="17"/>
      <c r="C338" s="340"/>
      <c r="D338" s="152" t="s">
        <v>635</v>
      </c>
      <c r="E338" s="152" t="s">
        <v>540</v>
      </c>
      <c r="F338" s="152"/>
      <c r="G338" s="152"/>
      <c r="H338" s="152"/>
      <c r="I338" s="152"/>
      <c r="J338" s="152"/>
      <c r="K338" s="152"/>
      <c r="L338" s="152"/>
      <c r="M338" s="352"/>
      <c r="N338" s="251"/>
      <c r="O338" s="12"/>
    </row>
    <row r="339" spans="1:15" ht="15" customHeight="1">
      <c r="A339" s="48" t="s">
        <v>362</v>
      </c>
      <c r="B339" s="17"/>
      <c r="C339" s="340"/>
      <c r="D339" s="152" t="s">
        <v>540</v>
      </c>
      <c r="E339" s="152" t="s">
        <v>540</v>
      </c>
      <c r="F339" s="152"/>
      <c r="G339" s="152"/>
      <c r="H339" s="152"/>
      <c r="I339" s="152"/>
      <c r="J339" s="152"/>
      <c r="K339" s="152"/>
      <c r="L339" s="152"/>
      <c r="M339" s="352"/>
      <c r="N339" s="129"/>
      <c r="O339" s="12"/>
    </row>
    <row r="340" spans="1:15" ht="15" customHeight="1">
      <c r="A340" s="48"/>
      <c r="B340" s="17"/>
      <c r="C340" s="340"/>
      <c r="D340" s="152"/>
      <c r="E340" s="152"/>
      <c r="F340" s="152"/>
      <c r="G340" s="152"/>
      <c r="H340" s="152"/>
      <c r="I340" s="152"/>
      <c r="J340" s="152"/>
      <c r="K340" s="152"/>
      <c r="L340" s="152"/>
      <c r="M340" s="352"/>
      <c r="N340" s="129"/>
      <c r="O340" s="12"/>
    </row>
    <row r="341" spans="1:15" ht="15" customHeight="1">
      <c r="A341" s="344" t="s">
        <v>360</v>
      </c>
      <c r="B341" s="17"/>
      <c r="C341" s="340"/>
      <c r="D341" s="152" t="s">
        <v>537</v>
      </c>
      <c r="E341" s="152" t="s">
        <v>537</v>
      </c>
      <c r="F341" s="152"/>
      <c r="G341" s="152"/>
      <c r="H341" s="152"/>
      <c r="I341" s="152"/>
      <c r="J341" s="152"/>
      <c r="K341" s="152"/>
      <c r="L341" s="152"/>
      <c r="M341" s="352"/>
      <c r="N341" s="209"/>
      <c r="O341" s="12"/>
    </row>
    <row r="342" spans="1:15" ht="15" customHeight="1">
      <c r="A342" s="344" t="s">
        <v>70</v>
      </c>
      <c r="B342" s="17"/>
      <c r="C342" s="340"/>
      <c r="D342" s="465">
        <v>45587</v>
      </c>
      <c r="E342" s="465">
        <v>45587</v>
      </c>
      <c r="F342" s="153"/>
      <c r="G342" s="17"/>
      <c r="H342" s="153"/>
      <c r="I342" s="153"/>
      <c r="J342" s="153"/>
      <c r="K342" s="153"/>
      <c r="L342" s="17"/>
      <c r="M342" s="352"/>
      <c r="N342" s="209"/>
      <c r="O342" s="12"/>
    </row>
    <row r="343" spans="1:15" ht="15" customHeight="1">
      <c r="A343" s="344" t="s">
        <v>183</v>
      </c>
      <c r="B343" s="17"/>
      <c r="C343" s="340"/>
      <c r="D343" s="263" t="s">
        <v>541</v>
      </c>
      <c r="E343" s="263" t="s">
        <v>541</v>
      </c>
      <c r="F343" s="262"/>
      <c r="G343" s="17"/>
      <c r="H343" s="153"/>
      <c r="I343" s="153"/>
      <c r="J343" s="153"/>
      <c r="K343" s="153"/>
      <c r="L343" s="262"/>
      <c r="M343" s="352"/>
      <c r="N343" s="209"/>
      <c r="O343" s="12"/>
    </row>
    <row r="344" spans="1:15" ht="15" customHeight="1">
      <c r="A344" s="344"/>
      <c r="B344" s="17"/>
      <c r="C344" s="340"/>
      <c r="D344" s="343"/>
      <c r="E344" s="343"/>
      <c r="F344" s="343"/>
      <c r="G344" s="343"/>
      <c r="H344" s="343"/>
      <c r="I344" s="343"/>
      <c r="J344" s="343"/>
      <c r="K344" s="343"/>
      <c r="L344" s="17"/>
      <c r="M344" s="352"/>
      <c r="N344" s="209"/>
      <c r="O344" s="12"/>
    </row>
    <row r="345" spans="1:15" ht="15" customHeight="1">
      <c r="A345" s="344" t="s">
        <v>439</v>
      </c>
      <c r="B345" s="17"/>
      <c r="C345" s="340"/>
      <c r="D345" s="556">
        <v>500000000</v>
      </c>
      <c r="E345" s="556">
        <v>61798000</v>
      </c>
      <c r="F345" s="343"/>
      <c r="G345" s="343"/>
      <c r="H345" s="343"/>
      <c r="I345" s="343"/>
      <c r="J345" s="343"/>
      <c r="K345" s="343"/>
      <c r="L345" s="343"/>
      <c r="M345" s="352"/>
      <c r="N345" s="209"/>
      <c r="O345" s="12"/>
    </row>
    <row r="346" spans="1:15" ht="15" customHeight="1">
      <c r="A346" s="344" t="s">
        <v>450</v>
      </c>
      <c r="B346" s="17"/>
      <c r="C346" s="340"/>
      <c r="D346" s="556">
        <v>0</v>
      </c>
      <c r="E346" s="556">
        <v>0</v>
      </c>
      <c r="F346" s="343"/>
      <c r="G346" s="343"/>
      <c r="H346" s="343"/>
      <c r="I346" s="343"/>
      <c r="J346" s="343"/>
      <c r="K346" s="343"/>
      <c r="L346" s="343"/>
      <c r="M346" s="350"/>
      <c r="N346" s="213"/>
      <c r="O346" s="12"/>
    </row>
    <row r="347" spans="1:15" ht="15" customHeight="1">
      <c r="A347" s="17" t="s">
        <v>440</v>
      </c>
      <c r="B347" s="17"/>
      <c r="C347" s="340"/>
      <c r="D347" s="556">
        <f>D345-D346</f>
        <v>500000000</v>
      </c>
      <c r="E347" s="556">
        <f>E345-E346</f>
        <v>61798000</v>
      </c>
      <c r="F347" s="353"/>
      <c r="G347" s="353"/>
      <c r="H347" s="353"/>
      <c r="I347" s="353"/>
      <c r="J347" s="353"/>
      <c r="K347" s="353"/>
      <c r="L347" s="353"/>
      <c r="M347" s="350"/>
      <c r="N347" s="213"/>
      <c r="O347" s="12"/>
    </row>
    <row r="348" spans="1:15" ht="15" customHeight="1">
      <c r="A348" s="344" t="s">
        <v>359</v>
      </c>
      <c r="B348" s="17"/>
      <c r="C348" s="340"/>
      <c r="D348" s="557">
        <v>1</v>
      </c>
      <c r="E348" s="557">
        <v>1</v>
      </c>
      <c r="F348" s="154"/>
      <c r="G348" s="154"/>
      <c r="H348" s="154"/>
      <c r="I348" s="154"/>
      <c r="J348" s="154"/>
      <c r="K348" s="154"/>
      <c r="L348" s="154"/>
      <c r="M348" s="354"/>
      <c r="N348" s="252"/>
      <c r="O348" s="12"/>
    </row>
    <row r="349" spans="1:15" ht="15" customHeight="1">
      <c r="A349" s="344"/>
      <c r="B349" s="17"/>
      <c r="C349" s="340"/>
      <c r="D349" s="154"/>
      <c r="E349" s="154"/>
      <c r="F349" s="154"/>
      <c r="G349" s="154"/>
      <c r="H349" s="154"/>
      <c r="I349" s="154"/>
      <c r="J349" s="154"/>
      <c r="K349" s="154"/>
      <c r="L349" s="17"/>
      <c r="M349" s="354"/>
      <c r="N349" s="212"/>
      <c r="O349" s="12"/>
    </row>
    <row r="350" spans="1:15" ht="15" customHeight="1">
      <c r="A350" s="14" t="s">
        <v>83</v>
      </c>
      <c r="B350" s="14"/>
      <c r="C350" s="562"/>
      <c r="D350" s="563">
        <v>0</v>
      </c>
      <c r="E350" s="563">
        <v>0</v>
      </c>
      <c r="F350" s="154"/>
      <c r="G350" s="154"/>
      <c r="H350" s="154"/>
      <c r="I350" s="154"/>
      <c r="J350" s="154"/>
      <c r="K350" s="154"/>
      <c r="L350" s="154"/>
      <c r="M350" s="123"/>
      <c r="O350" s="12"/>
    </row>
    <row r="351" spans="1:15" ht="15" customHeight="1">
      <c r="A351" s="14" t="s">
        <v>428</v>
      </c>
      <c r="B351" s="14"/>
      <c r="C351" s="562"/>
      <c r="D351" s="563">
        <v>0</v>
      </c>
      <c r="E351" s="563">
        <v>0</v>
      </c>
      <c r="F351" s="154"/>
      <c r="G351" s="17"/>
      <c r="H351" s="154"/>
      <c r="I351" s="154"/>
      <c r="J351" s="154"/>
      <c r="K351" s="154"/>
      <c r="L351" s="154"/>
      <c r="M351" s="123"/>
      <c r="O351" s="12"/>
    </row>
    <row r="352" spans="1:15" ht="15" customHeight="1">
      <c r="A352" s="14" t="s">
        <v>84</v>
      </c>
      <c r="B352" s="14"/>
      <c r="C352" s="562"/>
      <c r="D352" s="563">
        <v>0</v>
      </c>
      <c r="E352" s="563">
        <v>0</v>
      </c>
      <c r="F352" s="154"/>
      <c r="G352" s="154"/>
      <c r="H352" s="154"/>
      <c r="I352" s="154"/>
      <c r="J352" s="154"/>
      <c r="K352" s="154"/>
      <c r="L352" s="154"/>
      <c r="M352" s="123"/>
      <c r="O352" s="12"/>
    </row>
    <row r="353" spans="1:15" ht="15" customHeight="1">
      <c r="A353" s="17"/>
      <c r="B353" s="17"/>
      <c r="C353" s="340"/>
      <c r="D353" s="355"/>
      <c r="E353" s="355"/>
      <c r="F353" s="355"/>
      <c r="G353" s="355"/>
      <c r="H353" s="355"/>
      <c r="I353" s="355"/>
      <c r="J353" s="355"/>
      <c r="K353" s="355"/>
      <c r="L353" s="355"/>
      <c r="M353" s="123"/>
      <c r="O353" s="12"/>
    </row>
    <row r="354" spans="1:15" ht="15" customHeight="1">
      <c r="A354" s="17" t="s">
        <v>429</v>
      </c>
      <c r="B354" s="17"/>
      <c r="C354" s="340"/>
      <c r="D354" s="154"/>
      <c r="E354" s="154"/>
      <c r="F354" s="373"/>
      <c r="G354" s="373"/>
      <c r="H354" s="373"/>
      <c r="I354" s="373"/>
      <c r="J354" s="373"/>
      <c r="K354" s="373"/>
      <c r="L354" s="373"/>
      <c r="M354" s="123"/>
      <c r="O354" s="12"/>
    </row>
    <row r="355" spans="1:15" ht="15" customHeight="1">
      <c r="A355" s="17" t="s">
        <v>430</v>
      </c>
      <c r="B355" s="17"/>
      <c r="C355" s="340"/>
      <c r="D355" s="154">
        <v>0</v>
      </c>
      <c r="E355" s="154">
        <v>0</v>
      </c>
      <c r="F355" s="356"/>
      <c r="G355" s="356"/>
      <c r="H355" s="356"/>
      <c r="I355" s="356"/>
      <c r="J355" s="356"/>
      <c r="K355" s="356"/>
      <c r="L355" s="356"/>
      <c r="M355" s="123"/>
      <c r="O355" s="12"/>
    </row>
    <row r="356" spans="1:15" ht="15" customHeight="1">
      <c r="A356" s="17" t="s">
        <v>431</v>
      </c>
      <c r="B356" s="17"/>
      <c r="C356" s="340"/>
      <c r="D356" s="154">
        <v>0</v>
      </c>
      <c r="E356" s="154">
        <v>0</v>
      </c>
      <c r="F356" s="356"/>
      <c r="G356" s="356"/>
      <c r="H356" s="356"/>
      <c r="I356" s="356"/>
      <c r="J356" s="356"/>
      <c r="K356" s="356"/>
      <c r="L356" s="356"/>
      <c r="M356" s="123"/>
      <c r="O356" s="12"/>
    </row>
    <row r="357" spans="1:15" ht="15" customHeight="1">
      <c r="A357" s="17" t="s">
        <v>432</v>
      </c>
      <c r="B357" s="17"/>
      <c r="C357" s="340"/>
      <c r="D357" s="154">
        <v>0</v>
      </c>
      <c r="E357" s="154">
        <v>0</v>
      </c>
      <c r="F357" s="356"/>
      <c r="G357" s="356"/>
      <c r="H357" s="356"/>
      <c r="I357" s="356"/>
      <c r="J357" s="356"/>
      <c r="K357" s="356"/>
      <c r="L357" s="356"/>
      <c r="M357" s="123"/>
      <c r="O357" s="12"/>
    </row>
    <row r="358" spans="1:15" ht="15" customHeight="1">
      <c r="A358" s="17" t="s">
        <v>82</v>
      </c>
      <c r="B358" s="17"/>
      <c r="C358" s="340"/>
      <c r="D358" s="154">
        <v>0</v>
      </c>
      <c r="E358" s="154">
        <v>0</v>
      </c>
      <c r="F358" s="356"/>
      <c r="G358" s="356"/>
      <c r="H358" s="356"/>
      <c r="I358" s="356"/>
      <c r="J358" s="356"/>
      <c r="K358" s="356"/>
      <c r="L358" s="356"/>
      <c r="M358" s="123"/>
      <c r="O358" s="12"/>
    </row>
    <row r="359" spans="1:15" ht="15" customHeight="1">
      <c r="A359" s="17"/>
      <c r="B359" s="15"/>
      <c r="C359" s="340"/>
      <c r="D359" s="154"/>
      <c r="E359" s="154"/>
      <c r="F359" s="152"/>
      <c r="G359" s="152"/>
      <c r="H359" s="152"/>
      <c r="I359" s="152"/>
      <c r="J359" s="152"/>
      <c r="K359" s="152"/>
      <c r="L359" s="152"/>
      <c r="M359" s="123"/>
      <c r="O359" s="12"/>
    </row>
    <row r="360" spans="1:15" ht="15" customHeight="1">
      <c r="A360" s="17"/>
      <c r="B360" s="17"/>
      <c r="C360" s="340"/>
      <c r="D360" s="154"/>
      <c r="E360" s="154"/>
      <c r="F360" s="154"/>
      <c r="G360" s="154"/>
      <c r="H360" s="154"/>
      <c r="I360" s="154"/>
      <c r="J360" s="154"/>
      <c r="K360" s="154"/>
      <c r="L360" s="154"/>
      <c r="M360" s="123"/>
      <c r="O360" s="12"/>
    </row>
    <row r="361" spans="1:15" ht="15" customHeight="1">
      <c r="A361" s="17"/>
      <c r="B361" s="17"/>
      <c r="C361" s="340"/>
      <c r="D361" s="154"/>
      <c r="E361" s="154"/>
      <c r="F361" s="154"/>
      <c r="G361" s="154"/>
      <c r="H361" s="154"/>
      <c r="I361" s="154"/>
      <c r="J361" s="154"/>
      <c r="K361" s="154"/>
      <c r="L361" s="154"/>
      <c r="M361" s="123"/>
      <c r="O361" s="12"/>
    </row>
    <row r="362" spans="1:15" ht="15" customHeight="1">
      <c r="A362" s="17"/>
      <c r="B362" s="17"/>
      <c r="C362" s="340"/>
      <c r="D362" s="154"/>
      <c r="E362" s="154"/>
      <c r="F362" s="348"/>
      <c r="G362" s="348"/>
      <c r="H362" s="348"/>
      <c r="I362" s="348"/>
      <c r="J362" s="348"/>
      <c r="K362" s="348"/>
      <c r="L362" s="348"/>
      <c r="M362" s="123"/>
      <c r="O362" s="12"/>
    </row>
    <row r="363" spans="1:15" ht="15" customHeight="1">
      <c r="A363" s="17"/>
      <c r="B363" s="17"/>
      <c r="C363" s="340"/>
      <c r="D363" s="348"/>
      <c r="E363" s="348"/>
      <c r="F363" s="348"/>
      <c r="G363" s="348"/>
      <c r="H363" s="348"/>
      <c r="I363" s="348"/>
      <c r="J363" s="348"/>
      <c r="K363" s="348"/>
      <c r="L363" s="348"/>
      <c r="M363" s="123"/>
      <c r="O363" s="12"/>
    </row>
    <row r="364" spans="1:15" ht="15" customHeight="1">
      <c r="A364" s="250"/>
      <c r="B364" s="250"/>
      <c r="C364" s="250"/>
      <c r="D364" s="597"/>
      <c r="E364" s="597"/>
      <c r="F364" s="597"/>
      <c r="G364" s="597"/>
      <c r="H364" s="597"/>
      <c r="I364" s="597"/>
      <c r="J364" s="597"/>
      <c r="K364" s="597"/>
      <c r="L364" s="597"/>
      <c r="M364" s="250"/>
    </row>
    <row r="365" spans="1:15" ht="15" customHeight="1">
      <c r="A365" s="377"/>
      <c r="B365" s="250"/>
      <c r="C365" s="250"/>
      <c r="D365" s="378"/>
      <c r="E365" s="378"/>
      <c r="F365" s="378"/>
      <c r="G365" s="378"/>
      <c r="H365" s="378"/>
      <c r="I365" s="378"/>
      <c r="J365" s="378"/>
      <c r="K365" s="378"/>
      <c r="L365" s="378"/>
      <c r="M365" s="250"/>
    </row>
    <row r="366" spans="1:15" s="15" customFormat="1" ht="15" customHeight="1">
      <c r="A366" s="581" t="str">
        <f>A311</f>
        <v>May 2024</v>
      </c>
      <c r="B366" s="581"/>
      <c r="C366" s="581"/>
      <c r="D366" s="581"/>
      <c r="E366" s="581"/>
      <c r="F366" s="581"/>
      <c r="G366" s="581"/>
      <c r="H366" s="581"/>
      <c r="I366" s="581"/>
      <c r="J366" s="581"/>
      <c r="K366" s="581"/>
      <c r="L366" s="581"/>
      <c r="M366" s="581"/>
      <c r="N366" s="121"/>
      <c r="O366" s="121"/>
    </row>
    <row r="367" spans="1:15" s="15" customFormat="1" ht="15" customHeight="1">
      <c r="A367" s="581"/>
      <c r="B367" s="581"/>
      <c r="C367" s="581"/>
      <c r="D367" s="581"/>
      <c r="E367" s="581"/>
      <c r="F367" s="581"/>
      <c r="G367" s="581"/>
      <c r="H367" s="581"/>
      <c r="I367" s="581"/>
      <c r="J367" s="581"/>
      <c r="K367" s="581"/>
      <c r="L367" s="581"/>
      <c r="M367" s="581"/>
      <c r="N367" s="121"/>
      <c r="O367" s="121"/>
    </row>
    <row r="368" spans="1:15" s="15" customFormat="1" ht="15" customHeight="1">
      <c r="A368" s="579" t="s">
        <v>405</v>
      </c>
      <c r="B368" s="579"/>
      <c r="C368" s="579"/>
      <c r="D368" s="579"/>
      <c r="E368" s="579"/>
      <c r="F368" s="579"/>
      <c r="G368" s="579"/>
      <c r="H368" s="579"/>
      <c r="I368" s="579"/>
      <c r="J368" s="579"/>
      <c r="K368" s="579"/>
      <c r="L368" s="579"/>
      <c r="M368" s="579"/>
      <c r="N368" s="121"/>
      <c r="O368" s="121"/>
    </row>
    <row r="369" spans="1:15" s="15" customFormat="1" ht="15" customHeight="1">
      <c r="A369" s="579"/>
      <c r="B369" s="579"/>
      <c r="C369" s="579"/>
      <c r="D369" s="579"/>
      <c r="E369" s="579"/>
      <c r="F369" s="579"/>
      <c r="G369" s="579"/>
      <c r="H369" s="579"/>
      <c r="I369" s="579"/>
      <c r="J369" s="579"/>
      <c r="K369" s="579"/>
      <c r="L369" s="579"/>
      <c r="M369" s="579"/>
      <c r="N369" s="136"/>
      <c r="O369" s="121"/>
    </row>
    <row r="370" spans="1:15" ht="15" customHeight="1">
      <c r="A370" s="90"/>
      <c r="B370" s="91"/>
      <c r="C370" s="91"/>
      <c r="D370" s="91"/>
      <c r="E370" s="91"/>
      <c r="F370" s="91"/>
      <c r="G370" s="91"/>
      <c r="H370" s="91"/>
      <c r="I370" s="91"/>
      <c r="J370" s="91"/>
      <c r="K370" s="91"/>
      <c r="L370" s="91"/>
      <c r="M370" s="91"/>
      <c r="N370" s="136"/>
    </row>
    <row r="371" spans="1:15" s="89" customFormat="1" ht="30" customHeight="1">
      <c r="A371" s="596" t="s">
        <v>216</v>
      </c>
      <c r="B371" s="596"/>
      <c r="C371" s="596"/>
      <c r="D371" s="188" t="s">
        <v>215</v>
      </c>
      <c r="E371" s="188" t="s">
        <v>218</v>
      </c>
      <c r="F371" s="188" t="s">
        <v>214</v>
      </c>
      <c r="G371" s="188"/>
      <c r="J371" s="39"/>
      <c r="K371" s="149"/>
      <c r="L371" s="39"/>
      <c r="M371" s="39"/>
      <c r="N371" s="121"/>
      <c r="O371" s="121"/>
    </row>
    <row r="372" spans="1:15" ht="15" customHeight="1">
      <c r="A372" s="39" t="s">
        <v>213</v>
      </c>
      <c r="B372" s="39"/>
      <c r="C372" s="92"/>
      <c r="D372" s="192">
        <f>D328</f>
        <v>500000000</v>
      </c>
      <c r="E372" s="189">
        <f>D372/$D$374</f>
        <v>0.88999960840017234</v>
      </c>
      <c r="F372" s="189">
        <f>E373</f>
        <v>0.11000039159982769</v>
      </c>
      <c r="G372" s="189"/>
      <c r="J372" s="39"/>
      <c r="K372" s="93"/>
      <c r="L372" s="39"/>
      <c r="M372" s="39"/>
      <c r="N372" s="141"/>
      <c r="O372" s="12"/>
    </row>
    <row r="373" spans="1:15" ht="15" customHeight="1">
      <c r="A373" s="39" t="s">
        <v>363</v>
      </c>
      <c r="B373" s="39"/>
      <c r="C373" s="92"/>
      <c r="D373" s="192">
        <f>E324</f>
        <v>61798000</v>
      </c>
      <c r="E373" s="189">
        <f>D373/$D$374</f>
        <v>0.11000039159982769</v>
      </c>
      <c r="F373" s="189"/>
      <c r="G373" s="189"/>
      <c r="J373" s="39"/>
      <c r="K373" s="93"/>
      <c r="L373" s="39"/>
      <c r="M373" s="39"/>
      <c r="N373" s="130"/>
      <c r="O373" s="131"/>
    </row>
    <row r="374" spans="1:15" ht="15" customHeight="1">
      <c r="A374" s="39" t="s">
        <v>1</v>
      </c>
      <c r="B374" s="39"/>
      <c r="C374" s="92"/>
      <c r="D374" s="192">
        <f>SUM(D372:D373)</f>
        <v>561798000</v>
      </c>
      <c r="E374" s="189">
        <f>SUM(E372:E373)</f>
        <v>1</v>
      </c>
      <c r="F374" s="190"/>
      <c r="G374" s="190"/>
      <c r="J374" s="39"/>
      <c r="K374" s="93"/>
      <c r="L374" s="39"/>
      <c r="M374" s="39"/>
      <c r="N374" s="132"/>
      <c r="O374" s="129"/>
    </row>
    <row r="375" spans="1:15" ht="15" customHeight="1">
      <c r="A375" s="39"/>
      <c r="B375" s="39"/>
      <c r="C375" s="92"/>
      <c r="D375" s="190"/>
      <c r="E375" s="190"/>
      <c r="F375" s="190"/>
      <c r="G375" s="190"/>
      <c r="J375" s="190"/>
      <c r="K375" s="39"/>
      <c r="L375" s="39"/>
      <c r="M375" s="39"/>
    </row>
    <row r="376" spans="1:15" ht="15" customHeight="1">
      <c r="A376" s="14" t="s">
        <v>217</v>
      </c>
      <c r="B376" s="14"/>
      <c r="C376" s="92"/>
      <c r="D376" s="229">
        <v>5000000</v>
      </c>
      <c r="E376" s="481"/>
      <c r="F376" s="481"/>
      <c r="G376" s="481"/>
      <c r="H376" s="481"/>
      <c r="I376" s="55"/>
      <c r="J376" s="55"/>
      <c r="K376" s="17"/>
      <c r="L376" s="39"/>
      <c r="M376" s="39"/>
      <c r="N376" s="241"/>
    </row>
    <row r="377" spans="1:15" ht="15" customHeight="1">
      <c r="A377" s="14" t="s">
        <v>364</v>
      </c>
      <c r="B377" s="14"/>
      <c r="C377" s="92"/>
      <c r="D377" s="229">
        <v>5000000</v>
      </c>
      <c r="E377" s="234"/>
      <c r="F377" s="224"/>
      <c r="G377" s="55"/>
      <c r="H377" s="55"/>
      <c r="I377" s="55"/>
      <c r="J377" s="55"/>
      <c r="K377" s="17"/>
      <c r="L377" s="39"/>
      <c r="M377" s="39"/>
    </row>
    <row r="378" spans="1:15" ht="15" customHeight="1">
      <c r="A378" s="17"/>
      <c r="B378" s="17"/>
      <c r="C378" s="357"/>
      <c r="D378" s="357"/>
      <c r="E378" s="358"/>
      <c r="F378" s="264"/>
      <c r="G378" s="191"/>
      <c r="H378" s="191"/>
      <c r="I378" s="191"/>
      <c r="J378" s="191"/>
      <c r="K378" s="39"/>
      <c r="L378" s="39"/>
      <c r="M378" s="39"/>
    </row>
    <row r="379" spans="1:15" ht="15" customHeight="1">
      <c r="A379" s="17"/>
      <c r="B379" s="17"/>
      <c r="C379" s="357"/>
      <c r="D379" s="357"/>
      <c r="E379" s="358"/>
      <c r="F379" s="264"/>
      <c r="G379" s="191"/>
      <c r="H379" s="191"/>
      <c r="I379" s="191"/>
      <c r="J379" s="191"/>
      <c r="K379" s="39"/>
      <c r="L379" s="39"/>
      <c r="M379" s="39"/>
    </row>
    <row r="380" spans="1:15" ht="15" customHeight="1">
      <c r="A380" s="289" t="s">
        <v>72</v>
      </c>
      <c r="B380" s="289"/>
      <c r="C380" s="289"/>
      <c r="D380" s="479" t="s">
        <v>393</v>
      </c>
      <c r="E380" s="479" t="s">
        <v>394</v>
      </c>
      <c r="F380" s="17"/>
      <c r="G380" s="39"/>
      <c r="H380" s="57"/>
      <c r="I380" s="57"/>
      <c r="J380" s="57"/>
      <c r="K380" s="39"/>
      <c r="L380" s="39"/>
      <c r="M380" s="39"/>
    </row>
    <row r="381" spans="1:15" ht="15" customHeight="1">
      <c r="A381" s="482" t="s">
        <v>424</v>
      </c>
      <c r="B381" s="290"/>
      <c r="C381" s="483"/>
      <c r="D381" s="516" t="s">
        <v>537</v>
      </c>
      <c r="E381" s="516" t="s">
        <v>537</v>
      </c>
      <c r="F381" s="15"/>
      <c r="G381" s="39"/>
      <c r="H381" s="57"/>
      <c r="I381" s="57"/>
      <c r="J381" s="57"/>
      <c r="K381" s="29"/>
      <c r="L381" s="29"/>
      <c r="M381" s="29"/>
    </row>
    <row r="382" spans="1:15" ht="15" customHeight="1">
      <c r="A382" s="15"/>
      <c r="B382" s="15"/>
      <c r="C382" s="15"/>
      <c r="D382" s="15"/>
      <c r="E382" s="16"/>
      <c r="F382" s="15"/>
      <c r="G382" s="39"/>
      <c r="H382" s="39"/>
      <c r="I382" s="39"/>
      <c r="J382" s="39"/>
      <c r="K382" s="29"/>
      <c r="L382" s="29"/>
      <c r="M382" s="29"/>
    </row>
    <row r="383" spans="1:15" ht="15" customHeight="1">
      <c r="A383" s="15"/>
      <c r="B383" s="15"/>
      <c r="C383" s="15"/>
      <c r="D383" s="15"/>
      <c r="E383" s="17"/>
      <c r="F383" s="15"/>
      <c r="G383" s="1"/>
      <c r="H383" s="39"/>
      <c r="I383" s="39"/>
      <c r="J383" s="39"/>
      <c r="K383" s="39"/>
      <c r="L383" s="39"/>
      <c r="M383" s="39"/>
    </row>
    <row r="384" spans="1:15" ht="30" customHeight="1">
      <c r="A384" s="15"/>
      <c r="B384" s="15"/>
      <c r="C384" s="15"/>
      <c r="D384" s="15"/>
      <c r="E384" s="17"/>
      <c r="F384" s="15"/>
      <c r="G384" s="1"/>
      <c r="H384" s="484"/>
      <c r="K384" s="149"/>
      <c r="L384" s="39"/>
      <c r="M384" s="39"/>
    </row>
    <row r="385" spans="1:15" ht="15" customHeight="1">
      <c r="A385" s="15"/>
      <c r="B385" s="15"/>
      <c r="C385" s="15"/>
      <c r="D385" s="15"/>
      <c r="E385" s="17"/>
      <c r="F385" s="15"/>
      <c r="G385" s="1"/>
      <c r="H385" s="484"/>
      <c r="K385" s="39"/>
      <c r="L385" s="39"/>
      <c r="M385" s="39"/>
    </row>
    <row r="386" spans="1:15" ht="15" customHeight="1">
      <c r="A386" s="15"/>
      <c r="B386" s="15"/>
      <c r="C386" s="15"/>
      <c r="D386" s="15"/>
      <c r="E386" s="17"/>
      <c r="F386" s="15"/>
      <c r="G386" s="1"/>
      <c r="H386" s="484"/>
    </row>
    <row r="387" spans="1:15" ht="15" customHeight="1">
      <c r="A387" s="15"/>
      <c r="B387" s="15"/>
      <c r="C387" s="15"/>
      <c r="D387" s="15"/>
      <c r="E387" s="17"/>
      <c r="F387" s="15"/>
      <c r="G387" s="1"/>
      <c r="H387" s="484"/>
    </row>
    <row r="388" spans="1:15" ht="15" customHeight="1">
      <c r="A388" s="15"/>
      <c r="B388" s="15"/>
      <c r="C388" s="15"/>
      <c r="D388" s="15"/>
      <c r="E388" s="17"/>
      <c r="F388" s="15"/>
      <c r="G388" s="1"/>
      <c r="H388" s="484"/>
    </row>
    <row r="389" spans="1:15" ht="15" customHeight="1">
      <c r="A389" s="15"/>
      <c r="B389" s="15"/>
      <c r="C389" s="15"/>
      <c r="D389" s="15"/>
      <c r="E389" s="17"/>
      <c r="F389" s="15"/>
      <c r="G389" s="1"/>
      <c r="H389" s="484"/>
    </row>
    <row r="390" spans="1:15" ht="15" customHeight="1">
      <c r="A390" s="15"/>
      <c r="B390" s="15"/>
      <c r="C390" s="15"/>
      <c r="D390" s="15"/>
      <c r="E390" s="17"/>
      <c r="F390" s="15"/>
      <c r="G390" s="1"/>
      <c r="H390" s="485"/>
      <c r="I390" s="39"/>
      <c r="J390" s="39"/>
      <c r="K390" s="39"/>
      <c r="L390" s="39"/>
      <c r="M390" s="39"/>
    </row>
    <row r="391" spans="1:15" ht="15" customHeight="1">
      <c r="A391" s="15"/>
      <c r="B391" s="15"/>
      <c r="C391" s="15"/>
      <c r="D391" s="15"/>
      <c r="E391" s="17"/>
      <c r="F391" s="15"/>
      <c r="G391" s="1"/>
      <c r="H391" s="485"/>
      <c r="I391" s="39"/>
      <c r="J391" s="39"/>
      <c r="K391" s="39"/>
      <c r="L391" s="39"/>
      <c r="M391" s="39"/>
    </row>
    <row r="392" spans="1:15" ht="15" customHeight="1">
      <c r="A392" s="15"/>
      <c r="B392" s="15"/>
      <c r="C392" s="15"/>
      <c r="D392" s="15"/>
      <c r="E392" s="17"/>
      <c r="F392" s="15"/>
      <c r="G392" s="1"/>
      <c r="H392" s="484"/>
      <c r="K392" s="39"/>
      <c r="L392" s="39"/>
      <c r="M392" s="39"/>
    </row>
    <row r="393" spans="1:15" ht="15" customHeight="1">
      <c r="A393" s="598"/>
      <c r="B393" s="598"/>
      <c r="C393" s="598"/>
      <c r="D393" s="598"/>
      <c r="E393" s="598"/>
      <c r="F393" s="598"/>
      <c r="G393" s="598"/>
      <c r="H393" s="598"/>
      <c r="I393" s="598"/>
      <c r="J393" s="598"/>
      <c r="K393" s="598"/>
      <c r="L393" s="598"/>
      <c r="M393" s="598"/>
    </row>
    <row r="394" spans="1:15" ht="60" customHeight="1">
      <c r="A394" s="598" t="s">
        <v>636</v>
      </c>
      <c r="B394" s="598"/>
      <c r="C394" s="598"/>
      <c r="D394" s="598"/>
      <c r="E394" s="598"/>
      <c r="F394" s="598"/>
      <c r="G394" s="598"/>
      <c r="H394" s="598"/>
      <c r="I394" s="598"/>
      <c r="J394" s="598"/>
      <c r="K394" s="598"/>
      <c r="L394" s="598"/>
      <c r="M394" s="598"/>
    </row>
    <row r="395" spans="1:15" ht="45.75" customHeight="1">
      <c r="A395" s="598" t="s">
        <v>637</v>
      </c>
      <c r="B395" s="598"/>
      <c r="C395" s="598"/>
      <c r="D395" s="598"/>
      <c r="E395" s="598"/>
      <c r="F395" s="598"/>
      <c r="G395" s="598"/>
      <c r="H395" s="598"/>
      <c r="I395" s="598"/>
      <c r="J395" s="598"/>
      <c r="K395" s="598"/>
      <c r="L395" s="598"/>
      <c r="M395" s="598"/>
    </row>
    <row r="396" spans="1:15" ht="15" customHeight="1">
      <c r="A396" s="39"/>
      <c r="B396" s="39"/>
      <c r="C396" s="39"/>
      <c r="D396" s="39"/>
      <c r="E396" s="39"/>
      <c r="F396" s="39"/>
      <c r="G396" s="39"/>
      <c r="H396" s="39"/>
      <c r="I396" s="39"/>
      <c r="J396" s="39"/>
      <c r="K396" s="39"/>
      <c r="L396" s="39"/>
      <c r="M396" s="39"/>
    </row>
    <row r="397" spans="1:15" ht="15" customHeight="1">
      <c r="A397" s="581" t="str">
        <f>A366</f>
        <v>May 2024</v>
      </c>
      <c r="B397" s="581"/>
      <c r="C397" s="581"/>
      <c r="D397" s="581"/>
      <c r="E397" s="581"/>
      <c r="F397" s="581"/>
      <c r="G397" s="581"/>
      <c r="H397" s="581"/>
      <c r="I397" s="581"/>
      <c r="J397" s="581"/>
      <c r="K397" s="581"/>
      <c r="L397" s="581"/>
      <c r="M397" s="581"/>
    </row>
    <row r="398" spans="1:15" ht="15" customHeight="1">
      <c r="A398" s="581"/>
      <c r="B398" s="581"/>
      <c r="C398" s="581"/>
      <c r="D398" s="581"/>
      <c r="E398" s="581"/>
      <c r="F398" s="581"/>
      <c r="G398" s="581"/>
      <c r="H398" s="581"/>
      <c r="I398" s="581"/>
      <c r="J398" s="581"/>
      <c r="K398" s="581"/>
      <c r="L398" s="581"/>
      <c r="M398" s="581"/>
    </row>
    <row r="399" spans="1:15" s="15" customFormat="1" ht="15" customHeight="1">
      <c r="A399" s="579" t="s">
        <v>310</v>
      </c>
      <c r="B399" s="579"/>
      <c r="C399" s="579"/>
      <c r="D399" s="579"/>
      <c r="E399" s="579"/>
      <c r="F399" s="579"/>
      <c r="G399" s="579"/>
      <c r="H399" s="579"/>
      <c r="I399" s="579"/>
      <c r="J399" s="579"/>
      <c r="K399" s="579"/>
      <c r="L399" s="579"/>
      <c r="M399" s="579"/>
      <c r="N399" s="121"/>
      <c r="O399" s="121"/>
    </row>
    <row r="400" spans="1:15" s="15" customFormat="1" ht="15" customHeight="1">
      <c r="A400" s="579"/>
      <c r="B400" s="579"/>
      <c r="C400" s="579"/>
      <c r="D400" s="579"/>
      <c r="E400" s="579"/>
      <c r="F400" s="579"/>
      <c r="G400" s="579"/>
      <c r="H400" s="579"/>
      <c r="I400" s="579"/>
      <c r="J400" s="579"/>
      <c r="K400" s="579"/>
      <c r="L400" s="579"/>
      <c r="M400" s="579"/>
      <c r="N400" s="121"/>
      <c r="O400" s="121"/>
    </row>
    <row r="401" spans="1:15" s="15" customFormat="1" ht="15" customHeight="1">
      <c r="A401" s="157"/>
      <c r="B401" s="157"/>
      <c r="C401" s="140"/>
      <c r="D401" s="157"/>
      <c r="E401" s="157"/>
      <c r="F401" s="17"/>
      <c r="G401" s="17"/>
      <c r="H401" s="17"/>
      <c r="I401" s="17"/>
      <c r="J401" s="17"/>
      <c r="K401" s="17"/>
      <c r="L401" s="17"/>
      <c r="M401" s="39"/>
      <c r="N401" s="121"/>
      <c r="O401" s="121"/>
    </row>
    <row r="402" spans="1:15" s="15" customFormat="1" ht="15" customHeight="1">
      <c r="A402" s="486" t="s">
        <v>132</v>
      </c>
      <c r="B402" s="486" t="s">
        <v>311</v>
      </c>
      <c r="C402" s="140"/>
      <c r="D402" s="17"/>
      <c r="E402" s="157"/>
      <c r="F402" s="17"/>
      <c r="G402" s="237"/>
      <c r="H402" s="17"/>
      <c r="I402" s="17"/>
      <c r="J402" s="17"/>
      <c r="K402" s="17"/>
      <c r="L402" s="17"/>
      <c r="M402" s="17"/>
      <c r="N402" s="121"/>
      <c r="O402" s="121"/>
    </row>
    <row r="403" spans="1:15" ht="15" customHeight="1">
      <c r="A403" s="487" t="s">
        <v>545</v>
      </c>
      <c r="B403" s="521">
        <v>45435</v>
      </c>
      <c r="C403" s="140"/>
      <c r="D403" s="17"/>
      <c r="E403" s="157"/>
      <c r="F403" s="17"/>
      <c r="G403" s="237"/>
      <c r="H403" s="17"/>
      <c r="I403" s="17"/>
      <c r="J403" s="17"/>
      <c r="K403" s="17"/>
      <c r="L403" s="17"/>
      <c r="M403" s="17"/>
    </row>
    <row r="404" spans="1:15" ht="15" customHeight="1">
      <c r="A404" s="487" t="s">
        <v>546</v>
      </c>
      <c r="B404" s="521">
        <v>45586</v>
      </c>
      <c r="C404" s="140"/>
      <c r="D404" s="157"/>
      <c r="E404" s="157"/>
      <c r="F404" s="17"/>
      <c r="G404" s="237"/>
      <c r="H404" s="17"/>
      <c r="I404" s="17"/>
      <c r="J404" s="17"/>
      <c r="K404" s="17"/>
      <c r="L404" s="17"/>
      <c r="M404" s="17"/>
    </row>
    <row r="405" spans="1:15" ht="15" customHeight="1">
      <c r="A405" s="488"/>
      <c r="B405" s="489"/>
      <c r="C405" s="140"/>
      <c r="D405" s="157"/>
      <c r="E405" s="157"/>
      <c r="F405" s="17"/>
      <c r="G405" s="237"/>
      <c r="H405" s="17"/>
      <c r="I405" s="17"/>
      <c r="J405" s="17"/>
      <c r="K405" s="17"/>
      <c r="L405" s="17"/>
      <c r="M405" s="17"/>
    </row>
    <row r="406" spans="1:15" ht="15" customHeight="1">
      <c r="A406" s="488"/>
      <c r="B406" s="489"/>
      <c r="C406" s="140"/>
      <c r="D406" s="157"/>
      <c r="E406" s="157"/>
      <c r="F406" s="17"/>
      <c r="G406" s="237"/>
      <c r="H406" s="17"/>
      <c r="I406" s="17"/>
      <c r="J406" s="17"/>
      <c r="K406" s="17"/>
      <c r="L406" s="17"/>
      <c r="M406" s="17"/>
    </row>
    <row r="407" spans="1:15" ht="15" customHeight="1">
      <c r="A407" s="235"/>
      <c r="B407" s="236"/>
      <c r="C407" s="140"/>
      <c r="D407" s="157"/>
      <c r="E407" s="157"/>
      <c r="F407" s="17"/>
      <c r="G407" s="237"/>
      <c r="H407" s="17"/>
      <c r="I407" s="17"/>
      <c r="J407" s="17"/>
      <c r="K407" s="17"/>
      <c r="L407" s="17"/>
      <c r="M407" s="17"/>
    </row>
    <row r="408" spans="1:15" ht="15" customHeight="1">
      <c r="A408" s="490" t="s">
        <v>302</v>
      </c>
      <c r="B408" s="236"/>
      <c r="C408" s="140"/>
      <c r="D408" s="157"/>
      <c r="E408" s="157"/>
      <c r="F408" s="17"/>
      <c r="G408" s="237"/>
      <c r="H408" s="491"/>
      <c r="I408" s="17"/>
      <c r="J408" s="17"/>
      <c r="K408" s="17"/>
      <c r="L408" s="17"/>
      <c r="M408" s="17"/>
    </row>
    <row r="409" spans="1:15" ht="15" customHeight="1">
      <c r="A409" s="235"/>
      <c r="B409" s="236"/>
      <c r="C409" s="140"/>
      <c r="D409" s="157"/>
      <c r="E409" s="157"/>
      <c r="F409" s="17"/>
      <c r="G409" s="237"/>
      <c r="H409" s="17"/>
      <c r="I409" s="17"/>
      <c r="J409" s="17"/>
      <c r="K409" s="17"/>
      <c r="L409" s="17"/>
      <c r="M409" s="17"/>
      <c r="O409" s="129"/>
    </row>
    <row r="410" spans="1:15" ht="15" customHeight="1">
      <c r="A410" s="486" t="s">
        <v>308</v>
      </c>
      <c r="B410" s="486" t="s">
        <v>303</v>
      </c>
      <c r="C410" s="486" t="s">
        <v>306</v>
      </c>
      <c r="D410" s="486"/>
      <c r="E410" s="486" t="s">
        <v>90</v>
      </c>
      <c r="F410" s="486" t="s">
        <v>304</v>
      </c>
      <c r="G410" s="486"/>
      <c r="H410" s="486" t="s">
        <v>307</v>
      </c>
      <c r="I410" s="500" t="s">
        <v>309</v>
      </c>
      <c r="J410" s="500" t="s">
        <v>305</v>
      </c>
      <c r="K410" s="17"/>
      <c r="L410" s="17"/>
      <c r="M410" s="17"/>
    </row>
    <row r="411" spans="1:15" ht="15" customHeight="1">
      <c r="A411" s="235"/>
      <c r="B411" s="503"/>
      <c r="C411" s="525"/>
      <c r="D411" s="8"/>
      <c r="E411" s="504"/>
      <c r="F411" s="504"/>
      <c r="G411" s="504"/>
      <c r="H411" s="504"/>
      <c r="I411" s="522"/>
      <c r="J411" s="594"/>
      <c r="K411" s="17"/>
      <c r="L411" s="17"/>
      <c r="M411" s="17"/>
    </row>
    <row r="412" spans="1:15" ht="15" customHeight="1">
      <c r="A412" s="235"/>
      <c r="B412" s="503"/>
      <c r="C412" s="526"/>
      <c r="D412" s="8"/>
      <c r="E412" s="504"/>
      <c r="F412" s="504"/>
      <c r="G412" s="504"/>
      <c r="H412" s="523"/>
      <c r="I412" s="522"/>
      <c r="J412" s="595"/>
      <c r="K412" s="17"/>
      <c r="L412" s="17"/>
      <c r="M412" s="17"/>
    </row>
    <row r="413" spans="1:15" ht="15" customHeight="1">
      <c r="A413" s="235"/>
      <c r="B413" s="503"/>
      <c r="C413" s="27"/>
      <c r="D413" s="8"/>
      <c r="E413" s="504"/>
      <c r="F413" s="504"/>
      <c r="G413" s="504"/>
      <c r="H413" s="505"/>
      <c r="I413" s="503"/>
      <c r="J413" s="510"/>
      <c r="K413" s="17"/>
      <c r="L413" s="17"/>
      <c r="M413" s="17"/>
    </row>
    <row r="414" spans="1:15" ht="15" customHeight="1">
      <c r="A414" s="235"/>
      <c r="B414" s="503"/>
      <c r="C414" s="506"/>
      <c r="D414" s="8"/>
      <c r="E414" s="507"/>
      <c r="F414" s="504"/>
      <c r="G414" s="504"/>
      <c r="H414" s="508" t="s">
        <v>313</v>
      </c>
      <c r="I414" s="524"/>
      <c r="J414" s="508"/>
      <c r="K414" s="17"/>
      <c r="L414" s="17"/>
      <c r="M414" s="17"/>
    </row>
    <row r="415" spans="1:15" ht="15" customHeight="1">
      <c r="A415" s="235"/>
      <c r="B415" s="492"/>
      <c r="C415" s="140"/>
      <c r="D415" s="264"/>
      <c r="E415" s="264"/>
      <c r="F415" s="493"/>
      <c r="G415" s="494"/>
      <c r="H415" s="493"/>
      <c r="I415" s="493"/>
      <c r="J415" s="493"/>
      <c r="K415" s="17"/>
      <c r="L415" s="17"/>
      <c r="M415" s="17"/>
    </row>
    <row r="416" spans="1:15" ht="15" customHeight="1">
      <c r="A416" s="495"/>
      <c r="B416" s="492"/>
      <c r="C416" s="140"/>
      <c r="D416" s="264"/>
      <c r="E416" s="264"/>
      <c r="F416" s="493"/>
      <c r="G416" s="494"/>
      <c r="H416" s="493"/>
      <c r="I416" s="493"/>
      <c r="J416" s="493"/>
      <c r="K416" s="493"/>
      <c r="L416" s="17"/>
      <c r="M416" s="17"/>
    </row>
    <row r="417" spans="1:13" ht="15" customHeight="1">
      <c r="A417" s="235"/>
      <c r="B417" s="236"/>
      <c r="C417" s="152"/>
      <c r="D417" s="152"/>
      <c r="E417" s="157"/>
      <c r="F417" s="17"/>
      <c r="G417" s="237"/>
      <c r="H417" s="17"/>
      <c r="I417" s="17"/>
      <c r="J417" s="317"/>
      <c r="K417" s="17"/>
      <c r="L417" s="17"/>
      <c r="M417" s="39"/>
    </row>
    <row r="418" spans="1:13" ht="15" customHeight="1">
      <c r="A418" s="235"/>
      <c r="B418" s="236"/>
      <c r="C418" s="152"/>
      <c r="D418" s="152"/>
      <c r="E418" s="157"/>
      <c r="F418" s="17"/>
      <c r="G418" s="237"/>
      <c r="H418" s="17"/>
      <c r="I418" s="17"/>
      <c r="J418" s="317"/>
      <c r="K418" s="17"/>
      <c r="L418" s="17"/>
      <c r="M418" s="39"/>
    </row>
    <row r="419" spans="1:13" ht="15" customHeight="1">
      <c r="A419" s="235"/>
      <c r="B419" s="236"/>
      <c r="C419" s="152"/>
      <c r="D419" s="152"/>
      <c r="E419" s="157"/>
      <c r="F419" s="17"/>
      <c r="G419" s="237"/>
      <c r="H419" s="17"/>
      <c r="I419" s="17"/>
      <c r="J419" s="317"/>
      <c r="K419" s="17"/>
      <c r="L419" s="17"/>
      <c r="M419" s="39"/>
    </row>
    <row r="420" spans="1:13" ht="15" customHeight="1">
      <c r="A420" s="235"/>
      <c r="B420" s="236"/>
      <c r="C420" s="152"/>
      <c r="D420" s="152"/>
      <c r="E420" s="157"/>
      <c r="F420" s="17"/>
      <c r="G420" s="237"/>
      <c r="H420" s="17"/>
      <c r="I420" s="17"/>
      <c r="J420" s="317"/>
      <c r="K420" s="17"/>
      <c r="L420" s="17"/>
      <c r="M420" s="39"/>
    </row>
    <row r="421" spans="1:13" ht="15" customHeight="1">
      <c r="A421" s="235"/>
      <c r="B421" s="236"/>
      <c r="C421" s="152"/>
      <c r="D421" s="152"/>
      <c r="E421" s="157"/>
      <c r="F421" s="17"/>
      <c r="G421" s="237"/>
      <c r="H421" s="17"/>
      <c r="I421" s="17"/>
      <c r="J421" s="317"/>
      <c r="K421" s="17"/>
      <c r="L421" s="17"/>
      <c r="M421" s="39"/>
    </row>
    <row r="422" spans="1:13" ht="15" customHeight="1">
      <c r="A422" s="235"/>
      <c r="B422" s="236"/>
      <c r="C422" s="152"/>
      <c r="D422" s="152"/>
      <c r="E422" s="157"/>
      <c r="F422" s="17"/>
      <c r="G422" s="237"/>
      <c r="H422" s="17"/>
      <c r="I422" s="17"/>
      <c r="J422" s="317"/>
      <c r="K422" s="17"/>
      <c r="L422" s="17"/>
      <c r="M422" s="39"/>
    </row>
    <row r="423" spans="1:13" ht="15" customHeight="1">
      <c r="A423" s="235"/>
      <c r="B423" s="236"/>
      <c r="C423" s="152"/>
      <c r="D423" s="152"/>
      <c r="E423" s="157"/>
      <c r="F423" s="17"/>
      <c r="G423" s="237"/>
      <c r="H423" s="17"/>
      <c r="I423" s="17"/>
      <c r="J423" s="317"/>
      <c r="K423" s="17"/>
      <c r="L423" s="17"/>
      <c r="M423" s="39"/>
    </row>
    <row r="424" spans="1:13" ht="15" customHeight="1">
      <c r="A424" s="235"/>
      <c r="B424" s="236"/>
      <c r="C424" s="140"/>
      <c r="D424" s="157"/>
      <c r="E424" s="157"/>
      <c r="F424" s="17"/>
      <c r="G424" s="237"/>
      <c r="H424" s="17"/>
      <c r="I424" s="17"/>
      <c r="J424" s="317"/>
      <c r="K424" s="17"/>
      <c r="L424" s="17"/>
      <c r="M424" s="39"/>
    </row>
    <row r="425" spans="1:13" ht="15" customHeight="1">
      <c r="A425" s="235"/>
      <c r="B425" s="236"/>
      <c r="C425" s="140"/>
      <c r="D425" s="157"/>
      <c r="E425" s="157"/>
      <c r="F425" s="230"/>
      <c r="G425" s="237"/>
      <c r="H425" s="17"/>
      <c r="I425" s="238"/>
      <c r="J425" s="230"/>
      <c r="K425" s="17"/>
      <c r="L425" s="17"/>
      <c r="M425" s="39"/>
    </row>
    <row r="426" spans="1:13" ht="15" customHeight="1">
      <c r="A426" s="235"/>
      <c r="B426" s="236"/>
      <c r="C426" s="140"/>
      <c r="D426" s="157"/>
      <c r="E426" s="157"/>
      <c r="F426" s="17"/>
      <c r="G426" s="237"/>
      <c r="H426" s="17"/>
      <c r="I426" s="17"/>
      <c r="J426" s="17"/>
      <c r="K426" s="17"/>
      <c r="L426" s="17"/>
      <c r="M426" s="39"/>
    </row>
    <row r="427" spans="1:13" ht="15" customHeight="1">
      <c r="A427" s="235"/>
      <c r="B427" s="236"/>
      <c r="C427" s="140"/>
      <c r="D427" s="157"/>
      <c r="E427" s="157"/>
      <c r="F427" s="17"/>
      <c r="G427" s="237"/>
      <c r="H427" s="17"/>
      <c r="I427" s="17"/>
      <c r="J427" s="17"/>
      <c r="K427" s="17"/>
      <c r="L427" s="17"/>
      <c r="M427" s="39"/>
    </row>
    <row r="428" spans="1:13" ht="15" customHeight="1">
      <c r="A428" s="235"/>
      <c r="B428" s="236"/>
      <c r="C428" s="140"/>
      <c r="D428" s="157"/>
      <c r="E428" s="157"/>
      <c r="F428" s="17"/>
      <c r="G428" s="237"/>
      <c r="H428" s="17"/>
      <c r="I428" s="17"/>
      <c r="J428" s="17"/>
      <c r="K428" s="17"/>
      <c r="L428" s="17"/>
      <c r="M428" s="39"/>
    </row>
    <row r="429" spans="1:13" ht="15" customHeight="1">
      <c r="A429" s="235"/>
      <c r="B429" s="236"/>
      <c r="C429" s="140"/>
      <c r="D429" s="157"/>
      <c r="E429" s="157"/>
      <c r="F429" s="17"/>
      <c r="G429" s="237"/>
      <c r="H429" s="17"/>
      <c r="I429" s="17"/>
      <c r="J429" s="17"/>
      <c r="K429" s="17"/>
      <c r="L429" s="17"/>
      <c r="M429" s="39"/>
    </row>
    <row r="430" spans="1:13" ht="15" customHeight="1">
      <c r="A430" s="66"/>
      <c r="B430" s="67"/>
      <c r="C430" s="140"/>
      <c r="D430" s="93"/>
      <c r="E430" s="93"/>
      <c r="F430" s="39"/>
      <c r="G430" s="1"/>
      <c r="H430" s="39"/>
      <c r="I430" s="39"/>
      <c r="J430" s="39"/>
      <c r="K430" s="39"/>
      <c r="L430" s="39"/>
      <c r="M430" s="39"/>
    </row>
    <row r="431" spans="1:13" ht="15" customHeight="1">
      <c r="A431" s="66"/>
      <c r="B431" s="67"/>
      <c r="C431" s="140"/>
      <c r="D431" s="93"/>
      <c r="E431" s="93"/>
      <c r="F431" s="39"/>
      <c r="G431" s="1"/>
      <c r="H431" s="39"/>
      <c r="I431" s="39"/>
      <c r="J431" s="39"/>
      <c r="K431" s="39"/>
      <c r="L431" s="39"/>
      <c r="M431" s="39"/>
    </row>
    <row r="432" spans="1:13" ht="15" customHeight="1">
      <c r="A432" s="66"/>
      <c r="B432" s="67"/>
      <c r="C432" s="140"/>
      <c r="D432" s="93"/>
      <c r="E432" s="93"/>
      <c r="F432" s="39"/>
      <c r="G432" s="1"/>
      <c r="H432" s="39"/>
      <c r="I432" s="39"/>
      <c r="J432" s="39"/>
      <c r="K432" s="39"/>
      <c r="L432" s="39"/>
      <c r="M432" s="39"/>
    </row>
    <row r="433" spans="1:13" ht="15" customHeight="1">
      <c r="A433" s="66"/>
      <c r="B433" s="67"/>
      <c r="C433" s="140"/>
      <c r="D433" s="93"/>
      <c r="E433" s="93"/>
      <c r="F433" s="39"/>
      <c r="G433" s="1"/>
      <c r="H433" s="39"/>
      <c r="I433" s="39"/>
      <c r="J433" s="39"/>
      <c r="K433" s="39"/>
      <c r="L433" s="39"/>
      <c r="M433" s="39"/>
    </row>
    <row r="434" spans="1:13" ht="15" customHeight="1">
      <c r="A434" s="66"/>
      <c r="B434" s="67"/>
      <c r="C434" s="140"/>
      <c r="D434" s="93"/>
      <c r="E434" s="93"/>
      <c r="F434" s="39"/>
      <c r="G434" s="1"/>
      <c r="H434" s="39" t="s">
        <v>437</v>
      </c>
      <c r="I434" s="39"/>
      <c r="J434" s="39"/>
      <c r="K434" s="39"/>
      <c r="L434" s="39"/>
      <c r="M434" s="39"/>
    </row>
    <row r="435" spans="1:13" ht="15" customHeight="1">
      <c r="A435" s="66"/>
      <c r="B435" s="67"/>
      <c r="C435" s="140"/>
      <c r="D435" s="93"/>
      <c r="E435" s="93"/>
      <c r="F435" s="39"/>
      <c r="G435" s="1"/>
      <c r="H435" s="39"/>
      <c r="I435" s="39"/>
      <c r="J435" s="39"/>
      <c r="K435" s="39"/>
      <c r="L435" s="39"/>
      <c r="M435" s="39"/>
    </row>
    <row r="436" spans="1:13" ht="15" customHeight="1">
      <c r="A436" s="66"/>
      <c r="B436" s="67"/>
      <c r="C436" s="140"/>
      <c r="D436" s="93"/>
      <c r="E436" s="93"/>
      <c r="F436" s="39"/>
      <c r="G436" s="1"/>
      <c r="H436" s="39"/>
      <c r="I436" s="39"/>
      <c r="J436" s="39"/>
      <c r="K436" s="39"/>
      <c r="L436" s="39"/>
      <c r="M436" s="39"/>
    </row>
    <row r="437" spans="1:13" ht="15" customHeight="1">
      <c r="A437" s="66"/>
      <c r="B437" s="67"/>
      <c r="C437" s="140"/>
      <c r="D437" s="93"/>
      <c r="E437" s="93"/>
      <c r="F437" s="39"/>
      <c r="G437" s="1"/>
      <c r="H437" s="39"/>
      <c r="I437" s="39"/>
      <c r="J437" s="39"/>
      <c r="K437" s="39"/>
      <c r="L437" s="39"/>
      <c r="M437" s="39"/>
    </row>
    <row r="438" spans="1:13" ht="15" customHeight="1">
      <c r="A438" s="66"/>
      <c r="B438" s="67"/>
      <c r="C438" s="140"/>
      <c r="D438" s="93"/>
      <c r="E438" s="93"/>
      <c r="F438" s="39"/>
      <c r="G438" s="1"/>
      <c r="H438" s="39"/>
      <c r="I438" s="39"/>
      <c r="J438" s="39"/>
      <c r="K438" s="39"/>
      <c r="L438" s="39"/>
      <c r="M438" s="39"/>
    </row>
    <row r="439" spans="1:13" ht="15" customHeight="1">
      <c r="A439" s="66"/>
      <c r="B439" s="67"/>
      <c r="C439" s="140"/>
      <c r="D439" s="93"/>
      <c r="E439" s="93"/>
      <c r="F439" s="39"/>
      <c r="G439" s="1"/>
      <c r="H439" s="39"/>
      <c r="I439" s="39"/>
      <c r="J439" s="39"/>
      <c r="K439" s="39"/>
      <c r="L439" s="39"/>
      <c r="M439" s="39"/>
    </row>
    <row r="440" spans="1:13" ht="15" customHeight="1">
      <c r="A440" s="66"/>
      <c r="B440" s="67"/>
      <c r="C440" s="140"/>
      <c r="D440" s="93"/>
      <c r="E440" s="93"/>
      <c r="F440" s="39"/>
      <c r="G440" s="1"/>
      <c r="H440" s="39"/>
      <c r="I440" s="39"/>
      <c r="J440" s="39"/>
      <c r="K440" s="39"/>
      <c r="L440" s="39"/>
      <c r="M440" s="39"/>
    </row>
    <row r="441" spans="1:13" ht="15" customHeight="1">
      <c r="A441" s="66"/>
      <c r="B441" s="67"/>
      <c r="C441" s="140"/>
      <c r="D441" s="93"/>
      <c r="E441" s="93"/>
      <c r="F441" s="39"/>
      <c r="G441" s="1"/>
      <c r="H441" s="39"/>
      <c r="I441" s="39"/>
      <c r="J441" s="39"/>
      <c r="K441" s="39"/>
      <c r="L441" s="39"/>
      <c r="M441" s="39"/>
    </row>
    <row r="442" spans="1:13" ht="15" customHeight="1">
      <c r="A442" s="66"/>
      <c r="B442" s="67"/>
      <c r="C442" s="140"/>
      <c r="D442" s="93"/>
      <c r="E442" s="93"/>
      <c r="F442" s="39"/>
      <c r="G442" s="1"/>
      <c r="H442" s="39"/>
      <c r="I442" s="39"/>
      <c r="J442" s="39"/>
      <c r="K442" s="39"/>
      <c r="L442" s="39"/>
      <c r="M442" s="39"/>
    </row>
    <row r="443" spans="1:13" ht="15" customHeight="1">
      <c r="A443" s="66"/>
      <c r="B443" s="67"/>
      <c r="C443" s="140"/>
      <c r="D443" s="93"/>
      <c r="E443" s="93"/>
      <c r="F443" s="39"/>
      <c r="G443" s="1"/>
      <c r="H443" s="39"/>
      <c r="I443" s="39"/>
      <c r="J443" s="39"/>
      <c r="K443" s="39"/>
      <c r="L443" s="39"/>
      <c r="M443" s="39"/>
    </row>
    <row r="444" spans="1:13" ht="15" customHeight="1">
      <c r="A444" s="66"/>
      <c r="B444" s="67"/>
      <c r="C444" s="140"/>
      <c r="D444" s="93"/>
      <c r="E444" s="93"/>
      <c r="F444" s="39"/>
      <c r="G444" s="1"/>
      <c r="H444" s="39"/>
      <c r="I444" s="39"/>
      <c r="J444" s="39"/>
      <c r="K444" s="39"/>
      <c r="L444" s="39"/>
      <c r="M444" s="39"/>
    </row>
    <row r="445" spans="1:13" ht="15" customHeight="1">
      <c r="A445" s="66"/>
      <c r="B445" s="67"/>
      <c r="C445" s="140"/>
      <c r="D445" s="93"/>
      <c r="E445" s="93"/>
      <c r="F445" s="39"/>
      <c r="G445" s="1"/>
      <c r="H445" s="39"/>
      <c r="I445" s="39"/>
      <c r="J445" s="39"/>
      <c r="K445" s="39"/>
      <c r="L445" s="39"/>
      <c r="M445" s="39"/>
    </row>
    <row r="446" spans="1:13" ht="15" customHeight="1">
      <c r="A446" s="66"/>
      <c r="B446" s="67"/>
      <c r="C446" s="140"/>
      <c r="D446" s="93"/>
      <c r="E446" s="93"/>
      <c r="F446" s="39"/>
      <c r="G446" s="1"/>
      <c r="H446" s="39"/>
      <c r="I446" s="39"/>
      <c r="J446" s="39"/>
      <c r="K446" s="39"/>
      <c r="L446" s="39"/>
      <c r="M446" s="39"/>
    </row>
    <row r="447" spans="1:13" ht="15" customHeight="1">
      <c r="A447" s="66"/>
      <c r="B447" s="67"/>
      <c r="C447" s="140"/>
      <c r="D447" s="93"/>
      <c r="E447" s="93"/>
      <c r="F447" s="39"/>
      <c r="G447" s="1"/>
      <c r="H447" s="39"/>
      <c r="I447" s="39"/>
      <c r="J447" s="39"/>
      <c r="K447" s="39"/>
      <c r="L447" s="39"/>
      <c r="M447" s="39"/>
    </row>
    <row r="448" spans="1:13" ht="15" customHeight="1">
      <c r="A448" s="66"/>
      <c r="B448" s="67"/>
      <c r="C448" s="140"/>
      <c r="D448" s="93"/>
      <c r="E448" s="93"/>
      <c r="F448" s="39"/>
      <c r="G448" s="1"/>
      <c r="H448" s="39"/>
      <c r="I448" s="39"/>
      <c r="J448" s="39"/>
      <c r="K448" s="39"/>
      <c r="L448" s="39"/>
      <c r="M448" s="39"/>
    </row>
    <row r="449" spans="1:15" ht="15" customHeight="1">
      <c r="A449" s="66"/>
      <c r="B449" s="67"/>
      <c r="C449" s="140"/>
      <c r="D449" s="93"/>
      <c r="E449" s="93"/>
      <c r="F449" s="39"/>
      <c r="G449" s="1"/>
      <c r="H449" s="39"/>
      <c r="I449" s="39"/>
      <c r="J449" s="39"/>
      <c r="K449" s="39"/>
      <c r="L449" s="39"/>
      <c r="M449" s="39"/>
    </row>
    <row r="450" spans="1:15" ht="15" customHeight="1">
      <c r="A450" s="66"/>
      <c r="B450" s="67"/>
      <c r="C450" s="140"/>
      <c r="D450" s="93"/>
      <c r="E450" s="93"/>
      <c r="F450" s="39"/>
      <c r="G450" s="1"/>
      <c r="H450" s="39"/>
      <c r="I450" s="39"/>
      <c r="J450" s="39"/>
      <c r="K450" s="39"/>
      <c r="L450" s="39"/>
      <c r="M450" s="39"/>
    </row>
    <row r="451" spans="1:15" ht="15" customHeight="1">
      <c r="A451" s="581" t="str">
        <f>A397</f>
        <v>May 2024</v>
      </c>
      <c r="B451" s="581"/>
      <c r="C451" s="581"/>
      <c r="D451" s="581"/>
      <c r="E451" s="581"/>
      <c r="F451" s="581"/>
      <c r="G451" s="581"/>
      <c r="H451" s="581"/>
      <c r="I451" s="581"/>
      <c r="J451" s="581"/>
      <c r="K451" s="581"/>
      <c r="L451" s="581"/>
      <c r="M451" s="581"/>
      <c r="N451" s="24"/>
      <c r="O451" s="24"/>
    </row>
    <row r="452" spans="1:15" ht="15" customHeight="1">
      <c r="A452" s="581"/>
      <c r="B452" s="581"/>
      <c r="C452" s="581"/>
      <c r="D452" s="581"/>
      <c r="E452" s="581"/>
      <c r="F452" s="581"/>
      <c r="G452" s="581"/>
      <c r="H452" s="581"/>
      <c r="I452" s="581"/>
      <c r="J452" s="581"/>
      <c r="K452" s="581"/>
      <c r="L452" s="581"/>
      <c r="M452" s="581"/>
      <c r="O452" s="24"/>
    </row>
    <row r="453" spans="1:15" ht="15" customHeight="1">
      <c r="A453" s="579" t="s">
        <v>74</v>
      </c>
      <c r="B453" s="579"/>
      <c r="C453" s="579"/>
      <c r="D453" s="579"/>
      <c r="E453" s="579"/>
      <c r="F453" s="579"/>
      <c r="G453" s="579"/>
      <c r="H453" s="579"/>
      <c r="I453" s="579"/>
      <c r="J453" s="579"/>
      <c r="K453" s="579"/>
      <c r="L453" s="579"/>
      <c r="M453" s="579"/>
      <c r="O453" s="24"/>
    </row>
    <row r="454" spans="1:15" s="15" customFormat="1" ht="15" customHeight="1">
      <c r="A454" s="579"/>
      <c r="B454" s="579"/>
      <c r="C454" s="579"/>
      <c r="D454" s="579"/>
      <c r="E454" s="579"/>
      <c r="F454" s="579"/>
      <c r="G454" s="579"/>
      <c r="H454" s="579"/>
      <c r="I454" s="579"/>
      <c r="J454" s="579"/>
      <c r="K454" s="579"/>
      <c r="L454" s="579"/>
      <c r="M454" s="579"/>
      <c r="N454" s="121"/>
      <c r="O454" s="24"/>
    </row>
    <row r="455" spans="1:15" s="15" customFormat="1" ht="15" customHeight="1">
      <c r="A455" s="158"/>
      <c r="B455" s="158"/>
      <c r="C455" s="158"/>
      <c r="D455" s="158"/>
      <c r="E455" s="158"/>
      <c r="F455" s="158"/>
      <c r="G455" s="158"/>
      <c r="H455" s="158"/>
      <c r="I455" s="159"/>
      <c r="J455" s="158"/>
      <c r="K455" s="158"/>
      <c r="L455" s="158"/>
      <c r="M455" s="158"/>
      <c r="N455" s="121"/>
      <c r="O455" s="24"/>
    </row>
    <row r="456" spans="1:15" s="15" customFormat="1" ht="15" customHeight="1">
      <c r="A456" s="164" t="s">
        <v>209</v>
      </c>
      <c r="B456" s="164"/>
      <c r="C456" s="158"/>
      <c r="D456" s="359">
        <v>45413</v>
      </c>
      <c r="E456" s="359">
        <v>45444</v>
      </c>
      <c r="F456" s="359">
        <v>45474</v>
      </c>
      <c r="G456" s="359"/>
      <c r="H456" s="265" t="s">
        <v>88</v>
      </c>
      <c r="I456" s="159"/>
      <c r="K456" s="158"/>
      <c r="L456" s="161"/>
      <c r="M456" s="161"/>
      <c r="N456" s="121"/>
      <c r="O456" s="24"/>
    </row>
    <row r="457" spans="1:15" s="15" customFormat="1" ht="15" customHeight="1">
      <c r="A457" s="364" t="s">
        <v>380</v>
      </c>
      <c r="B457" s="364"/>
      <c r="C457" s="365"/>
      <c r="D457" s="558">
        <v>442106.05000000016</v>
      </c>
      <c r="E457" s="564"/>
      <c r="F457" s="564"/>
      <c r="G457" s="564"/>
      <c r="H457" s="564">
        <f>SUM(D457:G457)</f>
        <v>442106.05000000016</v>
      </c>
      <c r="I457" s="159"/>
      <c r="K457" s="474"/>
      <c r="L457" s="161"/>
      <c r="M457" s="161"/>
      <c r="N457" s="120"/>
      <c r="O457" s="24"/>
    </row>
    <row r="458" spans="1:15" ht="15" customHeight="1">
      <c r="A458" s="366" t="s">
        <v>383</v>
      </c>
      <c r="B458" s="366"/>
      <c r="C458" s="162"/>
      <c r="D458" s="558"/>
      <c r="E458" s="564"/>
      <c r="F458" s="564"/>
      <c r="G458" s="564"/>
      <c r="H458" s="564">
        <f>SUM(D458:G458)</f>
        <v>0</v>
      </c>
      <c r="I458" s="159"/>
      <c r="K458" s="476"/>
      <c r="L458" s="161"/>
      <c r="M458" s="161"/>
      <c r="O458" s="129"/>
    </row>
    <row r="459" spans="1:15" ht="15" customHeight="1">
      <c r="A459" s="158" t="s">
        <v>382</v>
      </c>
      <c r="B459" s="158"/>
      <c r="C459" s="162"/>
      <c r="D459" s="564"/>
      <c r="E459" s="564"/>
      <c r="F459" s="564"/>
      <c r="G459" s="564"/>
      <c r="H459" s="564">
        <f t="shared" ref="H459:H466" si="22">SUM(D459:G459)</f>
        <v>0</v>
      </c>
      <c r="I459" s="159"/>
      <c r="K459" s="158"/>
      <c r="L459" s="161"/>
      <c r="M459" s="161"/>
      <c r="O459" s="24"/>
    </row>
    <row r="460" spans="1:15" ht="15" customHeight="1">
      <c r="A460" s="158" t="s">
        <v>406</v>
      </c>
      <c r="B460" s="158"/>
      <c r="C460" s="162"/>
      <c r="D460" s="564"/>
      <c r="E460" s="564"/>
      <c r="F460" s="564"/>
      <c r="G460" s="564"/>
      <c r="H460" s="564">
        <f t="shared" si="22"/>
        <v>0</v>
      </c>
      <c r="I460" s="159"/>
      <c r="K460" s="158"/>
      <c r="L460" s="161"/>
      <c r="M460" s="161"/>
      <c r="O460" s="24"/>
    </row>
    <row r="461" spans="1:15" ht="15" customHeight="1">
      <c r="A461" s="158" t="s">
        <v>407</v>
      </c>
      <c r="B461" s="158"/>
      <c r="C461" s="162"/>
      <c r="D461" s="564"/>
      <c r="E461" s="564"/>
      <c r="F461" s="564"/>
      <c r="G461" s="564"/>
      <c r="H461" s="564">
        <f t="shared" si="22"/>
        <v>0</v>
      </c>
      <c r="I461" s="159"/>
      <c r="K461" s="158"/>
      <c r="L461" s="158"/>
      <c r="M461" s="158"/>
      <c r="O461" s="24"/>
    </row>
    <row r="462" spans="1:15" ht="15" customHeight="1">
      <c r="A462" s="158" t="s">
        <v>408</v>
      </c>
      <c r="B462" s="158"/>
      <c r="C462" s="162"/>
      <c r="D462" s="564"/>
      <c r="E462" s="564"/>
      <c r="F462" s="564"/>
      <c r="G462" s="564"/>
      <c r="H462" s="564">
        <f t="shared" si="22"/>
        <v>0</v>
      </c>
      <c r="I462" s="159"/>
      <c r="K462" s="158"/>
      <c r="L462" s="158"/>
      <c r="M462" s="158"/>
      <c r="O462" s="24"/>
    </row>
    <row r="463" spans="1:15" ht="15" customHeight="1">
      <c r="A463" s="158" t="s">
        <v>409</v>
      </c>
      <c r="B463" s="158"/>
      <c r="C463" s="162"/>
      <c r="D463" s="564"/>
      <c r="E463" s="564"/>
      <c r="F463" s="564"/>
      <c r="G463" s="564"/>
      <c r="H463" s="564">
        <f t="shared" si="22"/>
        <v>0</v>
      </c>
      <c r="I463" s="159"/>
      <c r="K463" s="158"/>
      <c r="L463" s="158"/>
      <c r="M463" s="158"/>
      <c r="O463" s="24"/>
    </row>
    <row r="464" spans="1:15" ht="15" customHeight="1">
      <c r="A464" s="158" t="s">
        <v>410</v>
      </c>
      <c r="B464" s="158"/>
      <c r="C464" s="162"/>
      <c r="D464" s="564"/>
      <c r="E464" s="564"/>
      <c r="F464" s="564"/>
      <c r="G464" s="564"/>
      <c r="H464" s="564">
        <f t="shared" si="22"/>
        <v>0</v>
      </c>
      <c r="I464" s="159"/>
      <c r="K464" s="158"/>
      <c r="L464" s="158"/>
      <c r="M464" s="158"/>
      <c r="O464" s="24"/>
    </row>
    <row r="465" spans="1:17" ht="15" customHeight="1">
      <c r="A465" s="158" t="s">
        <v>422</v>
      </c>
      <c r="B465" s="158"/>
      <c r="C465" s="162"/>
      <c r="D465" s="564"/>
      <c r="E465" s="564"/>
      <c r="F465" s="564"/>
      <c r="G465" s="564"/>
      <c r="H465" s="564">
        <f t="shared" si="22"/>
        <v>0</v>
      </c>
      <c r="I465" s="159"/>
      <c r="K465" s="158"/>
      <c r="L465" s="158"/>
      <c r="M465" s="158"/>
      <c r="O465" s="24"/>
    </row>
    <row r="466" spans="1:17" ht="15" customHeight="1">
      <c r="A466" s="158" t="s">
        <v>411</v>
      </c>
      <c r="B466" s="158"/>
      <c r="C466" s="162"/>
      <c r="D466" s="564"/>
      <c r="E466" s="564"/>
      <c r="F466" s="564"/>
      <c r="G466" s="564"/>
      <c r="H466" s="564">
        <f t="shared" si="22"/>
        <v>0</v>
      </c>
      <c r="I466" s="159"/>
      <c r="K466" s="158"/>
      <c r="L466" s="158"/>
      <c r="M466" s="158"/>
      <c r="O466" s="24"/>
    </row>
    <row r="467" spans="1:17" ht="15" customHeight="1" thickBot="1">
      <c r="A467" s="165" t="s">
        <v>188</v>
      </c>
      <c r="B467" s="360"/>
      <c r="C467" s="360"/>
      <c r="D467" s="565">
        <f>SUM(D457:D466)</f>
        <v>442106.05000000016</v>
      </c>
      <c r="E467" s="566"/>
      <c r="F467" s="566"/>
      <c r="G467" s="566"/>
      <c r="H467" s="566">
        <f>SUM(H457:H466)</f>
        <v>442106.05000000016</v>
      </c>
      <c r="I467" s="159"/>
      <c r="K467" s="158"/>
      <c r="L467" s="158"/>
      <c r="M467" s="158"/>
      <c r="O467" s="24"/>
    </row>
    <row r="468" spans="1:17" ht="15" customHeight="1" thickTop="1">
      <c r="A468" s="158"/>
      <c r="B468" s="158"/>
      <c r="C468" s="158"/>
      <c r="D468" s="158"/>
      <c r="E468" s="158"/>
      <c r="F468" s="158"/>
      <c r="G468" s="158"/>
      <c r="H468" s="163"/>
      <c r="I468" s="159"/>
      <c r="K468" s="158"/>
      <c r="L468" s="158"/>
      <c r="M468" s="158"/>
      <c r="O468" s="24"/>
    </row>
    <row r="469" spans="1:17" ht="15" customHeight="1">
      <c r="A469" s="158"/>
      <c r="B469" s="158"/>
      <c r="C469" s="158"/>
      <c r="D469" s="158"/>
      <c r="E469" s="158"/>
      <c r="F469" s="158"/>
      <c r="G469" s="158"/>
      <c r="H469" s="163"/>
      <c r="I469" s="159"/>
      <c r="K469" s="158"/>
      <c r="L469" s="158"/>
      <c r="M469" s="158"/>
      <c r="O469" s="24"/>
    </row>
    <row r="470" spans="1:17" ht="15" customHeight="1">
      <c r="A470" s="164" t="s">
        <v>210</v>
      </c>
      <c r="B470" s="164"/>
      <c r="C470" s="164"/>
      <c r="D470" s="359">
        <f>D456</f>
        <v>45413</v>
      </c>
      <c r="E470" s="359">
        <v>45444</v>
      </c>
      <c r="F470" s="359">
        <v>45474</v>
      </c>
      <c r="G470" s="359"/>
      <c r="H470" s="359" t="str">
        <f>H456</f>
        <v xml:space="preserve">Quarterly </v>
      </c>
      <c r="I470" s="159"/>
      <c r="K470" s="158"/>
      <c r="L470" s="158"/>
      <c r="M470" s="158"/>
      <c r="O470" s="24"/>
    </row>
    <row r="471" spans="1:17" ht="15" customHeight="1">
      <c r="A471" s="158" t="s">
        <v>599</v>
      </c>
      <c r="B471" s="158"/>
      <c r="C471" s="162"/>
      <c r="D471" s="564"/>
      <c r="E471" s="564"/>
      <c r="F471" s="564"/>
      <c r="G471" s="564"/>
      <c r="H471" s="567">
        <f>SUM(D471:G471)</f>
        <v>0</v>
      </c>
      <c r="I471" s="159"/>
      <c r="L471" s="161"/>
      <c r="M471" s="161"/>
      <c r="O471" s="24"/>
    </row>
    <row r="472" spans="1:17" ht="15" customHeight="1">
      <c r="A472" s="159" t="s">
        <v>598</v>
      </c>
      <c r="B472" s="158"/>
      <c r="C472" s="162"/>
      <c r="D472" s="558">
        <v>883343.08000009053</v>
      </c>
      <c r="E472" s="564"/>
      <c r="F472" s="564"/>
      <c r="G472" s="564"/>
      <c r="H472" s="567">
        <f>SUM(D472:G472)</f>
        <v>883343.08000009053</v>
      </c>
      <c r="I472" s="159"/>
      <c r="K472" s="158"/>
      <c r="L472" s="161"/>
      <c r="M472" s="161"/>
      <c r="O472" s="24"/>
      <c r="Q472" s="367"/>
    </row>
    <row r="473" spans="1:17" ht="15" customHeight="1">
      <c r="A473" s="159" t="s">
        <v>600</v>
      </c>
      <c r="B473" s="158"/>
      <c r="C473" s="162"/>
      <c r="D473" s="564"/>
      <c r="E473" s="564"/>
      <c r="F473" s="564"/>
      <c r="G473" s="564"/>
      <c r="H473" s="567">
        <f t="shared" ref="H473:H476" si="23">SUM(D473:G473)</f>
        <v>0</v>
      </c>
      <c r="I473" s="159"/>
      <c r="K473" s="158"/>
      <c r="L473" s="161"/>
      <c r="M473" s="161"/>
      <c r="O473" s="24"/>
    </row>
    <row r="474" spans="1:17" ht="15" customHeight="1">
      <c r="A474" s="159" t="s">
        <v>601</v>
      </c>
      <c r="B474" s="158"/>
      <c r="C474" s="162"/>
      <c r="D474" s="564"/>
      <c r="E474" s="564"/>
      <c r="F474" s="564"/>
      <c r="G474" s="564"/>
      <c r="H474" s="567">
        <f t="shared" si="23"/>
        <v>0</v>
      </c>
      <c r="I474" s="159"/>
      <c r="K474" s="158"/>
      <c r="L474" s="161"/>
      <c r="M474" s="161"/>
      <c r="O474" s="24"/>
    </row>
    <row r="475" spans="1:17" ht="15" customHeight="1">
      <c r="A475" s="159" t="s">
        <v>602</v>
      </c>
      <c r="B475" s="158"/>
      <c r="C475" s="162"/>
      <c r="D475" s="564"/>
      <c r="E475" s="564"/>
      <c r="F475" s="564"/>
      <c r="G475" s="564"/>
      <c r="H475" s="567">
        <f t="shared" si="23"/>
        <v>0</v>
      </c>
      <c r="I475" s="159"/>
      <c r="K475" s="474"/>
      <c r="L475" s="161"/>
      <c r="M475" s="161"/>
      <c r="O475" s="24"/>
    </row>
    <row r="476" spans="1:17" ht="15" customHeight="1">
      <c r="A476" s="159" t="s">
        <v>603</v>
      </c>
      <c r="B476" s="15"/>
      <c r="C476" s="162"/>
      <c r="D476" s="564"/>
      <c r="E476" s="564"/>
      <c r="F476" s="564"/>
      <c r="G476" s="564"/>
      <c r="H476" s="567">
        <f t="shared" si="23"/>
        <v>0</v>
      </c>
      <c r="I476" s="159"/>
      <c r="K476" s="158"/>
      <c r="L476" s="161"/>
      <c r="M476" s="161"/>
      <c r="O476" s="24"/>
    </row>
    <row r="477" spans="1:17" ht="15" customHeight="1">
      <c r="A477" s="159" t="s">
        <v>604</v>
      </c>
      <c r="B477" s="15"/>
      <c r="C477" s="162"/>
      <c r="D477" s="564"/>
      <c r="E477" s="564"/>
      <c r="F477" s="564"/>
      <c r="G477" s="564"/>
      <c r="H477" s="567">
        <f t="shared" ref="H477:H478" si="24">SUM(D477:G477)</f>
        <v>0</v>
      </c>
      <c r="I477" s="159"/>
      <c r="K477" s="158"/>
      <c r="L477" s="161"/>
      <c r="M477" s="161"/>
      <c r="O477" s="24"/>
    </row>
    <row r="478" spans="1:17" ht="15" customHeight="1">
      <c r="A478" s="159" t="s">
        <v>686</v>
      </c>
      <c r="B478" s="15"/>
      <c r="C478" s="162"/>
      <c r="D478" s="558">
        <v>4454137.97</v>
      </c>
      <c r="E478" s="564"/>
      <c r="F478" s="564"/>
      <c r="G478" s="564"/>
      <c r="H478" s="567">
        <f t="shared" si="24"/>
        <v>4454137.97</v>
      </c>
      <c r="I478" s="159"/>
      <c r="K478" s="158"/>
      <c r="L478" s="161"/>
      <c r="M478" s="161"/>
      <c r="O478" s="24"/>
    </row>
    <row r="479" spans="1:17" ht="15" customHeight="1">
      <c r="A479" s="159" t="s">
        <v>605</v>
      </c>
      <c r="B479" s="159"/>
      <c r="C479" s="162"/>
      <c r="D479" s="564"/>
      <c r="E479" s="564"/>
      <c r="F479" s="564"/>
      <c r="G479" s="564"/>
      <c r="H479" s="567">
        <f>SUM(D479:G479)</f>
        <v>0</v>
      </c>
      <c r="I479" s="159"/>
      <c r="K479" s="158"/>
      <c r="L479" s="161"/>
      <c r="M479" s="161"/>
      <c r="O479" s="24"/>
    </row>
    <row r="480" spans="1:17" ht="15" customHeight="1" thickBot="1">
      <c r="A480" s="165" t="s">
        <v>189</v>
      </c>
      <c r="B480" s="165"/>
      <c r="C480" s="360"/>
      <c r="D480" s="565">
        <f>SUM(D471:D479)</f>
        <v>5337481.0500000902</v>
      </c>
      <c r="E480" s="566">
        <f>SUM(E471:E477)-E479</f>
        <v>0</v>
      </c>
      <c r="F480" s="566">
        <f>SUM(F471:F477)-F479</f>
        <v>0</v>
      </c>
      <c r="G480" s="566"/>
      <c r="H480" s="568">
        <f>SUM(H471:H479)</f>
        <v>5337481.0500000902</v>
      </c>
      <c r="I480" s="159"/>
      <c r="K480" s="158"/>
      <c r="L480" s="161"/>
      <c r="M480" s="161"/>
      <c r="O480" s="24"/>
    </row>
    <row r="481" spans="1:15" ht="15" customHeight="1" thickTop="1">
      <c r="A481" s="475" t="s">
        <v>687</v>
      </c>
      <c r="K481" s="158"/>
      <c r="L481" s="161"/>
      <c r="M481" s="161"/>
      <c r="O481" s="24"/>
    </row>
    <row r="482" spans="1:15" ht="15" customHeight="1">
      <c r="E482" s="16"/>
      <c r="F482" s="15"/>
      <c r="G482" s="15"/>
      <c r="H482" s="15"/>
      <c r="I482" s="15"/>
      <c r="J482" s="15"/>
      <c r="K482" s="15"/>
      <c r="L482" s="15"/>
      <c r="M482" s="15"/>
      <c r="N482" s="123"/>
      <c r="O482" s="24"/>
    </row>
    <row r="483" spans="1:15" ht="15" customHeight="1">
      <c r="A483" s="160" t="s">
        <v>193</v>
      </c>
      <c r="B483" s="167"/>
      <c r="C483" s="167"/>
      <c r="D483" s="160"/>
      <c r="E483" s="265" t="s">
        <v>186</v>
      </c>
      <c r="F483" s="265" t="s">
        <v>187</v>
      </c>
      <c r="G483" s="266"/>
      <c r="H483" s="164" t="s">
        <v>192</v>
      </c>
      <c r="I483" s="168"/>
      <c r="J483" s="168"/>
      <c r="K483" s="164"/>
      <c r="L483" s="265" t="s">
        <v>186</v>
      </c>
      <c r="M483" s="265" t="s">
        <v>187</v>
      </c>
      <c r="N483" s="123"/>
      <c r="O483" s="24"/>
    </row>
    <row r="484" spans="1:15" ht="15" customHeight="1">
      <c r="A484" s="169" t="s">
        <v>461</v>
      </c>
      <c r="B484" s="169"/>
      <c r="C484" s="169"/>
      <c r="D484" s="162"/>
      <c r="E484" s="558">
        <v>0</v>
      </c>
      <c r="F484" s="558">
        <v>0</v>
      </c>
      <c r="G484" s="159"/>
      <c r="H484" s="159" t="s">
        <v>379</v>
      </c>
      <c r="I484" s="170"/>
      <c r="J484" s="170"/>
      <c r="K484" s="171"/>
      <c r="L484" s="470">
        <f>D471</f>
        <v>0</v>
      </c>
      <c r="M484" s="470">
        <v>0</v>
      </c>
      <c r="N484" s="123"/>
      <c r="O484" s="24"/>
    </row>
    <row r="485" spans="1:15" ht="15" customHeight="1">
      <c r="A485" s="172" t="s">
        <v>460</v>
      </c>
      <c r="B485" s="172"/>
      <c r="C485" s="172"/>
      <c r="D485" s="162"/>
      <c r="E485" s="559">
        <v>0</v>
      </c>
      <c r="F485" s="558">
        <v>0</v>
      </c>
      <c r="G485" s="267"/>
      <c r="H485" s="159"/>
      <c r="I485" s="159"/>
      <c r="J485" s="159"/>
      <c r="K485" s="162"/>
      <c r="L485" s="470"/>
      <c r="M485" s="470"/>
      <c r="N485" s="123"/>
      <c r="O485" s="24"/>
    </row>
    <row r="486" spans="1:15" ht="15" customHeight="1">
      <c r="A486" s="169" t="s">
        <v>466</v>
      </c>
      <c r="D486" s="162"/>
      <c r="E486" s="559">
        <v>0</v>
      </c>
      <c r="F486" s="558">
        <v>0</v>
      </c>
      <c r="G486" s="268"/>
      <c r="H486" s="158" t="s">
        <v>616</v>
      </c>
      <c r="I486" s="159"/>
      <c r="J486" s="159"/>
      <c r="K486" s="162"/>
      <c r="L486" s="470">
        <v>0</v>
      </c>
      <c r="M486" s="470">
        <v>0</v>
      </c>
      <c r="N486" s="123"/>
      <c r="O486" s="24"/>
    </row>
    <row r="487" spans="1:15" ht="15" customHeight="1">
      <c r="D487" s="162"/>
      <c r="E487" s="560"/>
      <c r="F487" s="558"/>
      <c r="G487" s="268"/>
      <c r="H487" s="158" t="s">
        <v>617</v>
      </c>
      <c r="I487" s="174"/>
      <c r="J487" s="174"/>
      <c r="K487" s="162"/>
      <c r="L487" s="470">
        <v>0</v>
      </c>
      <c r="M487" s="470">
        <v>0</v>
      </c>
      <c r="N487" s="123"/>
      <c r="O487" s="24"/>
    </row>
    <row r="488" spans="1:15" ht="15" customHeight="1">
      <c r="A488" s="161" t="s">
        <v>413</v>
      </c>
      <c r="B488" s="161"/>
      <c r="C488" s="161"/>
      <c r="D488" s="162"/>
      <c r="E488" s="559">
        <v>0</v>
      </c>
      <c r="F488" s="558">
        <v>0</v>
      </c>
      <c r="G488" s="268"/>
      <c r="H488" s="158" t="s">
        <v>618</v>
      </c>
      <c r="I488" s="159"/>
      <c r="J488" s="159"/>
      <c r="K488" s="162"/>
      <c r="L488" s="470">
        <v>0</v>
      </c>
      <c r="M488" s="470">
        <v>0</v>
      </c>
      <c r="N488" s="123"/>
      <c r="O488" s="24"/>
    </row>
    <row r="489" spans="1:15" ht="15" customHeight="1">
      <c r="A489" s="161" t="s">
        <v>414</v>
      </c>
      <c r="B489" s="161"/>
      <c r="C489" s="161"/>
      <c r="D489" s="162"/>
      <c r="E489" s="559">
        <v>0</v>
      </c>
      <c r="F489" s="558">
        <v>0</v>
      </c>
      <c r="G489" s="266"/>
      <c r="H489" s="158" t="s">
        <v>619</v>
      </c>
      <c r="I489" s="174"/>
      <c r="J489" s="174"/>
      <c r="K489" s="162"/>
      <c r="L489" s="470">
        <v>0</v>
      </c>
      <c r="M489" s="470">
        <v>0</v>
      </c>
      <c r="N489" s="123"/>
      <c r="O489" s="24"/>
    </row>
    <row r="490" spans="1:15" ht="15" customHeight="1">
      <c r="A490" s="161" t="s">
        <v>415</v>
      </c>
      <c r="B490" s="161"/>
      <c r="C490" s="161"/>
      <c r="D490" s="162"/>
      <c r="E490" s="559">
        <v>0</v>
      </c>
      <c r="F490" s="558">
        <v>0</v>
      </c>
      <c r="G490" s="268"/>
      <c r="H490" s="158"/>
      <c r="I490" s="158"/>
      <c r="J490" s="158"/>
      <c r="K490" s="269"/>
      <c r="L490" s="470"/>
      <c r="M490" s="470"/>
      <c r="N490" s="123"/>
      <c r="O490" s="24"/>
    </row>
    <row r="491" spans="1:15" ht="15" customHeight="1" thickBot="1">
      <c r="A491" s="161" t="s">
        <v>613</v>
      </c>
      <c r="B491" s="169"/>
      <c r="C491" s="169"/>
      <c r="D491" s="162"/>
      <c r="E491" s="559">
        <v>0</v>
      </c>
      <c r="F491" s="558">
        <v>0</v>
      </c>
      <c r="G491" s="268"/>
      <c r="H491" s="165" t="s">
        <v>223</v>
      </c>
      <c r="I491" s="165"/>
      <c r="J491" s="165"/>
      <c r="K491" s="175"/>
      <c r="L491" s="509">
        <f>SUM(L484:L490)</f>
        <v>0</v>
      </c>
      <c r="M491" s="509">
        <v>0</v>
      </c>
      <c r="N491" s="123"/>
      <c r="O491" s="24"/>
    </row>
    <row r="492" spans="1:15" ht="15" customHeight="1" thickTop="1">
      <c r="A492" s="161" t="s">
        <v>614</v>
      </c>
      <c r="B492" s="169"/>
      <c r="C492" s="169"/>
      <c r="D492" s="162"/>
      <c r="E492" s="559">
        <v>0</v>
      </c>
      <c r="F492" s="558">
        <v>0</v>
      </c>
      <c r="G492" s="268"/>
      <c r="H492" s="468"/>
      <c r="I492" s="468"/>
      <c r="J492" s="468"/>
      <c r="K492" s="8"/>
      <c r="L492" s="469"/>
      <c r="M492" s="267"/>
      <c r="N492" s="123"/>
      <c r="O492" s="24"/>
    </row>
    <row r="493" spans="1:15" ht="15" customHeight="1">
      <c r="A493" s="161" t="s">
        <v>615</v>
      </c>
      <c r="B493" s="169"/>
      <c r="C493" s="169"/>
      <c r="D493" s="162"/>
      <c r="E493" s="559">
        <v>0</v>
      </c>
      <c r="F493" s="558">
        <v>0</v>
      </c>
      <c r="G493" s="266"/>
      <c r="H493" s="158"/>
      <c r="I493" s="158"/>
      <c r="J493" s="158"/>
      <c r="K493" s="8"/>
      <c r="L493" s="469"/>
      <c r="M493" s="267"/>
      <c r="N493" s="123"/>
      <c r="O493" s="24"/>
    </row>
    <row r="494" spans="1:15" ht="15" customHeight="1">
      <c r="A494" s="161" t="s">
        <v>190</v>
      </c>
      <c r="B494" s="169"/>
      <c r="C494" s="169"/>
      <c r="D494" s="162"/>
      <c r="E494" s="559">
        <v>0</v>
      </c>
      <c r="F494" s="558">
        <v>0</v>
      </c>
      <c r="G494" s="268"/>
      <c r="H494" s="468"/>
      <c r="I494" s="468"/>
      <c r="J494" s="468"/>
      <c r="K494" s="8"/>
      <c r="L494" s="469"/>
      <c r="M494" s="267"/>
      <c r="N494" s="123"/>
      <c r="O494" s="24"/>
    </row>
    <row r="495" spans="1:15" ht="15" customHeight="1">
      <c r="A495" s="161" t="s">
        <v>191</v>
      </c>
      <c r="B495" s="172"/>
      <c r="C495" s="172"/>
      <c r="D495" s="162"/>
      <c r="E495" s="559">
        <v>0</v>
      </c>
      <c r="F495" s="558">
        <v>0</v>
      </c>
      <c r="G495" s="268"/>
      <c r="K495" s="8"/>
      <c r="L495" s="469"/>
      <c r="M495" s="267"/>
      <c r="N495" s="123"/>
      <c r="O495" s="24"/>
    </row>
    <row r="496" spans="1:15" ht="15" customHeight="1">
      <c r="A496" s="161" t="s">
        <v>416</v>
      </c>
      <c r="B496" s="172"/>
      <c r="C496" s="161"/>
      <c r="D496" s="162"/>
      <c r="E496" s="559">
        <v>0</v>
      </c>
      <c r="F496" s="558">
        <v>0</v>
      </c>
      <c r="G496" s="268"/>
      <c r="H496" s="158"/>
      <c r="I496" s="158"/>
      <c r="J496" s="158"/>
      <c r="K496" s="8"/>
      <c r="L496" s="469"/>
      <c r="M496" s="267"/>
      <c r="N496" s="123"/>
      <c r="O496" s="24"/>
    </row>
    <row r="497" spans="1:15" ht="15" customHeight="1">
      <c r="A497" s="161" t="s">
        <v>596</v>
      </c>
      <c r="B497" s="161"/>
      <c r="C497" s="172"/>
      <c r="D497" s="162"/>
      <c r="E497" s="559">
        <v>0</v>
      </c>
      <c r="F497" s="558">
        <v>0</v>
      </c>
      <c r="G497" s="266"/>
      <c r="H497" s="468"/>
      <c r="I497" s="468"/>
      <c r="J497" s="468"/>
      <c r="K497" s="8"/>
      <c r="L497" s="173"/>
      <c r="M497" s="173"/>
      <c r="N497" s="123"/>
      <c r="O497" s="24"/>
    </row>
    <row r="498" spans="1:15" ht="15" customHeight="1">
      <c r="A498" s="172" t="s">
        <v>606</v>
      </c>
      <c r="B498" s="172"/>
      <c r="C498" s="161"/>
      <c r="D498" s="162"/>
      <c r="E498" s="559">
        <v>0</v>
      </c>
      <c r="F498" s="558">
        <v>0</v>
      </c>
      <c r="G498" s="268"/>
      <c r="H498" s="468"/>
      <c r="I498" s="8"/>
      <c r="J498" s="8"/>
      <c r="K498" s="8"/>
      <c r="L498" s="173"/>
      <c r="M498" s="173"/>
      <c r="N498" s="123"/>
      <c r="O498" s="24"/>
    </row>
    <row r="499" spans="1:15" ht="15" customHeight="1">
      <c r="A499" s="161" t="s">
        <v>607</v>
      </c>
      <c r="B499" s="161"/>
      <c r="C499" s="172"/>
      <c r="D499" s="162"/>
      <c r="E499" s="559">
        <v>0</v>
      </c>
      <c r="F499" s="558">
        <v>0</v>
      </c>
      <c r="G499" s="266"/>
      <c r="H499" s="468"/>
      <c r="I499" s="8"/>
      <c r="J499" s="8"/>
      <c r="K499" s="8"/>
      <c r="L499" s="173"/>
      <c r="M499" s="173"/>
      <c r="N499" s="123"/>
      <c r="O499" s="24"/>
    </row>
    <row r="500" spans="1:15" ht="15" customHeight="1">
      <c r="A500" s="161" t="s">
        <v>597</v>
      </c>
      <c r="B500" s="161"/>
      <c r="C500" s="161"/>
      <c r="D500" s="162"/>
      <c r="E500" s="559">
        <v>0</v>
      </c>
      <c r="F500" s="558">
        <v>0</v>
      </c>
      <c r="G500" s="268"/>
      <c r="H500" s="468"/>
      <c r="I500" s="8"/>
      <c r="J500" s="8"/>
      <c r="K500" s="8"/>
      <c r="L500" s="8"/>
      <c r="M500" s="8"/>
      <c r="N500" s="123"/>
      <c r="O500" s="24"/>
    </row>
    <row r="501" spans="1:15" ht="15" customHeight="1">
      <c r="A501" s="161" t="s">
        <v>608</v>
      </c>
      <c r="B501" s="161"/>
      <c r="C501" s="161"/>
      <c r="D501" s="162"/>
      <c r="E501" s="559">
        <v>0</v>
      </c>
      <c r="F501" s="558">
        <v>0</v>
      </c>
      <c r="G501" s="268"/>
      <c r="H501" s="468"/>
      <c r="I501" s="8"/>
      <c r="J501" s="8"/>
      <c r="K501" s="8"/>
      <c r="L501" s="173"/>
      <c r="M501" s="173"/>
      <c r="N501" s="123"/>
      <c r="O501" s="24"/>
    </row>
    <row r="502" spans="1:15" ht="15" customHeight="1">
      <c r="A502" s="172" t="s">
        <v>612</v>
      </c>
      <c r="B502" s="161"/>
      <c r="C502" s="161"/>
      <c r="D502" s="162"/>
      <c r="E502" s="559">
        <v>0</v>
      </c>
      <c r="F502" s="558">
        <v>0</v>
      </c>
      <c r="G502" s="159"/>
      <c r="H502" s="468"/>
      <c r="I502" s="8"/>
      <c r="J502" s="8"/>
      <c r="K502" s="8"/>
      <c r="L502" s="173"/>
      <c r="M502" s="173"/>
      <c r="N502" s="123"/>
      <c r="O502" s="24"/>
    </row>
    <row r="503" spans="1:15" ht="15" customHeight="1">
      <c r="A503" s="159" t="s">
        <v>609</v>
      </c>
      <c r="B503" s="158"/>
      <c r="C503" s="159"/>
      <c r="D503" s="162"/>
      <c r="E503" s="559">
        <v>0</v>
      </c>
      <c r="F503" s="558">
        <v>0</v>
      </c>
      <c r="G503" s="159"/>
      <c r="H503" s="159"/>
      <c r="I503" s="158"/>
      <c r="J503" s="158"/>
      <c r="K503" s="8"/>
      <c r="L503" s="158"/>
      <c r="M503" s="158"/>
      <c r="N503" s="123"/>
      <c r="O503" s="24"/>
    </row>
    <row r="504" spans="1:15" ht="15" customHeight="1">
      <c r="A504" s="161" t="s">
        <v>611</v>
      </c>
      <c r="B504" s="169"/>
      <c r="C504" s="172"/>
      <c r="D504" s="162"/>
      <c r="E504" s="559">
        <v>0</v>
      </c>
      <c r="F504" s="558">
        <v>0</v>
      </c>
      <c r="G504" s="159"/>
      <c r="H504" s="15"/>
      <c r="I504" s="15"/>
      <c r="J504" s="15"/>
      <c r="K504" s="15"/>
      <c r="L504" s="270"/>
      <c r="M504" s="15"/>
      <c r="N504" s="123"/>
      <c r="O504" s="24"/>
    </row>
    <row r="505" spans="1:15" ht="15" customHeight="1">
      <c r="A505" s="172" t="s">
        <v>610</v>
      </c>
      <c r="B505" s="172"/>
      <c r="C505" s="169"/>
      <c r="D505" s="162"/>
      <c r="E505" s="559">
        <v>0</v>
      </c>
      <c r="F505" s="558">
        <v>0</v>
      </c>
      <c r="G505" s="159"/>
      <c r="H505" s="15"/>
      <c r="I505" s="15"/>
      <c r="J505" s="15"/>
      <c r="K505" s="15"/>
      <c r="L505" s="15"/>
      <c r="M505" s="15"/>
      <c r="N505" s="123"/>
      <c r="O505" s="24"/>
    </row>
    <row r="506" spans="1:15" ht="15" customHeight="1" thickBot="1">
      <c r="A506" s="176" t="s">
        <v>122</v>
      </c>
      <c r="B506" s="176"/>
      <c r="C506" s="176"/>
      <c r="D506" s="175"/>
      <c r="E506" s="509"/>
      <c r="F506" s="509"/>
      <c r="G506" s="166"/>
      <c r="O506" s="24"/>
    </row>
    <row r="507" spans="1:15" ht="15" customHeight="1" thickTop="1">
      <c r="E507" s="497"/>
      <c r="G507" s="166"/>
      <c r="O507" s="24"/>
    </row>
    <row r="508" spans="1:15" ht="15" customHeight="1">
      <c r="A508" s="159"/>
      <c r="B508" s="159"/>
      <c r="C508" s="221"/>
      <c r="D508" s="163"/>
      <c r="E508" s="163"/>
      <c r="F508" s="163"/>
      <c r="G508" s="163"/>
      <c r="H508" s="163"/>
      <c r="I508" s="163"/>
      <c r="J508" s="161"/>
      <c r="K508" s="161"/>
      <c r="L508" s="161"/>
      <c r="M508" s="161"/>
      <c r="O508" s="24"/>
    </row>
    <row r="509" spans="1:15" ht="15" customHeight="1">
      <c r="A509" s="581" t="str">
        <f>A451</f>
        <v>May 2024</v>
      </c>
      <c r="B509" s="581"/>
      <c r="C509" s="581"/>
      <c r="D509" s="581"/>
      <c r="E509" s="581"/>
      <c r="F509" s="581"/>
      <c r="G509" s="581"/>
      <c r="H509" s="581"/>
      <c r="I509" s="581"/>
      <c r="J509" s="581"/>
      <c r="K509" s="581"/>
      <c r="L509" s="581"/>
      <c r="M509" s="581"/>
    </row>
    <row r="510" spans="1:15" ht="15" customHeight="1">
      <c r="A510" s="581"/>
      <c r="B510" s="581"/>
      <c r="C510" s="581"/>
      <c r="D510" s="581"/>
      <c r="E510" s="581"/>
      <c r="F510" s="581"/>
      <c r="G510" s="581"/>
      <c r="H510" s="581"/>
      <c r="I510" s="581"/>
      <c r="J510" s="581"/>
      <c r="K510" s="581"/>
      <c r="L510" s="581"/>
      <c r="M510" s="581"/>
    </row>
    <row r="511" spans="1:15" ht="15" customHeight="1">
      <c r="A511" s="579" t="s">
        <v>117</v>
      </c>
      <c r="B511" s="579"/>
      <c r="C511" s="579"/>
      <c r="D511" s="579"/>
      <c r="E511" s="579"/>
      <c r="F511" s="579"/>
      <c r="G511" s="579"/>
      <c r="H511" s="579"/>
      <c r="I511" s="579"/>
      <c r="J511" s="579"/>
      <c r="K511" s="579"/>
      <c r="L511" s="579"/>
      <c r="M511" s="579"/>
    </row>
    <row r="512" spans="1:15" ht="15" customHeight="1">
      <c r="A512" s="579"/>
      <c r="B512" s="579"/>
      <c r="C512" s="579"/>
      <c r="D512" s="579"/>
      <c r="E512" s="579"/>
      <c r="F512" s="579"/>
      <c r="G512" s="579"/>
      <c r="H512" s="579"/>
      <c r="I512" s="579"/>
      <c r="J512" s="579"/>
      <c r="K512" s="579"/>
      <c r="L512" s="579"/>
      <c r="M512" s="579"/>
    </row>
    <row r="513" spans="1:15" ht="15" customHeight="1">
      <c r="A513" s="118"/>
      <c r="B513" s="118"/>
      <c r="C513" s="118"/>
      <c r="D513" s="118"/>
      <c r="E513" s="118"/>
      <c r="F513" s="118"/>
      <c r="G513" s="118"/>
      <c r="H513" s="118"/>
      <c r="I513" s="118"/>
      <c r="J513" s="118"/>
      <c r="K513" s="118"/>
      <c r="L513" s="118"/>
      <c r="M513" s="118"/>
      <c r="N513" s="133"/>
      <c r="O513" s="133"/>
    </row>
    <row r="514" spans="1:15" ht="15" customHeight="1">
      <c r="A514" s="271" t="s">
        <v>233</v>
      </c>
      <c r="B514" s="272"/>
      <c r="C514" s="273"/>
      <c r="D514" s="273"/>
      <c r="E514" s="274" t="s">
        <v>39</v>
      </c>
      <c r="F514" s="274" t="s">
        <v>688</v>
      </c>
      <c r="G514" s="275"/>
      <c r="H514" s="194" t="s">
        <v>620</v>
      </c>
      <c r="I514" s="109"/>
      <c r="J514" s="109"/>
      <c r="K514" s="110"/>
      <c r="L514" s="240" t="str">
        <f>E514</f>
        <v>Current Period</v>
      </c>
      <c r="M514" s="240" t="s">
        <v>144</v>
      </c>
    </row>
    <row r="515" spans="1:15" ht="15" customHeight="1">
      <c r="A515" s="142" t="s">
        <v>620</v>
      </c>
      <c r="B515" s="276"/>
      <c r="C515" s="117"/>
      <c r="D515" s="111"/>
      <c r="E515" s="569">
        <v>5337481.0500000902</v>
      </c>
      <c r="F515" s="54">
        <v>0</v>
      </c>
      <c r="G515" s="196"/>
      <c r="H515" s="112" t="s">
        <v>623</v>
      </c>
      <c r="I515" s="112"/>
      <c r="J515" s="118"/>
      <c r="K515" s="111"/>
      <c r="L515" s="173">
        <f>M518</f>
        <v>0</v>
      </c>
      <c r="M515" s="469">
        <v>0</v>
      </c>
    </row>
    <row r="516" spans="1:15" ht="15" customHeight="1">
      <c r="A516" s="142" t="s">
        <v>118</v>
      </c>
      <c r="B516" s="278"/>
      <c r="C516" s="117"/>
      <c r="D516" s="113"/>
      <c r="E516" s="569">
        <v>455586.26000000018</v>
      </c>
      <c r="F516" s="54">
        <v>0</v>
      </c>
      <c r="G516" s="196"/>
      <c r="H516" s="117" t="s">
        <v>626</v>
      </c>
      <c r="I516" s="118"/>
      <c r="J516" s="118"/>
      <c r="K516" s="113"/>
      <c r="L516" s="173">
        <f>H472+D478</f>
        <v>5337481.0500000902</v>
      </c>
      <c r="M516" s="469">
        <v>0</v>
      </c>
      <c r="N516" s="123"/>
    </row>
    <row r="517" spans="1:15" ht="15" customHeight="1">
      <c r="A517" s="142" t="s">
        <v>119</v>
      </c>
      <c r="B517" s="278"/>
      <c r="C517" s="117"/>
      <c r="D517" s="113"/>
      <c r="E517" s="32">
        <v>0</v>
      </c>
      <c r="F517" s="54">
        <v>0</v>
      </c>
      <c r="G517" s="196"/>
      <c r="H517" s="117" t="s">
        <v>624</v>
      </c>
      <c r="I517" s="118"/>
      <c r="J517" s="118"/>
      <c r="K517" s="113"/>
      <c r="L517" s="173">
        <f>H479</f>
        <v>0</v>
      </c>
      <c r="M517" s="469">
        <v>0</v>
      </c>
      <c r="N517" s="123"/>
    </row>
    <row r="518" spans="1:15" ht="15" customHeight="1">
      <c r="A518" s="142" t="s">
        <v>184</v>
      </c>
      <c r="B518" s="276"/>
      <c r="C518" s="117"/>
      <c r="D518" s="113"/>
      <c r="E518" s="569">
        <v>5000000</v>
      </c>
      <c r="F518" s="54">
        <v>0</v>
      </c>
      <c r="G518" s="196"/>
      <c r="H518" s="117" t="s">
        <v>625</v>
      </c>
      <c r="I518" s="118"/>
      <c r="J518" s="118"/>
      <c r="K518" s="113"/>
      <c r="L518" s="173">
        <f>L515+L516-L517</f>
        <v>5337481.0500000902</v>
      </c>
      <c r="M518" s="469">
        <v>0</v>
      </c>
      <c r="N518" s="123"/>
    </row>
    <row r="519" spans="1:15" ht="15" customHeight="1">
      <c r="A519" s="117" t="s">
        <v>622</v>
      </c>
      <c r="B519" s="278"/>
      <c r="C519" s="117"/>
      <c r="D519" s="113"/>
      <c r="E519" s="569"/>
      <c r="F519" s="54">
        <v>0</v>
      </c>
      <c r="G519" s="196"/>
      <c r="L519" s="8"/>
      <c r="M519" s="267"/>
      <c r="N519" s="123"/>
    </row>
    <row r="520" spans="1:15">
      <c r="A520" s="117" t="s">
        <v>185</v>
      </c>
      <c r="B520" s="278"/>
      <c r="C520" s="117"/>
      <c r="D520" s="113"/>
      <c r="E520" s="569"/>
      <c r="F520" s="54">
        <v>0</v>
      </c>
      <c r="G520" s="196"/>
      <c r="M520" s="267"/>
      <c r="N520" s="123"/>
    </row>
    <row r="521" spans="1:15">
      <c r="A521" s="117" t="s">
        <v>621</v>
      </c>
      <c r="B521" s="117"/>
      <c r="C521" s="196"/>
      <c r="D521" s="113"/>
      <c r="E521" s="569">
        <v>1026719.87</v>
      </c>
      <c r="F521" s="54">
        <v>0</v>
      </c>
      <c r="G521" s="196"/>
      <c r="H521" s="194" t="s">
        <v>368</v>
      </c>
      <c r="I521" s="194"/>
      <c r="J521" s="194"/>
      <c r="K521" s="195"/>
      <c r="L521" s="195" t="str">
        <f>L$514</f>
        <v>Current Period</v>
      </c>
      <c r="M521" s="195" t="str">
        <f>M$514</f>
        <v>Prior Period</v>
      </c>
    </row>
    <row r="522" spans="1:15">
      <c r="A522" s="142" t="s">
        <v>116</v>
      </c>
      <c r="B522" s="117"/>
      <c r="C522" s="196"/>
      <c r="D522" s="113"/>
      <c r="E522" s="569"/>
      <c r="F522" s="54">
        <v>0</v>
      </c>
      <c r="G522" s="117"/>
      <c r="H522" s="112" t="s">
        <v>225</v>
      </c>
      <c r="I522" s="112"/>
      <c r="J522" s="117"/>
      <c r="K522" s="111"/>
      <c r="L522" s="173">
        <f>M526</f>
        <v>0</v>
      </c>
      <c r="M522" s="470">
        <v>0</v>
      </c>
    </row>
    <row r="523" spans="1:15">
      <c r="A523" s="142" t="s">
        <v>235</v>
      </c>
      <c r="B523" s="117"/>
      <c r="C523" s="196"/>
      <c r="D523" s="113"/>
      <c r="E523" s="569"/>
      <c r="F523" s="54">
        <v>0</v>
      </c>
      <c r="G523" s="117"/>
      <c r="H523" s="114" t="s">
        <v>229</v>
      </c>
      <c r="I523" s="114"/>
      <c r="J523" s="117"/>
      <c r="K523" s="113"/>
      <c r="L523" s="173">
        <v>0</v>
      </c>
      <c r="M523" s="470">
        <v>0</v>
      </c>
    </row>
    <row r="524" spans="1:15">
      <c r="A524" s="142" t="s">
        <v>371</v>
      </c>
      <c r="B524" s="117"/>
      <c r="C524" s="196"/>
      <c r="D524" s="561"/>
      <c r="E524" s="569">
        <v>0</v>
      </c>
      <c r="F524" s="54">
        <v>0</v>
      </c>
      <c r="G524" s="117"/>
      <c r="H524" s="117" t="s">
        <v>230</v>
      </c>
      <c r="I524" s="117"/>
      <c r="J524" s="117"/>
      <c r="K524" s="113"/>
      <c r="L524" s="173">
        <v>0</v>
      </c>
      <c r="M524" s="470">
        <v>0</v>
      </c>
    </row>
    <row r="525" spans="1:15">
      <c r="A525" s="142" t="s">
        <v>234</v>
      </c>
      <c r="B525" s="117"/>
      <c r="C525" s="196"/>
      <c r="D525" s="561"/>
      <c r="E525" s="569">
        <f>E99</f>
        <v>11806306.970000001</v>
      </c>
      <c r="F525" s="277">
        <v>0</v>
      </c>
      <c r="G525" s="117"/>
      <c r="H525" s="117" t="s">
        <v>228</v>
      </c>
      <c r="I525" s="117"/>
      <c r="J525" s="117"/>
      <c r="K525" s="113"/>
      <c r="L525" s="173">
        <v>0</v>
      </c>
      <c r="M525" s="470">
        <v>0</v>
      </c>
      <c r="N525" s="134"/>
    </row>
    <row r="526" spans="1:15">
      <c r="A526" s="17"/>
      <c r="B526" s="15"/>
      <c r="C526" s="15"/>
      <c r="D526" s="16"/>
      <c r="E526" s="498"/>
      <c r="F526" s="472"/>
      <c r="G526" s="117"/>
      <c r="H526" s="117" t="s">
        <v>232</v>
      </c>
      <c r="I526" s="117"/>
      <c r="J526" s="117"/>
      <c r="K526" s="113"/>
      <c r="L526" s="173">
        <f>SUM(L522:L525)</f>
        <v>0</v>
      </c>
      <c r="M526" s="470">
        <v>0</v>
      </c>
      <c r="N526" s="134"/>
    </row>
    <row r="527" spans="1:15">
      <c r="A527" s="142"/>
      <c r="B527" s="117"/>
      <c r="C527" s="196"/>
      <c r="D527" s="16"/>
      <c r="E527" s="16"/>
      <c r="F527" s="469"/>
      <c r="G527" s="117"/>
      <c r="H527" s="15"/>
      <c r="I527" s="15"/>
      <c r="J527" s="15"/>
      <c r="K527" s="15"/>
      <c r="L527" s="16"/>
      <c r="M527" s="15"/>
    </row>
    <row r="528" spans="1:15">
      <c r="A528" s="194" t="s">
        <v>184</v>
      </c>
      <c r="B528" s="194"/>
      <c r="C528" s="195"/>
      <c r="D528" s="195" t="s">
        <v>419</v>
      </c>
      <c r="E528" s="274" t="str">
        <f>E$514</f>
        <v>Current Period</v>
      </c>
      <c r="F528" s="274" t="s">
        <v>144</v>
      </c>
      <c r="G528" s="15"/>
      <c r="H528" s="15"/>
      <c r="I528" s="15"/>
      <c r="J528" s="15"/>
      <c r="K528" s="15"/>
      <c r="L528" s="15"/>
      <c r="M528" s="15"/>
    </row>
    <row r="529" spans="1:15">
      <c r="A529" s="112" t="s">
        <v>226</v>
      </c>
      <c r="B529" s="279"/>
      <c r="C529" s="111"/>
      <c r="D529" s="277">
        <v>5000000</v>
      </c>
      <c r="E529" s="277">
        <f>D533</f>
        <v>5000000</v>
      </c>
      <c r="F529" s="54">
        <v>0</v>
      </c>
      <c r="G529" s="117"/>
      <c r="H529" s="194" t="s">
        <v>369</v>
      </c>
      <c r="I529" s="194"/>
      <c r="J529" s="194"/>
      <c r="K529" s="195"/>
      <c r="L529" s="195" t="str">
        <f>L$514</f>
        <v>Current Period</v>
      </c>
      <c r="M529" s="195" t="str">
        <f>M$514</f>
        <v>Prior Period</v>
      </c>
    </row>
    <row r="530" spans="1:15">
      <c r="A530" s="114" t="s">
        <v>301</v>
      </c>
      <c r="B530" s="115"/>
      <c r="C530" s="113"/>
      <c r="D530" s="47"/>
      <c r="E530" s="47">
        <v>0</v>
      </c>
      <c r="F530" s="54">
        <v>0</v>
      </c>
      <c r="G530" s="117"/>
      <c r="H530" s="112" t="s">
        <v>225</v>
      </c>
      <c r="I530" s="112"/>
      <c r="J530" s="117"/>
      <c r="K530" s="111"/>
      <c r="L530" s="173">
        <f>M533</f>
        <v>0</v>
      </c>
      <c r="M530" s="470">
        <v>0</v>
      </c>
    </row>
    <row r="531" spans="1:15">
      <c r="A531" s="114" t="s">
        <v>224</v>
      </c>
      <c r="B531" s="115"/>
      <c r="C531" s="113"/>
      <c r="D531" s="47"/>
      <c r="E531" s="47">
        <v>0</v>
      </c>
      <c r="F531" s="54">
        <v>0</v>
      </c>
      <c r="G531" s="117"/>
      <c r="H531" s="114" t="s">
        <v>229</v>
      </c>
      <c r="I531" s="114"/>
      <c r="J531" s="117"/>
      <c r="K531" s="113"/>
      <c r="L531" s="173">
        <f>M535</f>
        <v>0</v>
      </c>
      <c r="M531" s="470">
        <v>0</v>
      </c>
    </row>
    <row r="532" spans="1:15">
      <c r="A532" s="114" t="s">
        <v>370</v>
      </c>
      <c r="B532" s="117"/>
      <c r="C532" s="280"/>
      <c r="D532" s="47"/>
      <c r="E532" s="47">
        <v>0</v>
      </c>
      <c r="F532" s="54">
        <v>0</v>
      </c>
      <c r="G532" s="117"/>
      <c r="H532" s="117" t="s">
        <v>228</v>
      </c>
      <c r="I532" s="117"/>
      <c r="J532" s="117"/>
      <c r="K532" s="113"/>
      <c r="L532" s="173">
        <f>M536</f>
        <v>0</v>
      </c>
      <c r="M532" s="470">
        <v>0</v>
      </c>
    </row>
    <row r="533" spans="1:15">
      <c r="A533" s="114" t="s">
        <v>227</v>
      </c>
      <c r="B533" s="117"/>
      <c r="C533" s="280"/>
      <c r="D533" s="47">
        <f>SUM(D529:D532)</f>
        <v>5000000</v>
      </c>
      <c r="E533" s="277">
        <f>SUM(E529:E532)</f>
        <v>5000000</v>
      </c>
      <c r="F533" s="471">
        <v>0</v>
      </c>
      <c r="G533" s="117"/>
      <c r="H533" s="117" t="s">
        <v>232</v>
      </c>
      <c r="I533" s="117"/>
      <c r="J533" s="117"/>
      <c r="K533" s="113"/>
      <c r="L533" s="173">
        <f>SUM(L530:L532)</f>
        <v>0</v>
      </c>
      <c r="M533" s="470">
        <v>0</v>
      </c>
    </row>
    <row r="534" spans="1:15">
      <c r="A534" s="117" t="s">
        <v>420</v>
      </c>
      <c r="B534" s="15"/>
      <c r="C534" s="15"/>
      <c r="D534" s="17"/>
      <c r="E534" s="75"/>
      <c r="F534" s="17"/>
      <c r="G534" s="117"/>
    </row>
    <row r="535" spans="1:15">
      <c r="A535" s="15"/>
      <c r="B535" s="15"/>
      <c r="C535" s="15"/>
      <c r="D535" s="15"/>
      <c r="E535" s="16"/>
      <c r="F535" s="15"/>
      <c r="G535" s="117"/>
      <c r="M535" s="173"/>
    </row>
    <row r="536" spans="1:15">
      <c r="B536" s="118"/>
      <c r="C536" s="118"/>
      <c r="D536" s="118"/>
      <c r="E536" s="118"/>
      <c r="F536" s="118"/>
      <c r="G536" s="118"/>
    </row>
    <row r="537" spans="1:15">
      <c r="G537" s="118"/>
      <c r="O537" s="24"/>
    </row>
    <row r="538" spans="1:15">
      <c r="G538" s="118"/>
    </row>
    <row r="539" spans="1:15">
      <c r="G539" s="118"/>
      <c r="N539" s="135"/>
    </row>
    <row r="540" spans="1:15">
      <c r="G540" s="118"/>
      <c r="N540" s="135"/>
    </row>
    <row r="541" spans="1:15">
      <c r="G541" s="118"/>
    </row>
    <row r="542" spans="1:15">
      <c r="G542" s="118"/>
    </row>
    <row r="543" spans="1:15">
      <c r="G543" s="118"/>
      <c r="H543" s="117"/>
      <c r="I543" s="117"/>
      <c r="M543" s="173"/>
    </row>
    <row r="544" spans="1:15">
      <c r="G544" s="118"/>
      <c r="H544" s="117"/>
      <c r="I544" s="117"/>
      <c r="J544" s="117"/>
      <c r="K544" s="117"/>
      <c r="L544" s="117"/>
      <c r="M544" s="117"/>
    </row>
    <row r="545" spans="1:16">
      <c r="G545" s="118"/>
      <c r="H545" s="15"/>
      <c r="I545" s="15"/>
      <c r="J545" s="15"/>
      <c r="K545" s="15"/>
      <c r="L545" s="15"/>
      <c r="M545" s="15"/>
    </row>
    <row r="546" spans="1:16">
      <c r="E546" s="12"/>
      <c r="G546" s="118"/>
      <c r="H546" s="15"/>
      <c r="I546" s="15"/>
      <c r="J546" s="15"/>
      <c r="K546" s="15"/>
      <c r="L546" s="15"/>
      <c r="M546" s="15"/>
    </row>
    <row r="547" spans="1:16">
      <c r="E547" s="12"/>
      <c r="G547" s="118"/>
      <c r="H547" s="15"/>
      <c r="I547" s="15"/>
      <c r="J547" s="15"/>
      <c r="K547" s="15"/>
      <c r="L547" s="15"/>
      <c r="M547" s="15"/>
    </row>
    <row r="548" spans="1:16">
      <c r="E548" s="12"/>
      <c r="G548" s="118"/>
      <c r="H548" s="15"/>
      <c r="I548" s="15"/>
      <c r="J548" s="15"/>
      <c r="K548" s="15"/>
      <c r="L548" s="15"/>
      <c r="M548" s="15"/>
    </row>
    <row r="549" spans="1:16">
      <c r="E549" s="12"/>
      <c r="G549" s="118"/>
      <c r="H549" s="15"/>
      <c r="I549" s="15"/>
      <c r="J549" s="15"/>
      <c r="K549" s="15"/>
      <c r="L549" s="15"/>
      <c r="M549" s="15"/>
    </row>
    <row r="550" spans="1:16">
      <c r="E550" s="12"/>
      <c r="G550" s="118"/>
      <c r="H550" s="15"/>
      <c r="I550" s="15"/>
      <c r="J550" s="15"/>
      <c r="K550" s="15"/>
      <c r="L550" s="15"/>
      <c r="M550" s="15"/>
    </row>
    <row r="551" spans="1:16">
      <c r="E551" s="12"/>
      <c r="G551" s="118"/>
      <c r="H551" s="15"/>
      <c r="I551" s="15"/>
      <c r="J551" s="15"/>
      <c r="K551" s="15"/>
      <c r="L551" s="15"/>
      <c r="M551" s="15"/>
    </row>
    <row r="552" spans="1:16">
      <c r="E552" s="12"/>
      <c r="G552" s="118"/>
      <c r="H552" s="15"/>
      <c r="I552" s="15"/>
      <c r="J552" s="15"/>
      <c r="K552" s="15"/>
      <c r="L552" s="15"/>
      <c r="M552" s="15"/>
    </row>
    <row r="553" spans="1:16">
      <c r="E553" s="12"/>
      <c r="G553" s="118"/>
      <c r="H553" s="15"/>
      <c r="I553" s="15"/>
      <c r="J553" s="15"/>
      <c r="K553" s="15"/>
      <c r="L553" s="15"/>
      <c r="M553" s="15"/>
    </row>
    <row r="554" spans="1:16">
      <c r="G554" s="118"/>
      <c r="H554" s="15"/>
      <c r="I554" s="15"/>
      <c r="J554" s="15"/>
      <c r="K554" s="15"/>
      <c r="L554" s="15"/>
      <c r="M554" s="15"/>
    </row>
    <row r="555" spans="1:16">
      <c r="G555" s="118"/>
      <c r="H555" s="15"/>
      <c r="I555" s="15"/>
      <c r="J555" s="15"/>
      <c r="K555" s="15"/>
      <c r="L555" s="15"/>
      <c r="M555" s="15"/>
    </row>
    <row r="556" spans="1:16">
      <c r="G556" s="118"/>
      <c r="H556" s="15"/>
      <c r="I556" s="15"/>
      <c r="J556" s="15"/>
      <c r="K556" s="15"/>
      <c r="L556" s="15"/>
      <c r="M556" s="15"/>
      <c r="N556" s="393"/>
      <c r="P556" s="394"/>
    </row>
    <row r="557" spans="1:16">
      <c r="G557" s="118"/>
      <c r="H557" s="15"/>
      <c r="I557" s="15"/>
      <c r="J557" s="15"/>
      <c r="K557" s="15"/>
      <c r="L557" s="15"/>
      <c r="M557" s="15"/>
      <c r="O557" s="395"/>
    </row>
    <row r="558" spans="1:16">
      <c r="G558" s="118"/>
      <c r="H558" s="15"/>
      <c r="I558" s="15"/>
      <c r="J558" s="15"/>
      <c r="K558" s="15"/>
      <c r="L558" s="15"/>
      <c r="M558" s="15"/>
    </row>
    <row r="559" spans="1:16">
      <c r="A559" s="116"/>
      <c r="B559" s="118"/>
      <c r="C559" s="118"/>
      <c r="D559" s="118"/>
      <c r="E559" s="119"/>
      <c r="F559" s="118"/>
      <c r="G559" s="118"/>
      <c r="H559" s="15"/>
      <c r="I559" s="15"/>
      <c r="J559" s="15"/>
      <c r="K559" s="15"/>
      <c r="L559" s="15"/>
      <c r="M559" s="15"/>
    </row>
    <row r="560" spans="1:16">
      <c r="H560" s="15"/>
      <c r="I560" s="15"/>
      <c r="J560" s="15"/>
      <c r="K560" s="15"/>
      <c r="L560" s="15"/>
      <c r="M560" s="15"/>
    </row>
    <row r="561" spans="8:13">
      <c r="H561" s="15"/>
      <c r="I561" s="15"/>
      <c r="J561" s="15"/>
      <c r="K561" s="15"/>
      <c r="L561" s="15"/>
      <c r="M561" s="15"/>
    </row>
  </sheetData>
  <mergeCells count="68">
    <mergeCell ref="A397:M398"/>
    <mergeCell ref="A371:C371"/>
    <mergeCell ref="D364:L364"/>
    <mergeCell ref="A311:M312"/>
    <mergeCell ref="A313:M314"/>
    <mergeCell ref="A394:M394"/>
    <mergeCell ref="A395:M395"/>
    <mergeCell ref="A393:M393"/>
    <mergeCell ref="A368:M369"/>
    <mergeCell ref="A509:M510"/>
    <mergeCell ref="A511:M512"/>
    <mergeCell ref="A399:M400"/>
    <mergeCell ref="A451:M452"/>
    <mergeCell ref="A453:M454"/>
    <mergeCell ref="J411:J412"/>
    <mergeCell ref="L145:M145"/>
    <mergeCell ref="L144:M144"/>
    <mergeCell ref="D35:F36"/>
    <mergeCell ref="A73:M73"/>
    <mergeCell ref="A68:M68"/>
    <mergeCell ref="A82:M82"/>
    <mergeCell ref="A86:M86"/>
    <mergeCell ref="A88:M88"/>
    <mergeCell ref="L137:M137"/>
    <mergeCell ref="L138:M138"/>
    <mergeCell ref="L139:M139"/>
    <mergeCell ref="L140:M140"/>
    <mergeCell ref="L141:M141"/>
    <mergeCell ref="L142:M142"/>
    <mergeCell ref="L143:M143"/>
    <mergeCell ref="L136:M136"/>
    <mergeCell ref="A203:M204"/>
    <mergeCell ref="A147:M148"/>
    <mergeCell ref="A149:M150"/>
    <mergeCell ref="A201:M202"/>
    <mergeCell ref="A366:M367"/>
    <mergeCell ref="F269:F270"/>
    <mergeCell ref="F282:F283"/>
    <mergeCell ref="F295:F296"/>
    <mergeCell ref="M262:M263"/>
    <mergeCell ref="A258:M259"/>
    <mergeCell ref="A260:M261"/>
    <mergeCell ref="A1:M2"/>
    <mergeCell ref="A3:M4"/>
    <mergeCell ref="J95:K95"/>
    <mergeCell ref="L95:M95"/>
    <mergeCell ref="A58:M59"/>
    <mergeCell ref="A60:M61"/>
    <mergeCell ref="A72:M72"/>
    <mergeCell ref="A76:M76"/>
    <mergeCell ref="A90:M91"/>
    <mergeCell ref="A92:M93"/>
    <mergeCell ref="A63:M64"/>
    <mergeCell ref="A66:M66"/>
    <mergeCell ref="A77:M77"/>
    <mergeCell ref="A84:M84"/>
    <mergeCell ref="A78:M78"/>
    <mergeCell ref="A89:M89"/>
    <mergeCell ref="K132:K133"/>
    <mergeCell ref="L132:L133"/>
    <mergeCell ref="M132:M133"/>
    <mergeCell ref="A67:M67"/>
    <mergeCell ref="A70:M70"/>
    <mergeCell ref="A74:M74"/>
    <mergeCell ref="A80:M80"/>
    <mergeCell ref="C129:D129"/>
    <mergeCell ref="E129:F129"/>
    <mergeCell ref="A79:M79"/>
  </mergeCells>
  <phoneticPr fontId="27" type="noConversion"/>
  <hyperlinks>
    <hyperlink ref="E39" r:id="rId1" display="steve.vance@tsb.co.uk" xr:uid="{00000000-0004-0000-0000-000000000000}"/>
    <hyperlink ref="E43" r:id="rId2" display="securedfunding@tsb.co.uk" xr:uid="{00000000-0004-0000-0000-000001000000}"/>
    <hyperlink ref="E40" r:id="rId3" display="cordelia.satchell@tsb.co.uk " xr:uid="{00000000-0004-0000-0000-000002000000}"/>
    <hyperlink ref="E42" r:id="rId4" display="olya.chappell@tsb.co.uk " xr:uid="{00000000-0004-0000-0000-000003000000}"/>
    <hyperlink ref="K30" r:id="rId5" xr:uid="{45B4B6DD-A673-47C0-A73A-4EA5B7467F01}"/>
  </hyperlinks>
  <pageMargins left="0.35433070866141736" right="0.35433070866141736" top="0.43307086614173229" bottom="0.31496062992125984" header="0.15748031496062992" footer="0.11811023622047245"/>
  <pageSetup paperSize="9" scale="51" fitToHeight="2" orientation="landscape" r:id="rId6"/>
  <headerFooter alignWithMargins="0">
    <oddFooter>&amp;CPage &amp;P of 16</oddFooter>
  </headerFooter>
  <rowBreaks count="10" manualBreakCount="10">
    <brk id="57" max="16383" man="1"/>
    <brk id="89" max="16383" man="1"/>
    <brk id="146" max="16383" man="1"/>
    <brk id="200" max="16383" man="1"/>
    <brk id="257" max="16383" man="1"/>
    <brk id="310" max="16383" man="1"/>
    <brk id="365" max="16383" man="1"/>
    <brk id="396" max="16383" man="1"/>
    <brk id="450" max="16383" man="1"/>
    <brk id="508" max="16383"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DD720-735D-43A9-9514-869B18229467}">
  <dimension ref="A1:R335"/>
  <sheetViews>
    <sheetView showGridLines="0" tabSelected="1" zoomScale="70" zoomScaleNormal="70" zoomScaleSheetLayoutView="70" zoomScalePageLayoutView="85" workbookViewId="0">
      <selection activeCell="P89" sqref="P89"/>
    </sheetView>
  </sheetViews>
  <sheetFormatPr defaultRowHeight="12.75"/>
  <cols>
    <col min="1" max="1" width="19.140625" style="4" customWidth="1"/>
    <col min="2" max="2" width="9.5703125" style="4" customWidth="1"/>
    <col min="3" max="3" width="17.85546875" style="4" customWidth="1"/>
    <col min="4" max="4" width="6.28515625" style="4" customWidth="1"/>
    <col min="5" max="5" width="15.85546875" style="4" customWidth="1"/>
    <col min="6" max="6" width="13.42578125" style="4" customWidth="1"/>
    <col min="7" max="7" width="1.140625" style="4" customWidth="1"/>
    <col min="8" max="8" width="15.7109375" style="4" customWidth="1"/>
    <col min="9" max="9" width="15.85546875" style="4" customWidth="1"/>
    <col min="10" max="10" width="1.28515625" style="4" customWidth="1"/>
    <col min="11" max="11" width="10" style="4" bestFit="1" customWidth="1"/>
    <col min="12" max="12" width="20.85546875" style="4" customWidth="1"/>
    <col min="13" max="13" width="17.5703125" style="4" customWidth="1"/>
    <col min="14" max="14" width="52.42578125" style="4" customWidth="1"/>
    <col min="15" max="15" width="17.28515625" style="4" bestFit="1" customWidth="1"/>
    <col min="16" max="16" width="24.28515625" style="4" customWidth="1"/>
    <col min="17" max="17" width="10.85546875" style="4" customWidth="1"/>
    <col min="18" max="16384" width="9.140625" style="4"/>
  </cols>
  <sheetData>
    <row r="1" spans="1:16" ht="15" customHeight="1">
      <c r="A1" s="599" t="str">
        <f>'Part 1 and 2 Reporting data'!A3</f>
        <v>May 2024</v>
      </c>
      <c r="B1" s="600"/>
      <c r="C1" s="600"/>
      <c r="D1" s="600"/>
      <c r="E1" s="600"/>
      <c r="F1" s="600"/>
      <c r="G1" s="600"/>
      <c r="H1" s="600"/>
      <c r="I1" s="600"/>
      <c r="J1" s="600"/>
      <c r="K1" s="600"/>
      <c r="L1" s="600"/>
      <c r="M1" s="600"/>
      <c r="N1" s="600"/>
    </row>
    <row r="2" spans="1:16" ht="15" customHeight="1">
      <c r="A2" s="600"/>
      <c r="B2" s="600"/>
      <c r="C2" s="600"/>
      <c r="D2" s="600"/>
      <c r="E2" s="600"/>
      <c r="F2" s="600"/>
      <c r="G2" s="600"/>
      <c r="H2" s="600"/>
      <c r="I2" s="600"/>
      <c r="J2" s="600"/>
      <c r="K2" s="600"/>
      <c r="L2" s="600"/>
      <c r="M2" s="600"/>
      <c r="N2" s="600"/>
    </row>
    <row r="3" spans="1:16" ht="15" customHeight="1">
      <c r="A3" s="601" t="s">
        <v>47</v>
      </c>
      <c r="B3" s="601"/>
      <c r="C3" s="601"/>
      <c r="D3" s="601"/>
      <c r="E3" s="601"/>
      <c r="F3" s="601"/>
      <c r="G3" s="601"/>
      <c r="H3" s="601"/>
      <c r="I3" s="601"/>
      <c r="J3" s="601"/>
      <c r="K3" s="601"/>
      <c r="L3" s="601"/>
      <c r="M3" s="601"/>
      <c r="N3" s="601"/>
    </row>
    <row r="4" spans="1:16" ht="15" customHeight="1">
      <c r="A4" s="601"/>
      <c r="B4" s="601"/>
      <c r="C4" s="601"/>
      <c r="D4" s="601"/>
      <c r="E4" s="601"/>
      <c r="F4" s="601"/>
      <c r="G4" s="601"/>
      <c r="H4" s="601"/>
      <c r="I4" s="601"/>
      <c r="J4" s="601"/>
      <c r="K4" s="601"/>
      <c r="L4" s="601"/>
      <c r="M4" s="601"/>
      <c r="N4" s="601"/>
    </row>
    <row r="5" spans="1:16" ht="15" customHeight="1">
      <c r="A5" s="5"/>
      <c r="B5" s="5"/>
      <c r="C5" s="5"/>
      <c r="D5" s="5"/>
      <c r="E5" s="5"/>
      <c r="F5" s="5"/>
      <c r="G5" s="5"/>
      <c r="H5" s="5"/>
      <c r="I5" s="5"/>
      <c r="J5" s="5"/>
      <c r="K5" s="5"/>
      <c r="L5" s="5"/>
      <c r="M5" s="5"/>
      <c r="N5" s="5"/>
    </row>
    <row r="6" spans="1:16" ht="15" customHeight="1">
      <c r="A6" s="431" t="s">
        <v>256</v>
      </c>
      <c r="B6" s="432"/>
      <c r="C6" s="432"/>
      <c r="D6" s="432"/>
      <c r="E6" s="432"/>
      <c r="F6" s="433"/>
      <c r="G6" s="433"/>
      <c r="H6" s="433"/>
      <c r="I6" s="433"/>
      <c r="J6" s="433"/>
      <c r="K6" s="432"/>
      <c r="L6" s="432"/>
      <c r="M6" s="432"/>
      <c r="N6" s="432"/>
    </row>
    <row r="7" spans="1:16" ht="57">
      <c r="A7" s="102" t="s">
        <v>236</v>
      </c>
      <c r="B7" s="103"/>
      <c r="C7" s="104" t="s">
        <v>257</v>
      </c>
      <c r="D7" s="103"/>
      <c r="E7" s="144" t="s">
        <v>258</v>
      </c>
      <c r="F7" s="144" t="s">
        <v>259</v>
      </c>
      <c r="G7" s="144"/>
      <c r="H7" s="144" t="s">
        <v>260</v>
      </c>
      <c r="I7" s="144" t="s">
        <v>261</v>
      </c>
      <c r="J7" s="144"/>
      <c r="K7" s="144" t="s">
        <v>262</v>
      </c>
      <c r="L7" s="602" t="s">
        <v>89</v>
      </c>
      <c r="M7" s="602"/>
      <c r="N7" s="602"/>
    </row>
    <row r="8" spans="1:16" ht="45" customHeight="1">
      <c r="A8" s="603" t="s">
        <v>638</v>
      </c>
      <c r="B8" s="603"/>
      <c r="C8" s="603" t="s">
        <v>639</v>
      </c>
      <c r="D8" s="604"/>
      <c r="E8" s="541" t="s">
        <v>462</v>
      </c>
      <c r="F8" s="541" t="s">
        <v>701</v>
      </c>
      <c r="G8" s="214"/>
      <c r="H8" s="214" t="s">
        <v>263</v>
      </c>
      <c r="I8" s="214" t="s">
        <v>702</v>
      </c>
      <c r="J8" s="542"/>
      <c r="K8" s="543" t="s">
        <v>264</v>
      </c>
      <c r="L8" s="605" t="s">
        <v>640</v>
      </c>
      <c r="M8" s="605"/>
      <c r="N8" s="605"/>
    </row>
    <row r="9" spans="1:16" ht="180" customHeight="1">
      <c r="A9" s="527"/>
      <c r="B9" s="527"/>
      <c r="C9" s="435"/>
      <c r="D9" s="436"/>
      <c r="E9" s="437"/>
      <c r="F9" s="438"/>
      <c r="G9" s="438"/>
      <c r="H9" s="438"/>
      <c r="I9" s="438"/>
      <c r="J9" s="218"/>
      <c r="K9" s="439"/>
      <c r="L9" s="606" t="s">
        <v>641</v>
      </c>
      <c r="M9" s="606"/>
      <c r="N9" s="606"/>
    </row>
    <row r="10" spans="1:16" ht="15" customHeight="1">
      <c r="A10" s="603" t="s">
        <v>642</v>
      </c>
      <c r="B10" s="603"/>
      <c r="C10" s="603" t="s">
        <v>703</v>
      </c>
      <c r="D10" s="604"/>
      <c r="E10" s="544"/>
      <c r="F10" s="214"/>
      <c r="G10" s="214"/>
      <c r="H10" s="214"/>
      <c r="I10" s="214"/>
      <c r="J10" s="215"/>
      <c r="K10" s="434"/>
      <c r="L10" s="216"/>
      <c r="M10" s="216"/>
      <c r="N10" s="216"/>
      <c r="P10" s="217"/>
    </row>
    <row r="11" spans="1:16" ht="15" customHeight="1">
      <c r="A11" s="607"/>
      <c r="B11" s="607"/>
      <c r="C11" s="607"/>
      <c r="D11" s="609"/>
      <c r="E11" s="438"/>
      <c r="F11" s="438"/>
      <c r="G11" s="438"/>
      <c r="H11" s="438"/>
      <c r="I11" s="438"/>
      <c r="J11" s="218"/>
      <c r="K11" s="439"/>
      <c r="L11" s="545"/>
      <c r="M11" s="545"/>
      <c r="N11" s="545"/>
      <c r="P11" s="217"/>
    </row>
    <row r="12" spans="1:16" ht="15" customHeight="1">
      <c r="A12" s="607"/>
      <c r="B12" s="607"/>
      <c r="C12" s="607"/>
      <c r="D12" s="609"/>
      <c r="E12" s="438"/>
      <c r="F12" s="438"/>
      <c r="G12" s="438"/>
      <c r="H12" s="438"/>
      <c r="I12" s="438"/>
      <c r="J12" s="218"/>
      <c r="K12" s="439"/>
      <c r="L12" s="545"/>
      <c r="M12" s="545"/>
      <c r="N12" s="545"/>
      <c r="P12" s="217"/>
    </row>
    <row r="13" spans="1:16" ht="102.75" customHeight="1">
      <c r="A13" s="607"/>
      <c r="B13" s="607"/>
      <c r="C13" s="435"/>
      <c r="D13" s="436" t="s">
        <v>391</v>
      </c>
      <c r="E13" s="437" t="s">
        <v>372</v>
      </c>
      <c r="F13" s="437" t="s">
        <v>704</v>
      </c>
      <c r="G13" s="438"/>
      <c r="H13" s="438"/>
      <c r="I13" s="438"/>
      <c r="J13" s="218"/>
      <c r="K13" s="439" t="s">
        <v>264</v>
      </c>
      <c r="L13" s="606" t="s">
        <v>643</v>
      </c>
      <c r="M13" s="606"/>
      <c r="N13" s="606"/>
    </row>
    <row r="14" spans="1:16" ht="78.75" customHeight="1">
      <c r="A14" s="607"/>
      <c r="B14" s="607"/>
      <c r="C14" s="105"/>
      <c r="D14" s="436" t="s">
        <v>392</v>
      </c>
      <c r="E14" s="437" t="s">
        <v>644</v>
      </c>
      <c r="F14" s="437" t="s">
        <v>704</v>
      </c>
      <c r="G14" s="438"/>
      <c r="H14" s="438"/>
      <c r="I14" s="438"/>
      <c r="J14" s="218"/>
      <c r="K14" s="439" t="s">
        <v>264</v>
      </c>
      <c r="L14" s="606" t="s">
        <v>645</v>
      </c>
      <c r="M14" s="606"/>
      <c r="N14" s="606"/>
    </row>
    <row r="15" spans="1:16" ht="15" customHeight="1">
      <c r="A15" s="607"/>
      <c r="B15" s="607"/>
      <c r="C15" s="105"/>
      <c r="D15" s="436"/>
      <c r="E15" s="437"/>
      <c r="F15" s="438"/>
      <c r="G15" s="438"/>
      <c r="H15" s="438"/>
      <c r="I15" s="438"/>
      <c r="J15" s="218"/>
      <c r="K15" s="439"/>
      <c r="L15" s="528"/>
      <c r="M15" s="528"/>
      <c r="N15" s="528"/>
    </row>
    <row r="16" spans="1:16" ht="106.5" customHeight="1">
      <c r="A16" s="607"/>
      <c r="B16" s="607"/>
      <c r="C16" s="105"/>
      <c r="D16" s="436" t="s">
        <v>265</v>
      </c>
      <c r="E16" s="438" t="s">
        <v>373</v>
      </c>
      <c r="F16" s="571" t="s">
        <v>705</v>
      </c>
      <c r="G16" s="438"/>
      <c r="H16" s="438" t="s">
        <v>375</v>
      </c>
      <c r="I16" s="438"/>
      <c r="J16" s="218"/>
      <c r="K16" s="439"/>
      <c r="L16" s="606" t="s">
        <v>646</v>
      </c>
      <c r="M16" s="606"/>
      <c r="N16" s="606"/>
    </row>
    <row r="17" spans="1:14" s="145" customFormat="1" ht="128.25" customHeight="1">
      <c r="A17" s="608"/>
      <c r="B17" s="608"/>
      <c r="C17" s="177"/>
      <c r="D17" s="440" t="s">
        <v>266</v>
      </c>
      <c r="E17" s="219" t="s">
        <v>374</v>
      </c>
      <c r="F17" s="571" t="s">
        <v>705</v>
      </c>
      <c r="G17" s="219"/>
      <c r="H17" s="219" t="s">
        <v>376</v>
      </c>
      <c r="I17" s="219"/>
      <c r="J17" s="220"/>
      <c r="K17" s="441"/>
      <c r="L17" s="610" t="s">
        <v>528</v>
      </c>
      <c r="M17" s="610"/>
      <c r="N17" s="610"/>
    </row>
    <row r="18" spans="1:14" ht="15" customHeight="1">
      <c r="A18" s="599" t="str">
        <f>A1</f>
        <v>May 2024</v>
      </c>
      <c r="B18" s="600"/>
      <c r="C18" s="600"/>
      <c r="D18" s="600"/>
      <c r="E18" s="600"/>
      <c r="F18" s="600"/>
      <c r="G18" s="600"/>
      <c r="H18" s="600"/>
      <c r="I18" s="600"/>
      <c r="J18" s="600"/>
      <c r="K18" s="600"/>
      <c r="L18" s="600"/>
      <c r="M18" s="600"/>
      <c r="N18" s="600"/>
    </row>
    <row r="19" spans="1:14" ht="15" customHeight="1">
      <c r="A19" s="600"/>
      <c r="B19" s="600"/>
      <c r="C19" s="600"/>
      <c r="D19" s="600"/>
      <c r="E19" s="600"/>
      <c r="F19" s="600"/>
      <c r="G19" s="600"/>
      <c r="H19" s="600"/>
      <c r="I19" s="600"/>
      <c r="J19" s="600"/>
      <c r="K19" s="600"/>
      <c r="L19" s="600"/>
      <c r="M19" s="600"/>
      <c r="N19" s="600"/>
    </row>
    <row r="20" spans="1:14" ht="15" customHeight="1">
      <c r="A20" s="601" t="s">
        <v>47</v>
      </c>
      <c r="B20" s="601"/>
      <c r="C20" s="601"/>
      <c r="D20" s="601"/>
      <c r="E20" s="601"/>
      <c r="F20" s="601"/>
      <c r="G20" s="601"/>
      <c r="H20" s="601"/>
      <c r="I20" s="601"/>
      <c r="J20" s="601"/>
      <c r="K20" s="601"/>
      <c r="L20" s="601"/>
      <c r="M20" s="601"/>
      <c r="N20" s="601"/>
    </row>
    <row r="21" spans="1:14" ht="15" customHeight="1">
      <c r="A21" s="601"/>
      <c r="B21" s="601"/>
      <c r="C21" s="601"/>
      <c r="D21" s="601"/>
      <c r="E21" s="601"/>
      <c r="F21" s="601"/>
      <c r="G21" s="601"/>
      <c r="H21" s="601"/>
      <c r="I21" s="601"/>
      <c r="J21" s="601"/>
      <c r="K21" s="601"/>
      <c r="L21" s="601"/>
      <c r="M21" s="601"/>
      <c r="N21" s="601"/>
    </row>
    <row r="22" spans="1:14" ht="15" customHeight="1">
      <c r="E22" s="105"/>
      <c r="F22" s="105"/>
      <c r="G22" s="105"/>
      <c r="H22" s="105"/>
      <c r="I22" s="105"/>
      <c r="J22" s="105"/>
      <c r="L22" s="105"/>
      <c r="M22" s="105"/>
      <c r="N22" s="105"/>
    </row>
    <row r="23" spans="1:14" ht="15" customHeight="1">
      <c r="A23" s="3" t="s">
        <v>267</v>
      </c>
      <c r="B23" s="2"/>
      <c r="C23" s="442"/>
      <c r="D23" s="443"/>
      <c r="E23" s="443"/>
      <c r="F23" s="443"/>
      <c r="G23" s="443"/>
      <c r="H23" s="443"/>
      <c r="I23" s="443"/>
      <c r="J23" s="443"/>
      <c r="K23" s="444"/>
      <c r="L23" s="443"/>
      <c r="M23" s="443"/>
      <c r="N23" s="443"/>
    </row>
    <row r="24" spans="1:14" ht="15" customHeight="1">
      <c r="A24" s="2"/>
      <c r="B24" s="105"/>
      <c r="C24" s="105"/>
      <c r="D24" s="105"/>
      <c r="E24" s="105"/>
      <c r="F24" s="105"/>
      <c r="G24" s="105"/>
      <c r="H24" s="105"/>
      <c r="I24" s="105"/>
      <c r="J24" s="105"/>
      <c r="K24" s="105"/>
      <c r="L24" s="2"/>
      <c r="M24" s="443"/>
      <c r="N24" s="105"/>
    </row>
    <row r="25" spans="1:14" ht="15" customHeight="1">
      <c r="A25" s="146" t="s">
        <v>377</v>
      </c>
      <c r="B25" s="146"/>
      <c r="C25" s="146" t="s">
        <v>268</v>
      </c>
      <c r="D25" s="146"/>
      <c r="E25" s="147"/>
      <c r="F25" s="147"/>
      <c r="G25" s="147"/>
      <c r="H25" s="147"/>
      <c r="I25" s="147" t="s">
        <v>269</v>
      </c>
      <c r="J25" s="147"/>
      <c r="K25" s="147" t="s">
        <v>262</v>
      </c>
      <c r="L25" s="147" t="s">
        <v>270</v>
      </c>
      <c r="M25" s="148"/>
      <c r="N25" s="147"/>
    </row>
    <row r="26" spans="1:14" ht="15.75" customHeight="1">
      <c r="A26" s="445" t="s">
        <v>271</v>
      </c>
      <c r="B26" s="178"/>
      <c r="C26" s="611" t="s">
        <v>275</v>
      </c>
      <c r="D26" s="611"/>
      <c r="E26" s="611"/>
      <c r="F26" s="611"/>
      <c r="G26" s="105"/>
      <c r="H26" s="105"/>
      <c r="I26" s="612" t="s">
        <v>647</v>
      </c>
      <c r="J26" s="446"/>
      <c r="K26" s="446"/>
      <c r="L26" s="614" t="s">
        <v>274</v>
      </c>
      <c r="M26" s="605"/>
      <c r="N26" s="605"/>
    </row>
    <row r="27" spans="1:14" ht="60" customHeight="1">
      <c r="A27" s="2"/>
      <c r="B27" s="179"/>
      <c r="C27" s="611" t="s">
        <v>384</v>
      </c>
      <c r="D27" s="611"/>
      <c r="E27" s="611"/>
      <c r="F27" s="611"/>
      <c r="G27" s="611"/>
      <c r="H27" s="611"/>
      <c r="I27" s="613"/>
      <c r="J27" s="105"/>
      <c r="K27" s="530" t="s">
        <v>264</v>
      </c>
      <c r="L27" s="615"/>
      <c r="M27" s="616"/>
      <c r="N27" s="616"/>
    </row>
    <row r="28" spans="1:14" ht="30" customHeight="1">
      <c r="A28" s="432"/>
      <c r="B28" s="447"/>
      <c r="C28" s="616" t="s">
        <v>272</v>
      </c>
      <c r="D28" s="616"/>
      <c r="E28" s="616"/>
      <c r="F28" s="616"/>
      <c r="G28" s="616"/>
      <c r="H28" s="616"/>
      <c r="I28" s="613"/>
      <c r="J28" s="432"/>
      <c r="K28" s="530" t="s">
        <v>264</v>
      </c>
      <c r="L28" s="615"/>
      <c r="M28" s="616"/>
      <c r="N28" s="616"/>
    </row>
    <row r="29" spans="1:14" ht="30" customHeight="1">
      <c r="A29" s="2"/>
      <c r="B29" s="179"/>
      <c r="C29" s="611" t="s">
        <v>273</v>
      </c>
      <c r="D29" s="611"/>
      <c r="E29" s="611"/>
      <c r="F29" s="611"/>
      <c r="G29" s="611"/>
      <c r="H29" s="611"/>
      <c r="I29" s="613"/>
      <c r="J29" s="105"/>
      <c r="K29" s="530" t="s">
        <v>264</v>
      </c>
      <c r="L29" s="615"/>
      <c r="M29" s="616"/>
      <c r="N29" s="616"/>
    </row>
    <row r="30" spans="1:14" ht="75" customHeight="1">
      <c r="A30" s="2"/>
      <c r="B30" s="179"/>
      <c r="C30" s="611" t="s">
        <v>648</v>
      </c>
      <c r="D30" s="611"/>
      <c r="E30" s="611"/>
      <c r="F30" s="611"/>
      <c r="G30" s="611"/>
      <c r="H30" s="611"/>
      <c r="I30" s="613"/>
      <c r="J30" s="105"/>
      <c r="K30" s="530" t="s">
        <v>264</v>
      </c>
      <c r="L30" s="615"/>
      <c r="M30" s="616"/>
      <c r="N30" s="616"/>
    </row>
    <row r="31" spans="1:14" ht="15" customHeight="1">
      <c r="A31" s="2"/>
      <c r="B31" s="179"/>
      <c r="C31" s="617" t="s">
        <v>649</v>
      </c>
      <c r="D31" s="617"/>
      <c r="E31" s="617"/>
      <c r="F31" s="617"/>
      <c r="G31" s="105"/>
      <c r="H31" s="105"/>
      <c r="I31" s="613"/>
      <c r="J31" s="105"/>
      <c r="K31" s="530" t="s">
        <v>264</v>
      </c>
      <c r="L31" s="615"/>
      <c r="M31" s="616"/>
      <c r="N31" s="616"/>
    </row>
    <row r="32" spans="1:14" ht="98.25" customHeight="1">
      <c r="A32" s="2"/>
      <c r="B32" s="179"/>
      <c r="C32" s="618" t="s">
        <v>650</v>
      </c>
      <c r="D32" s="619"/>
      <c r="E32" s="619"/>
      <c r="F32" s="619"/>
      <c r="G32" s="619"/>
      <c r="H32" s="620"/>
      <c r="I32" s="613"/>
      <c r="J32" s="105"/>
      <c r="K32" s="530"/>
      <c r="L32" s="615"/>
      <c r="M32" s="616"/>
      <c r="N32" s="616"/>
    </row>
    <row r="33" spans="1:16" ht="15" customHeight="1">
      <c r="A33" s="605" t="s">
        <v>276</v>
      </c>
      <c r="B33" s="621"/>
      <c r="C33" s="623" t="s">
        <v>277</v>
      </c>
      <c r="D33" s="624"/>
      <c r="E33" s="624"/>
      <c r="F33" s="624"/>
      <c r="G33" s="239"/>
      <c r="H33" s="178"/>
      <c r="I33" s="612" t="s">
        <v>651</v>
      </c>
      <c r="J33" s="183"/>
      <c r="K33" s="178"/>
      <c r="L33" s="614" t="s">
        <v>652</v>
      </c>
      <c r="M33" s="605"/>
      <c r="N33" s="605"/>
    </row>
    <row r="34" spans="1:16" ht="90" customHeight="1">
      <c r="A34" s="616"/>
      <c r="B34" s="622"/>
      <c r="C34" s="625" t="s">
        <v>278</v>
      </c>
      <c r="D34" s="611"/>
      <c r="E34" s="611"/>
      <c r="F34" s="611"/>
      <c r="G34" s="611"/>
      <c r="H34" s="626"/>
      <c r="I34" s="613"/>
      <c r="J34" s="184"/>
      <c r="K34" s="180" t="s">
        <v>264</v>
      </c>
      <c r="L34" s="615"/>
      <c r="M34" s="616"/>
      <c r="N34" s="616"/>
    </row>
    <row r="35" spans="1:16" ht="135" customHeight="1">
      <c r="A35" s="616"/>
      <c r="B35" s="622"/>
      <c r="C35" s="625" t="s">
        <v>279</v>
      </c>
      <c r="D35" s="611"/>
      <c r="E35" s="611"/>
      <c r="F35" s="611"/>
      <c r="G35" s="611"/>
      <c r="H35" s="626"/>
      <c r="I35" s="613"/>
      <c r="J35" s="184"/>
      <c r="K35" s="180" t="s">
        <v>264</v>
      </c>
      <c r="L35" s="615"/>
      <c r="M35" s="616"/>
      <c r="N35" s="616"/>
      <c r="P35" s="217"/>
    </row>
    <row r="36" spans="1:16" ht="30" customHeight="1">
      <c r="A36" s="616"/>
      <c r="B36" s="622"/>
      <c r="C36" s="625" t="s">
        <v>280</v>
      </c>
      <c r="D36" s="611"/>
      <c r="E36" s="611"/>
      <c r="F36" s="611"/>
      <c r="G36" s="611"/>
      <c r="H36" s="626"/>
      <c r="I36" s="613"/>
      <c r="J36" s="184"/>
      <c r="K36" s="530" t="s">
        <v>264</v>
      </c>
      <c r="L36" s="615"/>
      <c r="M36" s="616"/>
      <c r="N36" s="616"/>
    </row>
    <row r="37" spans="1:16" ht="15" customHeight="1">
      <c r="A37" s="616"/>
      <c r="B37" s="622"/>
      <c r="C37" s="625" t="s">
        <v>281</v>
      </c>
      <c r="D37" s="611"/>
      <c r="E37" s="611"/>
      <c r="F37" s="611"/>
      <c r="G37" s="105"/>
      <c r="H37" s="179"/>
      <c r="I37" s="613"/>
      <c r="J37" s="184"/>
      <c r="K37" s="530" t="s">
        <v>264</v>
      </c>
      <c r="L37" s="615"/>
      <c r="M37" s="616"/>
      <c r="N37" s="616"/>
    </row>
    <row r="38" spans="1:16" ht="15" customHeight="1">
      <c r="A38" s="599" t="str">
        <f>A18</f>
        <v>May 2024</v>
      </c>
      <c r="B38" s="600"/>
      <c r="C38" s="600"/>
      <c r="D38" s="600"/>
      <c r="E38" s="600"/>
      <c r="F38" s="600"/>
      <c r="G38" s="600"/>
      <c r="H38" s="600"/>
      <c r="I38" s="600"/>
      <c r="J38" s="600"/>
      <c r="K38" s="600"/>
      <c r="L38" s="600"/>
      <c r="M38" s="600"/>
      <c r="N38" s="600"/>
    </row>
    <row r="39" spans="1:16" ht="15" customHeight="1">
      <c r="A39" s="600"/>
      <c r="B39" s="600"/>
      <c r="C39" s="600"/>
      <c r="D39" s="600"/>
      <c r="E39" s="600"/>
      <c r="F39" s="600"/>
      <c r="G39" s="600"/>
      <c r="H39" s="600"/>
      <c r="I39" s="600"/>
      <c r="J39" s="600"/>
      <c r="K39" s="600"/>
      <c r="L39" s="600"/>
      <c r="M39" s="600"/>
      <c r="N39" s="600"/>
    </row>
    <row r="40" spans="1:16" ht="15" customHeight="1">
      <c r="A40" s="601" t="s">
        <v>47</v>
      </c>
      <c r="B40" s="601"/>
      <c r="C40" s="601"/>
      <c r="D40" s="601"/>
      <c r="E40" s="601"/>
      <c r="F40" s="601"/>
      <c r="G40" s="601"/>
      <c r="H40" s="601"/>
      <c r="I40" s="601"/>
      <c r="J40" s="601"/>
      <c r="K40" s="601"/>
      <c r="L40" s="601"/>
      <c r="M40" s="601"/>
      <c r="N40" s="601"/>
    </row>
    <row r="41" spans="1:16" ht="15" customHeight="1">
      <c r="A41" s="601"/>
      <c r="B41" s="601"/>
      <c r="C41" s="601"/>
      <c r="D41" s="601"/>
      <c r="E41" s="601"/>
      <c r="F41" s="601"/>
      <c r="G41" s="601"/>
      <c r="H41" s="601"/>
      <c r="I41" s="601"/>
      <c r="J41" s="601"/>
      <c r="K41" s="601"/>
      <c r="L41" s="601"/>
      <c r="M41" s="601"/>
      <c r="N41" s="601"/>
    </row>
    <row r="42" spans="1:16" ht="15" customHeight="1">
      <c r="E42" s="105"/>
      <c r="F42" s="105"/>
      <c r="G42" s="105"/>
      <c r="H42" s="105"/>
      <c r="I42" s="105"/>
      <c r="J42" s="105"/>
      <c r="L42" s="105"/>
      <c r="M42" s="105"/>
      <c r="N42" s="105"/>
    </row>
    <row r="43" spans="1:16" ht="15" customHeight="1">
      <c r="A43" s="3" t="s">
        <v>267</v>
      </c>
      <c r="B43" s="2"/>
      <c r="C43" s="442"/>
      <c r="D43" s="448"/>
      <c r="E43" s="448"/>
      <c r="F43" s="448"/>
      <c r="G43" s="448"/>
      <c r="H43" s="448"/>
      <c r="I43" s="448"/>
      <c r="J43" s="448"/>
      <c r="K43" s="448"/>
      <c r="L43" s="448"/>
      <c r="M43" s="448"/>
      <c r="N43" s="448"/>
    </row>
    <row r="44" spans="1:16" ht="15" customHeight="1">
      <c r="A44" s="2"/>
      <c r="H44" s="105"/>
      <c r="L44" s="2"/>
      <c r="M44" s="443"/>
    </row>
    <row r="45" spans="1:16" ht="15" customHeight="1">
      <c r="A45" s="146" t="s">
        <v>93</v>
      </c>
      <c r="B45" s="146"/>
      <c r="C45" s="146" t="s">
        <v>268</v>
      </c>
      <c r="D45" s="146"/>
      <c r="E45" s="147"/>
      <c r="F45" s="147"/>
      <c r="G45" s="147"/>
      <c r="H45" s="147"/>
      <c r="I45" s="147" t="s">
        <v>269</v>
      </c>
      <c r="J45" s="147"/>
      <c r="K45" s="147" t="s">
        <v>262</v>
      </c>
      <c r="L45" s="147" t="s">
        <v>270</v>
      </c>
      <c r="M45" s="148"/>
      <c r="N45" s="147"/>
    </row>
    <row r="46" spans="1:16" ht="15" customHeight="1">
      <c r="A46" s="605" t="s">
        <v>282</v>
      </c>
      <c r="B46" s="621"/>
      <c r="C46" s="627" t="s">
        <v>275</v>
      </c>
      <c r="D46" s="628"/>
      <c r="E46" s="628"/>
      <c r="F46" s="628"/>
      <c r="G46" s="628"/>
      <c r="H46" s="629"/>
      <c r="I46" s="612" t="s">
        <v>653</v>
      </c>
      <c r="J46" s="546"/>
      <c r="K46" s="547"/>
      <c r="L46" s="614" t="s">
        <v>654</v>
      </c>
      <c r="M46" s="605"/>
      <c r="N46" s="605"/>
    </row>
    <row r="47" spans="1:16" ht="90" customHeight="1">
      <c r="A47" s="616"/>
      <c r="B47" s="622"/>
      <c r="C47" s="625" t="s">
        <v>284</v>
      </c>
      <c r="D47" s="611"/>
      <c r="E47" s="611"/>
      <c r="F47" s="611"/>
      <c r="G47" s="611"/>
      <c r="H47" s="626"/>
      <c r="I47" s="613"/>
      <c r="J47" s="105"/>
      <c r="K47" s="180" t="s">
        <v>264</v>
      </c>
      <c r="L47" s="615"/>
      <c r="M47" s="616"/>
      <c r="N47" s="616"/>
      <c r="P47" s="217"/>
    </row>
    <row r="48" spans="1:16" ht="130.5" customHeight="1">
      <c r="A48" s="616"/>
      <c r="B48" s="622"/>
      <c r="C48" s="625" t="s">
        <v>285</v>
      </c>
      <c r="D48" s="611"/>
      <c r="E48" s="611"/>
      <c r="F48" s="611"/>
      <c r="G48" s="611"/>
      <c r="H48" s="626"/>
      <c r="I48" s="613"/>
      <c r="J48" s="432"/>
      <c r="K48" s="180" t="s">
        <v>264</v>
      </c>
      <c r="L48" s="615"/>
      <c r="M48" s="616"/>
      <c r="N48" s="616"/>
    </row>
    <row r="49" spans="1:18" ht="15" customHeight="1">
      <c r="A49" s="146"/>
      <c r="B49" s="181"/>
      <c r="C49" s="182" t="s">
        <v>283</v>
      </c>
      <c r="D49" s="182"/>
      <c r="E49" s="182"/>
      <c r="F49" s="182"/>
      <c r="G49" s="147"/>
      <c r="H49" s="181"/>
      <c r="I49" s="630"/>
      <c r="J49" s="147"/>
      <c r="K49" s="548" t="s">
        <v>264</v>
      </c>
      <c r="L49" s="631"/>
      <c r="M49" s="632"/>
      <c r="N49" s="632"/>
    </row>
    <row r="50" spans="1:18" ht="30" customHeight="1">
      <c r="A50" s="605" t="s">
        <v>286</v>
      </c>
      <c r="B50" s="621"/>
      <c r="C50" s="627" t="s">
        <v>655</v>
      </c>
      <c r="D50" s="628"/>
      <c r="E50" s="628"/>
      <c r="F50" s="628"/>
      <c r="G50" s="628"/>
      <c r="H50" s="629"/>
      <c r="I50" s="549" t="s">
        <v>656</v>
      </c>
      <c r="J50" s="105"/>
      <c r="K50" s="180" t="s">
        <v>264</v>
      </c>
      <c r="L50" s="634" t="s">
        <v>657</v>
      </c>
      <c r="M50" s="635"/>
      <c r="N50" s="635"/>
    </row>
    <row r="51" spans="1:18" ht="15" customHeight="1">
      <c r="A51" s="445"/>
      <c r="B51" s="179"/>
      <c r="C51" s="529"/>
      <c r="D51" s="529"/>
      <c r="E51" s="529"/>
      <c r="F51" s="529"/>
      <c r="G51" s="529"/>
      <c r="H51" s="531"/>
      <c r="I51" s="549"/>
      <c r="J51" s="105"/>
      <c r="K51" s="179"/>
      <c r="L51" s="636"/>
      <c r="M51" s="637"/>
      <c r="N51" s="637"/>
    </row>
    <row r="52" spans="1:18" ht="18.75" customHeight="1">
      <c r="B52" s="179"/>
      <c r="I52" s="549"/>
      <c r="L52" s="636"/>
      <c r="M52" s="637"/>
      <c r="N52" s="637"/>
      <c r="R52" s="244"/>
    </row>
    <row r="53" spans="1:18" ht="15" customHeight="1">
      <c r="A53" s="445"/>
      <c r="B53" s="179"/>
      <c r="I53" s="549"/>
      <c r="J53" s="105"/>
      <c r="K53" s="180"/>
      <c r="L53" s="636"/>
      <c r="M53" s="637"/>
      <c r="N53" s="637"/>
    </row>
    <row r="54" spans="1:18" ht="15" customHeight="1">
      <c r="B54" s="179"/>
      <c r="I54" s="549"/>
      <c r="J54" s="105"/>
      <c r="K54" s="180"/>
      <c r="L54" s="636"/>
      <c r="M54" s="637"/>
      <c r="N54" s="637"/>
      <c r="P54" s="244"/>
    </row>
    <row r="55" spans="1:18" ht="41.25" customHeight="1">
      <c r="B55" s="179"/>
      <c r="I55" s="549"/>
      <c r="J55" s="105"/>
      <c r="K55" s="180"/>
      <c r="L55" s="636"/>
      <c r="M55" s="637"/>
      <c r="N55" s="637"/>
    </row>
    <row r="56" spans="1:18" ht="37.5" customHeight="1">
      <c r="A56" s="445" t="s">
        <v>287</v>
      </c>
      <c r="B56" s="550"/>
      <c r="C56" s="625" t="s">
        <v>436</v>
      </c>
      <c r="D56" s="611"/>
      <c r="E56" s="611"/>
      <c r="F56" s="611"/>
      <c r="G56" s="611"/>
      <c r="H56" s="626"/>
      <c r="I56" s="549" t="s">
        <v>658</v>
      </c>
      <c r="J56" s="105"/>
      <c r="K56" s="180" t="s">
        <v>264</v>
      </c>
      <c r="L56" s="636"/>
      <c r="M56" s="637"/>
      <c r="N56" s="637"/>
      <c r="P56" s="244"/>
    </row>
    <row r="57" spans="1:18" ht="32.25" customHeight="1">
      <c r="A57" s="445" t="s">
        <v>288</v>
      </c>
      <c r="B57" s="550"/>
      <c r="C57" s="625" t="s">
        <v>289</v>
      </c>
      <c r="D57" s="611"/>
      <c r="E57" s="611"/>
      <c r="F57" s="611"/>
      <c r="G57" s="611"/>
      <c r="H57" s="626"/>
      <c r="I57" s="549" t="s">
        <v>659</v>
      </c>
      <c r="J57" s="105"/>
      <c r="K57" s="180" t="s">
        <v>264</v>
      </c>
      <c r="L57" s="638"/>
      <c r="M57" s="639"/>
      <c r="N57" s="639"/>
      <c r="P57" s="244"/>
    </row>
    <row r="58" spans="1:18" ht="31.5" customHeight="1">
      <c r="B58" s="550"/>
      <c r="C58" s="625" t="s">
        <v>454</v>
      </c>
      <c r="D58" s="611"/>
      <c r="E58" s="611"/>
      <c r="F58" s="611"/>
      <c r="G58" s="611"/>
      <c r="H58" s="626"/>
      <c r="I58" s="549"/>
      <c r="J58" s="105"/>
      <c r="K58" s="180"/>
      <c r="L58" s="638"/>
      <c r="M58" s="639"/>
      <c r="N58" s="639"/>
    </row>
    <row r="59" spans="1:18" ht="45.75" customHeight="1">
      <c r="C59" s="625" t="s">
        <v>290</v>
      </c>
      <c r="D59" s="611"/>
      <c r="E59" s="611"/>
      <c r="F59" s="611"/>
      <c r="G59" s="611"/>
      <c r="H59" s="626"/>
      <c r="I59" s="549"/>
      <c r="J59" s="105"/>
      <c r="K59" s="180"/>
      <c r="L59" s="638"/>
      <c r="M59" s="639"/>
      <c r="N59" s="639"/>
    </row>
    <row r="60" spans="1:18" ht="73.5" customHeight="1">
      <c r="B60" s="179"/>
      <c r="C60" s="625" t="s">
        <v>660</v>
      </c>
      <c r="D60" s="611"/>
      <c r="E60" s="611"/>
      <c r="F60" s="611"/>
      <c r="G60" s="611"/>
      <c r="H60" s="626"/>
      <c r="I60" s="549"/>
      <c r="J60" s="105"/>
      <c r="K60" s="180"/>
      <c r="L60" s="535"/>
      <c r="M60" s="535"/>
      <c r="N60" s="535"/>
      <c r="P60" s="244"/>
    </row>
    <row r="61" spans="1:18" ht="48" customHeight="1">
      <c r="C61" s="625" t="s">
        <v>404</v>
      </c>
      <c r="D61" s="611"/>
      <c r="E61" s="611"/>
      <c r="F61" s="611"/>
      <c r="G61" s="611"/>
      <c r="H61" s="626"/>
      <c r="I61" s="549"/>
      <c r="J61" s="105"/>
      <c r="K61" s="180"/>
      <c r="L61" s="535"/>
      <c r="M61" s="535"/>
      <c r="N61" s="535"/>
    </row>
    <row r="62" spans="1:18" ht="67.5" customHeight="1">
      <c r="A62" s="551"/>
      <c r="B62" s="551"/>
      <c r="C62" s="625" t="s">
        <v>542</v>
      </c>
      <c r="D62" s="611"/>
      <c r="E62" s="611"/>
      <c r="F62" s="611"/>
      <c r="G62" s="611"/>
      <c r="H62" s="626"/>
      <c r="I62" s="549"/>
      <c r="J62" s="105"/>
      <c r="K62" s="180"/>
      <c r="L62" s="535"/>
      <c r="M62" s="535"/>
      <c r="N62" s="535"/>
    </row>
    <row r="63" spans="1:18" ht="110.25" customHeight="1">
      <c r="A63" s="640" t="s">
        <v>661</v>
      </c>
      <c r="B63" s="641"/>
      <c r="C63" s="625" t="s">
        <v>662</v>
      </c>
      <c r="D63" s="611"/>
      <c r="E63" s="611"/>
      <c r="F63" s="611"/>
      <c r="G63" s="611"/>
      <c r="H63" s="626"/>
      <c r="I63" s="549" t="s">
        <v>659</v>
      </c>
      <c r="J63" s="105"/>
      <c r="K63" s="180" t="s">
        <v>264</v>
      </c>
      <c r="L63" s="535"/>
      <c r="M63" s="535"/>
      <c r="N63" s="535"/>
    </row>
    <row r="64" spans="1:18" ht="15" customHeight="1">
      <c r="A64" s="633" t="str">
        <f>A1</f>
        <v>May 2024</v>
      </c>
      <c r="B64" s="633"/>
      <c r="C64" s="633"/>
      <c r="D64" s="633"/>
      <c r="E64" s="633"/>
      <c r="F64" s="633"/>
      <c r="G64" s="633"/>
      <c r="H64" s="633"/>
      <c r="I64" s="633"/>
      <c r="J64" s="633"/>
      <c r="K64" s="633"/>
      <c r="L64" s="633"/>
      <c r="M64" s="633"/>
      <c r="N64" s="633"/>
    </row>
    <row r="65" spans="1:16" ht="15" customHeight="1">
      <c r="A65" s="633"/>
      <c r="B65" s="633"/>
      <c r="C65" s="633"/>
      <c r="D65" s="633"/>
      <c r="E65" s="633"/>
      <c r="F65" s="633"/>
      <c r="G65" s="633"/>
      <c r="H65" s="633"/>
      <c r="I65" s="633"/>
      <c r="J65" s="633"/>
      <c r="K65" s="633"/>
      <c r="L65" s="633"/>
      <c r="M65" s="633"/>
      <c r="N65" s="633"/>
    </row>
    <row r="66" spans="1:16" ht="15" customHeight="1">
      <c r="A66" s="601" t="s">
        <v>44</v>
      </c>
      <c r="B66" s="601"/>
      <c r="C66" s="601"/>
      <c r="D66" s="601"/>
      <c r="E66" s="601"/>
      <c r="F66" s="601"/>
      <c r="G66" s="601"/>
      <c r="H66" s="601"/>
      <c r="I66" s="601"/>
      <c r="J66" s="601"/>
      <c r="K66" s="601"/>
      <c r="L66" s="601"/>
      <c r="M66" s="601"/>
      <c r="N66" s="601"/>
    </row>
    <row r="67" spans="1:16" ht="15" customHeight="1">
      <c r="A67" s="601"/>
      <c r="B67" s="601"/>
      <c r="C67" s="601"/>
      <c r="D67" s="601"/>
      <c r="E67" s="601"/>
      <c r="F67" s="601"/>
      <c r="G67" s="601"/>
      <c r="H67" s="601"/>
      <c r="I67" s="601"/>
      <c r="J67" s="601"/>
      <c r="K67" s="601"/>
      <c r="L67" s="601"/>
      <c r="M67" s="601"/>
      <c r="N67" s="601"/>
    </row>
    <row r="68" spans="1:16" ht="90" customHeight="1">
      <c r="A68" s="94" t="s">
        <v>20</v>
      </c>
      <c r="B68" s="94"/>
      <c r="C68" s="643" t="s">
        <v>385</v>
      </c>
      <c r="D68" s="644"/>
      <c r="E68" s="644"/>
      <c r="F68" s="644"/>
      <c r="G68" s="644"/>
      <c r="H68" s="644"/>
      <c r="I68" s="644"/>
      <c r="J68" s="644"/>
      <c r="K68" s="644"/>
      <c r="L68" s="644"/>
      <c r="M68" s="644"/>
      <c r="N68" s="644"/>
    </row>
    <row r="69" spans="1:16" ht="15" customHeight="1">
      <c r="A69" s="187"/>
      <c r="B69" s="187"/>
      <c r="C69" s="185"/>
      <c r="D69" s="7"/>
      <c r="E69" s="7"/>
      <c r="F69" s="7"/>
      <c r="G69" s="7"/>
      <c r="H69" s="7"/>
      <c r="I69" s="7"/>
      <c r="J69" s="7"/>
      <c r="K69" s="7"/>
      <c r="L69" s="7"/>
      <c r="M69" s="7"/>
      <c r="N69" s="7"/>
      <c r="P69" s="217"/>
    </row>
    <row r="70" spans="1:16" ht="30" customHeight="1">
      <c r="A70" s="642" t="s">
        <v>110</v>
      </c>
      <c r="B70" s="642"/>
      <c r="C70" s="643" t="s">
        <v>121</v>
      </c>
      <c r="D70" s="644"/>
      <c r="E70" s="644"/>
      <c r="F70" s="644"/>
      <c r="G70" s="644"/>
      <c r="H70" s="644"/>
      <c r="I70" s="644"/>
      <c r="J70" s="644"/>
      <c r="K70" s="644"/>
      <c r="L70" s="644"/>
      <c r="M70" s="644"/>
      <c r="N70" s="644"/>
    </row>
    <row r="71" spans="1:16">
      <c r="A71" s="187"/>
      <c r="B71" s="187"/>
      <c r="C71" s="185"/>
      <c r="D71" s="7"/>
      <c r="E71" s="7"/>
      <c r="F71" s="7"/>
      <c r="G71" s="7"/>
      <c r="H71" s="7"/>
      <c r="I71" s="7"/>
      <c r="J71" s="7"/>
      <c r="K71" s="7"/>
      <c r="L71" s="7"/>
      <c r="M71" s="7"/>
      <c r="N71" s="7"/>
    </row>
    <row r="72" spans="1:16" ht="45" customHeight="1">
      <c r="A72" s="642" t="s">
        <v>295</v>
      </c>
      <c r="B72" s="642"/>
      <c r="C72" s="643" t="s">
        <v>690</v>
      </c>
      <c r="D72" s="644"/>
      <c r="E72" s="644"/>
      <c r="F72" s="644"/>
      <c r="G72" s="644"/>
      <c r="H72" s="644"/>
      <c r="I72" s="644"/>
      <c r="J72" s="644"/>
      <c r="K72" s="644"/>
      <c r="L72" s="644"/>
      <c r="M72" s="644"/>
      <c r="N72" s="644"/>
    </row>
    <row r="73" spans="1:16" ht="15" customHeight="1">
      <c r="A73" s="97"/>
      <c r="C73" s="449"/>
      <c r="D73" s="7"/>
      <c r="E73" s="7"/>
      <c r="F73" s="7"/>
      <c r="G73" s="7"/>
      <c r="H73" s="7"/>
      <c r="I73" s="7"/>
      <c r="J73" s="7"/>
      <c r="K73" s="7"/>
      <c r="L73" s="7"/>
      <c r="M73" s="7"/>
      <c r="N73" s="7"/>
    </row>
    <row r="74" spans="1:16" ht="90" customHeight="1">
      <c r="A74" s="642" t="s">
        <v>296</v>
      </c>
      <c r="B74" s="642"/>
      <c r="C74" s="643" t="s">
        <v>396</v>
      </c>
      <c r="D74" s="644"/>
      <c r="E74" s="644"/>
      <c r="F74" s="644"/>
      <c r="G74" s="644"/>
      <c r="H74" s="644"/>
      <c r="I74" s="644"/>
      <c r="J74" s="644"/>
      <c r="K74" s="644"/>
      <c r="L74" s="644"/>
      <c r="M74" s="644"/>
      <c r="N74" s="644"/>
    </row>
    <row r="75" spans="1:16" ht="15" customHeight="1">
      <c r="A75" s="532"/>
      <c r="B75" s="532"/>
      <c r="C75" s="533"/>
      <c r="D75" s="534"/>
      <c r="E75" s="534"/>
      <c r="F75" s="534"/>
      <c r="G75" s="534"/>
      <c r="H75" s="534"/>
      <c r="I75" s="534"/>
      <c r="J75" s="534"/>
      <c r="K75" s="534"/>
      <c r="L75" s="534"/>
      <c r="M75" s="534"/>
      <c r="N75" s="534"/>
    </row>
    <row r="76" spans="1:16" s="10" customFormat="1" ht="120" customHeight="1">
      <c r="A76" s="642" t="s">
        <v>108</v>
      </c>
      <c r="B76" s="642"/>
      <c r="C76" s="643" t="s">
        <v>397</v>
      </c>
      <c r="D76" s="644"/>
      <c r="E76" s="644"/>
      <c r="F76" s="644"/>
      <c r="G76" s="644"/>
      <c r="H76" s="644"/>
      <c r="I76" s="644"/>
      <c r="J76" s="644"/>
      <c r="K76" s="644"/>
      <c r="L76" s="644"/>
      <c r="M76" s="644"/>
      <c r="N76" s="644"/>
      <c r="O76" s="11"/>
    </row>
    <row r="77" spans="1:16" s="10" customFormat="1" ht="15" customHeight="1">
      <c r="A77" s="94"/>
      <c r="C77" s="186"/>
      <c r="D77" s="94"/>
      <c r="E77" s="450"/>
      <c r="F77" s="450"/>
      <c r="G77" s="450"/>
      <c r="H77" s="450"/>
      <c r="I77" s="450"/>
      <c r="J77" s="450"/>
      <c r="K77" s="450"/>
      <c r="L77" s="450"/>
      <c r="M77" s="450"/>
      <c r="N77" s="450"/>
      <c r="O77" s="11"/>
    </row>
    <row r="78" spans="1:16" s="10" customFormat="1" ht="30" customHeight="1">
      <c r="A78" s="94" t="s">
        <v>72</v>
      </c>
      <c r="C78" s="645" t="s">
        <v>425</v>
      </c>
      <c r="D78" s="646"/>
      <c r="E78" s="646"/>
      <c r="F78" s="646"/>
      <c r="G78" s="646"/>
      <c r="H78" s="646"/>
      <c r="I78" s="646"/>
      <c r="J78" s="646"/>
      <c r="K78" s="646"/>
      <c r="L78" s="646"/>
      <c r="M78" s="646"/>
      <c r="N78" s="646"/>
      <c r="O78" s="11"/>
    </row>
    <row r="79" spans="1:16" s="10" customFormat="1" ht="15" customHeight="1">
      <c r="A79" s="94" t="s">
        <v>292</v>
      </c>
      <c r="C79" s="186" t="s">
        <v>299</v>
      </c>
      <c r="D79" s="94"/>
      <c r="E79" s="7"/>
      <c r="F79" s="7"/>
      <c r="G79" s="7"/>
      <c r="H79" s="7"/>
      <c r="I79" s="7"/>
      <c r="J79" s="7"/>
      <c r="K79" s="7"/>
      <c r="L79" s="7"/>
      <c r="M79" s="7"/>
      <c r="N79" s="7"/>
      <c r="O79" s="11"/>
    </row>
    <row r="80" spans="1:16" s="10" customFormat="1" ht="15" customHeight="1">
      <c r="A80" s="94"/>
      <c r="C80" s="186"/>
      <c r="D80" s="94"/>
      <c r="E80" s="7"/>
      <c r="F80" s="7"/>
      <c r="G80" s="7"/>
      <c r="H80" s="7"/>
      <c r="I80" s="7"/>
      <c r="J80" s="7"/>
      <c r="K80" s="7"/>
      <c r="L80" s="7"/>
      <c r="M80" s="7"/>
      <c r="N80" s="7"/>
      <c r="O80" s="11"/>
    </row>
    <row r="81" spans="1:15" s="10" customFormat="1" ht="15" customHeight="1">
      <c r="A81" s="94" t="s">
        <v>293</v>
      </c>
      <c r="C81" s="186" t="s">
        <v>442</v>
      </c>
      <c r="D81" s="94"/>
      <c r="E81" s="7"/>
      <c r="F81" s="7"/>
      <c r="G81" s="7"/>
      <c r="H81" s="7"/>
      <c r="I81" s="7"/>
      <c r="J81" s="7"/>
      <c r="K81" s="7"/>
      <c r="L81" s="7"/>
      <c r="M81" s="7"/>
      <c r="N81" s="7"/>
      <c r="O81" s="11"/>
    </row>
    <row r="82" spans="1:15" s="10" customFormat="1" ht="15" customHeight="1">
      <c r="A82" s="94"/>
      <c r="C82" s="186"/>
      <c r="D82" s="94"/>
      <c r="E82" s="7"/>
      <c r="F82" s="7"/>
      <c r="G82" s="7"/>
      <c r="H82" s="7"/>
      <c r="I82" s="7"/>
      <c r="J82" s="7"/>
      <c r="K82" s="7"/>
      <c r="L82" s="7"/>
      <c r="M82" s="7"/>
      <c r="N82" s="7"/>
      <c r="O82" s="11"/>
    </row>
    <row r="83" spans="1:15" s="10" customFormat="1" ht="15" customHeight="1">
      <c r="A83" s="97" t="s">
        <v>3</v>
      </c>
      <c r="C83" s="186" t="s">
        <v>381</v>
      </c>
      <c r="D83" s="97"/>
      <c r="E83" s="451"/>
      <c r="F83" s="451"/>
      <c r="G83" s="451"/>
      <c r="H83" s="451"/>
      <c r="I83" s="451"/>
      <c r="J83" s="451"/>
      <c r="K83" s="451"/>
      <c r="L83" s="7"/>
      <c r="M83" s="7"/>
      <c r="N83" s="7"/>
      <c r="O83" s="11"/>
    </row>
    <row r="84" spans="1:15" s="10" customFormat="1" ht="15" customHeight="1">
      <c r="A84" s="94"/>
      <c r="C84" s="186"/>
      <c r="D84" s="97"/>
      <c r="E84" s="451"/>
      <c r="F84" s="451"/>
      <c r="G84" s="451"/>
      <c r="H84" s="451"/>
      <c r="I84" s="451"/>
      <c r="J84" s="7"/>
      <c r="K84" s="7"/>
      <c r="L84" s="7"/>
      <c r="M84" s="7"/>
      <c r="N84" s="7"/>
      <c r="O84" s="11"/>
    </row>
    <row r="85" spans="1:15" s="10" customFormat="1" ht="15" customHeight="1">
      <c r="A85" s="94" t="s">
        <v>68</v>
      </c>
      <c r="C85" s="186" t="s">
        <v>123</v>
      </c>
      <c r="D85" s="94"/>
      <c r="E85" s="7"/>
      <c r="F85" s="7"/>
      <c r="G85" s="7"/>
      <c r="H85" s="7"/>
      <c r="I85" s="7"/>
      <c r="J85" s="7"/>
      <c r="K85" s="7"/>
      <c r="L85" s="7"/>
      <c r="M85" s="7"/>
      <c r="N85" s="7"/>
      <c r="O85" s="11"/>
    </row>
    <row r="86" spans="1:15" s="10" customFormat="1" ht="15" customHeight="1">
      <c r="A86" s="94"/>
      <c r="C86" s="186"/>
      <c r="D86" s="94"/>
      <c r="E86" s="7"/>
      <c r="F86" s="7"/>
      <c r="G86" s="7"/>
      <c r="H86" s="7"/>
      <c r="I86" s="7"/>
      <c r="J86" s="7"/>
      <c r="K86" s="7"/>
      <c r="L86" s="7"/>
      <c r="M86" s="7"/>
      <c r="N86" s="7"/>
      <c r="O86" s="11"/>
    </row>
    <row r="87" spans="1:15" s="10" customFormat="1" ht="26.25" customHeight="1">
      <c r="A87" s="642" t="s">
        <v>115</v>
      </c>
      <c r="B87" s="642"/>
      <c r="C87" s="638" t="s">
        <v>663</v>
      </c>
      <c r="D87" s="639"/>
      <c r="E87" s="639"/>
      <c r="F87" s="639"/>
      <c r="G87" s="639"/>
      <c r="H87" s="639"/>
      <c r="I87" s="639"/>
      <c r="J87" s="639"/>
      <c r="K87" s="639"/>
      <c r="L87" s="639"/>
      <c r="M87" s="639"/>
      <c r="N87" s="639"/>
      <c r="O87" s="11"/>
    </row>
    <row r="88" spans="1:15" s="10" customFormat="1" ht="15" customHeight="1">
      <c r="A88" s="532"/>
      <c r="B88" s="532"/>
      <c r="C88" s="533"/>
      <c r="D88" s="534"/>
      <c r="E88" s="534"/>
      <c r="F88" s="534"/>
      <c r="G88" s="534"/>
      <c r="H88" s="534"/>
      <c r="I88" s="534"/>
      <c r="J88" s="534"/>
      <c r="K88" s="534"/>
      <c r="L88" s="534"/>
      <c r="M88" s="534"/>
      <c r="N88" s="534"/>
      <c r="O88" s="11"/>
    </row>
    <row r="89" spans="1:15" s="10" customFormat="1" ht="15" customHeight="1">
      <c r="A89" s="642" t="s">
        <v>294</v>
      </c>
      <c r="B89" s="642"/>
      <c r="C89" s="643" t="s">
        <v>378</v>
      </c>
      <c r="D89" s="644"/>
      <c r="E89" s="644"/>
      <c r="F89" s="644"/>
      <c r="G89" s="644"/>
      <c r="H89" s="644"/>
      <c r="I89" s="644"/>
      <c r="J89" s="644"/>
      <c r="K89" s="644"/>
      <c r="L89" s="644"/>
      <c r="M89" s="644"/>
      <c r="N89" s="644"/>
      <c r="O89" s="11"/>
    </row>
    <row r="90" spans="1:15" s="10" customFormat="1" ht="15" customHeight="1">
      <c r="A90" s="96"/>
      <c r="B90" s="96"/>
      <c r="C90" s="186"/>
      <c r="D90" s="7"/>
      <c r="E90" s="7"/>
      <c r="F90" s="7"/>
      <c r="G90" s="7"/>
      <c r="H90" s="7"/>
      <c r="I90" s="7"/>
      <c r="J90" s="7"/>
      <c r="K90" s="7"/>
      <c r="L90" s="7"/>
      <c r="M90" s="7"/>
      <c r="N90" s="7"/>
    </row>
    <row r="91" spans="1:15" s="10" customFormat="1" ht="15" customHeight="1">
      <c r="A91" s="642" t="s">
        <v>114</v>
      </c>
      <c r="B91" s="642"/>
      <c r="C91" s="643" t="s">
        <v>398</v>
      </c>
      <c r="D91" s="644"/>
      <c r="E91" s="644"/>
      <c r="F91" s="644"/>
      <c r="G91" s="644"/>
      <c r="H91" s="644"/>
      <c r="I91" s="644"/>
      <c r="J91" s="644"/>
      <c r="K91" s="644"/>
      <c r="L91" s="644"/>
      <c r="M91" s="644"/>
      <c r="N91" s="644"/>
    </row>
    <row r="92" spans="1:15" s="10" customFormat="1" ht="15" customHeight="1">
      <c r="A92" s="532"/>
      <c r="B92" s="532"/>
      <c r="C92" s="533"/>
      <c r="D92" s="534"/>
      <c r="E92" s="534"/>
      <c r="F92" s="534"/>
      <c r="G92" s="534"/>
      <c r="H92" s="534"/>
      <c r="I92" s="534"/>
      <c r="J92" s="534"/>
      <c r="K92" s="534"/>
      <c r="L92" s="534"/>
      <c r="M92" s="534"/>
      <c r="N92" s="534"/>
    </row>
    <row r="93" spans="1:15" s="10" customFormat="1" ht="15" customHeight="1">
      <c r="A93" s="642" t="s">
        <v>219</v>
      </c>
      <c r="B93" s="642"/>
      <c r="C93" s="643" t="s">
        <v>399</v>
      </c>
      <c r="D93" s="644"/>
      <c r="E93" s="644"/>
      <c r="F93" s="644"/>
      <c r="G93" s="644"/>
      <c r="H93" s="644"/>
      <c r="I93" s="644"/>
      <c r="J93" s="644"/>
      <c r="K93" s="644"/>
      <c r="L93" s="644"/>
      <c r="M93" s="644"/>
      <c r="N93" s="644"/>
    </row>
    <row r="94" spans="1:15" ht="15" customHeight="1">
      <c r="A94" s="633" t="str">
        <f>A1</f>
        <v>May 2024</v>
      </c>
      <c r="B94" s="647"/>
      <c r="C94" s="647"/>
      <c r="D94" s="647"/>
      <c r="E94" s="647"/>
      <c r="F94" s="647"/>
      <c r="G94" s="647"/>
      <c r="H94" s="647"/>
      <c r="I94" s="647"/>
      <c r="J94" s="647"/>
      <c r="K94" s="647"/>
      <c r="L94" s="647"/>
      <c r="M94" s="647"/>
      <c r="N94" s="647"/>
    </row>
    <row r="95" spans="1:15" ht="15" customHeight="1">
      <c r="A95" s="647"/>
      <c r="B95" s="647"/>
      <c r="C95" s="647"/>
      <c r="D95" s="647"/>
      <c r="E95" s="647"/>
      <c r="F95" s="647"/>
      <c r="G95" s="647"/>
      <c r="H95" s="647"/>
      <c r="I95" s="647"/>
      <c r="J95" s="647"/>
      <c r="K95" s="647"/>
      <c r="L95" s="647"/>
      <c r="M95" s="647"/>
      <c r="N95" s="647"/>
    </row>
    <row r="96" spans="1:15" ht="15" customHeight="1">
      <c r="A96" s="601" t="s">
        <v>44</v>
      </c>
      <c r="B96" s="601"/>
      <c r="C96" s="601"/>
      <c r="D96" s="601"/>
      <c r="E96" s="601"/>
      <c r="F96" s="601"/>
      <c r="G96" s="601"/>
      <c r="H96" s="601"/>
      <c r="I96" s="601"/>
      <c r="J96" s="601"/>
      <c r="K96" s="601"/>
      <c r="L96" s="601"/>
      <c r="M96" s="601"/>
      <c r="N96" s="601"/>
    </row>
    <row r="97" spans="1:16" ht="15" customHeight="1">
      <c r="A97" s="601"/>
      <c r="B97" s="601"/>
      <c r="C97" s="601"/>
      <c r="D97" s="601"/>
      <c r="E97" s="601"/>
      <c r="F97" s="601"/>
      <c r="G97" s="601"/>
      <c r="H97" s="601"/>
      <c r="I97" s="601"/>
      <c r="J97" s="601"/>
      <c r="K97" s="601"/>
      <c r="L97" s="601"/>
      <c r="M97" s="601"/>
      <c r="N97" s="601"/>
    </row>
    <row r="98" spans="1:16" ht="15" customHeight="1">
      <c r="A98" s="642" t="s">
        <v>111</v>
      </c>
      <c r="B98" s="642"/>
      <c r="C98" s="643" t="s">
        <v>124</v>
      </c>
      <c r="D98" s="644"/>
      <c r="E98" s="644"/>
      <c r="F98" s="644"/>
      <c r="G98" s="644"/>
      <c r="H98" s="644"/>
      <c r="I98" s="644"/>
      <c r="J98" s="644"/>
      <c r="K98" s="644"/>
      <c r="L98" s="644"/>
      <c r="M98" s="644"/>
      <c r="N98" s="644"/>
    </row>
    <row r="99" spans="1:16" ht="15" customHeight="1">
      <c r="A99" s="532"/>
      <c r="B99" s="532"/>
      <c r="C99" s="533"/>
      <c r="D99" s="534"/>
      <c r="E99" s="534"/>
      <c r="F99" s="534"/>
      <c r="G99" s="534"/>
      <c r="H99" s="534"/>
      <c r="I99" s="534"/>
      <c r="J99" s="534"/>
      <c r="K99" s="534"/>
      <c r="L99" s="534"/>
      <c r="M99" s="534"/>
      <c r="N99" s="534"/>
    </row>
    <row r="100" spans="1:16" ht="15" customHeight="1">
      <c r="A100" s="642" t="s">
        <v>112</v>
      </c>
      <c r="B100" s="642"/>
      <c r="C100" s="643" t="s">
        <v>120</v>
      </c>
      <c r="D100" s="644"/>
      <c r="E100" s="644"/>
      <c r="F100" s="644"/>
      <c r="G100" s="644"/>
      <c r="H100" s="644"/>
      <c r="I100" s="644"/>
      <c r="J100" s="644"/>
      <c r="K100" s="644"/>
      <c r="L100" s="644"/>
      <c r="M100" s="644"/>
      <c r="N100" s="644"/>
    </row>
    <row r="101" spans="1:16" ht="15" customHeight="1">
      <c r="A101" s="532"/>
      <c r="B101" s="532"/>
      <c r="C101" s="533"/>
      <c r="D101" s="534"/>
      <c r="E101" s="534"/>
      <c r="F101" s="534"/>
      <c r="G101" s="534"/>
      <c r="H101" s="534"/>
      <c r="I101" s="534"/>
      <c r="J101" s="534"/>
      <c r="K101" s="534"/>
      <c r="L101" s="534"/>
      <c r="M101" s="534"/>
      <c r="N101" s="534"/>
    </row>
    <row r="102" spans="1:16" ht="30" customHeight="1">
      <c r="A102" s="642" t="s">
        <v>109</v>
      </c>
      <c r="B102" s="642"/>
      <c r="C102" s="643" t="s">
        <v>400</v>
      </c>
      <c r="D102" s="644"/>
      <c r="E102" s="644"/>
      <c r="F102" s="644"/>
      <c r="G102" s="644"/>
      <c r="H102" s="644"/>
      <c r="I102" s="644"/>
      <c r="J102" s="644"/>
      <c r="K102" s="644"/>
      <c r="L102" s="644"/>
      <c r="M102" s="644"/>
      <c r="N102" s="644"/>
    </row>
    <row r="103" spans="1:16" ht="15" customHeight="1">
      <c r="A103" s="532"/>
      <c r="B103" s="532"/>
      <c r="C103" s="533"/>
      <c r="D103" s="534"/>
      <c r="E103" s="534"/>
      <c r="F103" s="534"/>
      <c r="G103" s="534"/>
      <c r="H103" s="534"/>
      <c r="I103" s="534"/>
      <c r="J103" s="534"/>
      <c r="K103" s="534"/>
      <c r="L103" s="534"/>
      <c r="M103" s="534"/>
      <c r="N103" s="534"/>
    </row>
    <row r="104" spans="1:16" ht="15" customHeight="1">
      <c r="A104" s="642" t="s">
        <v>55</v>
      </c>
      <c r="B104" s="642"/>
      <c r="C104" s="643" t="s">
        <v>465</v>
      </c>
      <c r="D104" s="644"/>
      <c r="E104" s="644"/>
      <c r="F104" s="644"/>
      <c r="G104" s="644"/>
      <c r="H104" s="644"/>
      <c r="I104" s="644"/>
      <c r="J104" s="644"/>
      <c r="K104" s="644"/>
      <c r="L104" s="644"/>
      <c r="M104" s="644"/>
      <c r="N104" s="644"/>
    </row>
    <row r="105" spans="1:16" ht="15" customHeight="1">
      <c r="A105" s="532"/>
      <c r="B105" s="532"/>
      <c r="C105" s="533"/>
      <c r="D105" s="534"/>
      <c r="E105" s="534"/>
      <c r="F105" s="534"/>
      <c r="G105" s="534"/>
      <c r="H105" s="534"/>
      <c r="I105" s="534"/>
      <c r="J105" s="534"/>
      <c r="K105" s="534"/>
      <c r="L105" s="534"/>
      <c r="M105" s="534"/>
      <c r="N105" s="534"/>
      <c r="O105" s="217"/>
    </row>
    <row r="106" spans="1:16" ht="30" customHeight="1">
      <c r="A106" s="642" t="s">
        <v>67</v>
      </c>
      <c r="B106" s="642"/>
      <c r="C106" s="643" t="s">
        <v>113</v>
      </c>
      <c r="D106" s="644"/>
      <c r="E106" s="644"/>
      <c r="F106" s="644"/>
      <c r="G106" s="644"/>
      <c r="H106" s="644"/>
      <c r="I106" s="644"/>
      <c r="J106" s="644"/>
      <c r="K106" s="644"/>
      <c r="L106" s="644"/>
      <c r="M106" s="644"/>
      <c r="N106" s="644"/>
    </row>
    <row r="107" spans="1:16" ht="15" customHeight="1">
      <c r="A107" s="532"/>
      <c r="B107" s="532"/>
      <c r="C107" s="533"/>
      <c r="D107" s="534"/>
      <c r="E107" s="534"/>
      <c r="F107" s="534"/>
      <c r="G107" s="534"/>
      <c r="H107" s="534"/>
      <c r="I107" s="534"/>
      <c r="J107" s="534"/>
      <c r="K107" s="534"/>
      <c r="L107" s="534"/>
      <c r="M107" s="534"/>
      <c r="N107" s="534"/>
      <c r="P107" s="217"/>
    </row>
    <row r="108" spans="1:16" ht="90" customHeight="1">
      <c r="A108" s="642" t="s">
        <v>297</v>
      </c>
      <c r="B108" s="642"/>
      <c r="C108" s="643" t="s">
        <v>395</v>
      </c>
      <c r="D108" s="644"/>
      <c r="E108" s="644"/>
      <c r="F108" s="644"/>
      <c r="G108" s="644"/>
      <c r="H108" s="644"/>
      <c r="I108" s="644"/>
      <c r="J108" s="644"/>
      <c r="K108" s="644"/>
      <c r="L108" s="644"/>
      <c r="M108" s="644"/>
      <c r="N108" s="644"/>
    </row>
    <row r="109" spans="1:16" ht="15" customHeight="1">
      <c r="A109" s="532"/>
      <c r="B109" s="532"/>
      <c r="C109" s="533"/>
      <c r="D109" s="534"/>
      <c r="E109" s="534"/>
      <c r="F109" s="534"/>
      <c r="G109" s="534"/>
      <c r="H109" s="534"/>
      <c r="I109" s="534"/>
      <c r="J109" s="534"/>
      <c r="K109" s="534"/>
      <c r="L109" s="534"/>
      <c r="M109" s="534"/>
      <c r="N109" s="534"/>
    </row>
    <row r="110" spans="1:16" ht="15" customHeight="1">
      <c r="A110" s="642" t="s">
        <v>52</v>
      </c>
      <c r="B110" s="642"/>
      <c r="C110" s="648" t="s">
        <v>529</v>
      </c>
      <c r="D110" s="649"/>
      <c r="E110" s="649"/>
      <c r="F110" s="649"/>
      <c r="G110" s="649"/>
      <c r="H110" s="649"/>
      <c r="I110" s="649"/>
      <c r="J110" s="649"/>
      <c r="K110" s="649"/>
      <c r="L110" s="649"/>
      <c r="M110" s="649"/>
      <c r="N110" s="649"/>
    </row>
    <row r="111" spans="1:16" ht="15" customHeight="1">
      <c r="A111" s="532"/>
      <c r="B111" s="532"/>
      <c r="C111" s="533"/>
      <c r="D111" s="534"/>
      <c r="E111" s="534"/>
      <c r="F111" s="534"/>
      <c r="G111" s="534"/>
      <c r="H111" s="534"/>
      <c r="I111" s="534"/>
      <c r="J111" s="534"/>
      <c r="K111" s="534"/>
      <c r="L111" s="534"/>
      <c r="M111" s="534"/>
      <c r="N111" s="534"/>
    </row>
    <row r="112" spans="1:16" ht="15" customHeight="1">
      <c r="A112" s="642" t="s">
        <v>300</v>
      </c>
      <c r="B112" s="642"/>
      <c r="C112" s="643" t="s">
        <v>298</v>
      </c>
      <c r="D112" s="644"/>
      <c r="E112" s="644"/>
      <c r="F112" s="644"/>
      <c r="G112" s="644"/>
      <c r="H112" s="644"/>
      <c r="I112" s="644"/>
      <c r="J112" s="644"/>
      <c r="K112" s="644"/>
      <c r="L112" s="644"/>
      <c r="M112" s="644"/>
      <c r="N112" s="644"/>
    </row>
    <row r="113" spans="1:14" ht="15" customHeight="1">
      <c r="A113" s="5"/>
      <c r="B113" s="5"/>
      <c r="C113" s="643"/>
      <c r="D113" s="644"/>
      <c r="E113" s="644"/>
      <c r="F113" s="644"/>
      <c r="G113" s="644"/>
      <c r="H113" s="644"/>
      <c r="I113" s="644"/>
      <c r="J113" s="644"/>
      <c r="K113" s="644"/>
      <c r="L113" s="644"/>
      <c r="M113" s="644"/>
      <c r="N113" s="644"/>
    </row>
    <row r="114" spans="1:14" ht="27.75" customHeight="1">
      <c r="A114" s="650" t="s">
        <v>447</v>
      </c>
      <c r="B114" s="650"/>
      <c r="C114" s="648" t="s">
        <v>464</v>
      </c>
      <c r="D114" s="649"/>
      <c r="E114" s="649"/>
      <c r="F114" s="649"/>
      <c r="G114" s="649"/>
      <c r="H114" s="649"/>
      <c r="I114" s="649"/>
      <c r="J114" s="649"/>
      <c r="K114" s="649"/>
      <c r="L114" s="649"/>
      <c r="M114" s="649"/>
      <c r="N114" s="649"/>
    </row>
    <row r="115" spans="1:14" ht="15" customHeight="1">
      <c r="A115" s="5"/>
      <c r="B115" s="5"/>
      <c r="C115" s="643"/>
      <c r="D115" s="644"/>
      <c r="E115" s="644"/>
      <c r="F115" s="644"/>
      <c r="G115" s="644"/>
      <c r="H115" s="644"/>
      <c r="I115" s="644"/>
      <c r="J115" s="644"/>
      <c r="K115" s="644"/>
      <c r="L115" s="644"/>
      <c r="M115" s="644"/>
      <c r="N115" s="644"/>
    </row>
    <row r="116" spans="1:14" ht="15" customHeight="1">
      <c r="A116" s="650" t="s">
        <v>366</v>
      </c>
      <c r="B116" s="650"/>
      <c r="C116" s="648" t="s">
        <v>691</v>
      </c>
      <c r="D116" s="649"/>
      <c r="E116" s="649"/>
      <c r="F116" s="649"/>
      <c r="G116" s="649"/>
      <c r="H116" s="649"/>
      <c r="I116" s="649"/>
      <c r="J116" s="649"/>
      <c r="K116" s="649"/>
      <c r="L116" s="649"/>
      <c r="M116" s="649"/>
      <c r="N116" s="649"/>
    </row>
    <row r="117" spans="1:14" ht="15" customHeight="1">
      <c r="A117" s="99"/>
      <c r="B117" s="5"/>
      <c r="C117" s="101"/>
      <c r="D117" s="5"/>
      <c r="E117" s="6"/>
      <c r="F117" s="6"/>
      <c r="G117" s="5"/>
      <c r="H117" s="5"/>
      <c r="I117" s="5"/>
      <c r="J117" s="5"/>
      <c r="K117" s="5"/>
      <c r="L117" s="5"/>
      <c r="M117" s="5"/>
      <c r="N117" s="5"/>
    </row>
    <row r="118" spans="1:14" ht="15" customHeight="1">
      <c r="A118" s="99"/>
      <c r="B118" s="100"/>
      <c r="C118" s="101"/>
      <c r="D118" s="5"/>
      <c r="E118" s="6"/>
      <c r="F118" s="6"/>
      <c r="G118" s="5"/>
      <c r="H118" s="5"/>
      <c r="I118" s="5"/>
      <c r="J118" s="5"/>
      <c r="K118" s="5"/>
      <c r="L118" s="5"/>
      <c r="M118" s="5"/>
      <c r="N118" s="5"/>
    </row>
    <row r="119" spans="1:14" ht="15" customHeight="1">
      <c r="A119" s="99"/>
      <c r="B119" s="95"/>
      <c r="C119" s="101"/>
      <c r="D119" s="7"/>
      <c r="E119" s="7"/>
      <c r="F119" s="7"/>
      <c r="G119" s="7"/>
      <c r="H119" s="7"/>
      <c r="I119" s="7"/>
      <c r="J119" s="7"/>
      <c r="K119" s="7"/>
      <c r="L119" s="7"/>
      <c r="M119" s="7"/>
      <c r="N119" s="7"/>
    </row>
    <row r="120" spans="1:14" ht="15" customHeight="1">
      <c r="A120" s="532"/>
      <c r="B120" s="532"/>
      <c r="C120" s="532"/>
      <c r="D120" s="7"/>
      <c r="E120" s="7"/>
      <c r="F120" s="7"/>
      <c r="G120" s="7"/>
      <c r="H120" s="7"/>
      <c r="I120" s="7"/>
      <c r="J120" s="7"/>
      <c r="K120" s="7"/>
      <c r="L120" s="7"/>
      <c r="M120" s="7"/>
      <c r="N120" s="7"/>
    </row>
    <row r="121" spans="1:14" ht="15" customHeight="1">
      <c r="A121" s="98"/>
      <c r="B121" s="98"/>
      <c r="C121" s="98"/>
      <c r="D121" s="7"/>
      <c r="E121" s="7"/>
      <c r="F121" s="7"/>
      <c r="G121" s="7"/>
      <c r="H121" s="7"/>
      <c r="I121" s="7"/>
      <c r="J121" s="7"/>
      <c r="K121" s="7"/>
      <c r="L121" s="7"/>
      <c r="M121" s="7"/>
      <c r="N121" s="7"/>
    </row>
    <row r="122" spans="1:14" ht="15" customHeight="1">
      <c r="A122" s="98"/>
      <c r="B122" s="98"/>
      <c r="C122" s="98"/>
      <c r="D122" s="143"/>
      <c r="E122" s="143"/>
      <c r="F122" s="143"/>
      <c r="G122" s="143"/>
      <c r="H122" s="143"/>
      <c r="I122" s="143"/>
      <c r="J122" s="143"/>
      <c r="K122" s="143"/>
      <c r="L122" s="143"/>
      <c r="M122" s="143"/>
      <c r="N122" s="143"/>
    </row>
    <row r="123" spans="1:14" ht="15" customHeight="1">
      <c r="A123" s="99"/>
      <c r="B123" s="100"/>
      <c r="C123" s="101"/>
      <c r="D123" s="7"/>
      <c r="E123" s="7"/>
      <c r="F123" s="7"/>
      <c r="G123" s="7"/>
      <c r="H123" s="7"/>
      <c r="I123" s="7"/>
      <c r="J123" s="7"/>
      <c r="K123" s="7"/>
      <c r="L123" s="7"/>
      <c r="M123" s="7"/>
      <c r="N123" s="7"/>
    </row>
    <row r="124" spans="1:14" ht="15" customHeight="1">
      <c r="A124" s="99"/>
      <c r="B124" s="100"/>
      <c r="C124" s="101"/>
      <c r="D124" s="7"/>
      <c r="E124" s="7"/>
      <c r="F124" s="7"/>
      <c r="G124" s="7"/>
      <c r="H124" s="7"/>
      <c r="I124" s="7"/>
      <c r="J124" s="7"/>
      <c r="K124" s="7"/>
      <c r="L124" s="7"/>
      <c r="M124" s="7"/>
      <c r="N124" s="7"/>
    </row>
    <row r="125" spans="1:14" ht="15" customHeight="1">
      <c r="A125" s="99"/>
      <c r="B125" s="95"/>
      <c r="C125" s="101"/>
      <c r="D125" s="7"/>
      <c r="E125" s="7"/>
      <c r="F125" s="7"/>
      <c r="G125" s="7"/>
      <c r="H125" s="7"/>
      <c r="I125" s="7"/>
      <c r="J125" s="7"/>
      <c r="K125" s="7"/>
      <c r="L125" s="7"/>
      <c r="M125" s="7"/>
      <c r="N125" s="7"/>
    </row>
    <row r="126" spans="1:14" ht="15" customHeight="1">
      <c r="A126" s="99"/>
      <c r="B126" s="95"/>
      <c r="C126" s="101"/>
      <c r="D126" s="7"/>
      <c r="E126" s="7"/>
      <c r="F126" s="7"/>
      <c r="G126" s="7"/>
      <c r="H126" s="7"/>
      <c r="I126" s="7"/>
      <c r="J126" s="7"/>
      <c r="K126" s="7"/>
      <c r="L126" s="7"/>
      <c r="M126" s="7"/>
      <c r="N126" s="7"/>
    </row>
    <row r="127" spans="1:14" ht="15" customHeight="1">
      <c r="A127" s="99"/>
      <c r="B127" s="100"/>
      <c r="C127" s="101"/>
      <c r="D127" s="5"/>
      <c r="E127" s="6"/>
      <c r="F127" s="6"/>
      <c r="G127" s="5"/>
      <c r="H127" s="5"/>
      <c r="I127" s="5"/>
      <c r="J127" s="5"/>
      <c r="K127" s="5"/>
      <c r="L127" s="5"/>
      <c r="M127" s="5"/>
      <c r="N127" s="5"/>
    </row>
    <row r="128" spans="1:14" ht="15" customHeight="1"/>
    <row r="129" ht="15" customHeight="1"/>
    <row r="130" ht="15" customHeight="1"/>
    <row r="150" spans="14:14">
      <c r="N150" s="232"/>
    </row>
    <row r="267" spans="13:14">
      <c r="M267" s="226"/>
      <c r="N267" s="227"/>
    </row>
    <row r="268" spans="13:14">
      <c r="M268" s="226"/>
      <c r="N268" s="227"/>
    </row>
    <row r="335" spans="5:5">
      <c r="E335" s="226"/>
    </row>
  </sheetData>
  <mergeCells count="97">
    <mergeCell ref="C113:N113"/>
    <mergeCell ref="A114:B114"/>
    <mergeCell ref="C114:N114"/>
    <mergeCell ref="C115:N115"/>
    <mergeCell ref="A116:B116"/>
    <mergeCell ref="C116:N116"/>
    <mergeCell ref="A108:B108"/>
    <mergeCell ref="C108:N108"/>
    <mergeCell ref="A110:B110"/>
    <mergeCell ref="C110:N110"/>
    <mergeCell ref="A112:B112"/>
    <mergeCell ref="C112:N112"/>
    <mergeCell ref="A102:B102"/>
    <mergeCell ref="C102:N102"/>
    <mergeCell ref="A104:B104"/>
    <mergeCell ref="C104:N104"/>
    <mergeCell ref="A106:B106"/>
    <mergeCell ref="C106:N106"/>
    <mergeCell ref="A94:N95"/>
    <mergeCell ref="A96:N97"/>
    <mergeCell ref="A98:B98"/>
    <mergeCell ref="C98:N98"/>
    <mergeCell ref="A100:B100"/>
    <mergeCell ref="C100:N100"/>
    <mergeCell ref="A89:B89"/>
    <mergeCell ref="C89:N89"/>
    <mergeCell ref="A91:B91"/>
    <mergeCell ref="C91:N91"/>
    <mergeCell ref="A93:B93"/>
    <mergeCell ref="C93:N93"/>
    <mergeCell ref="A87:B87"/>
    <mergeCell ref="C87:N87"/>
    <mergeCell ref="A66:N67"/>
    <mergeCell ref="C68:N68"/>
    <mergeCell ref="A70:B70"/>
    <mergeCell ref="C70:N70"/>
    <mergeCell ref="A72:B72"/>
    <mergeCell ref="C72:N72"/>
    <mergeCell ref="A74:B74"/>
    <mergeCell ref="C74:N74"/>
    <mergeCell ref="A76:B76"/>
    <mergeCell ref="C76:N76"/>
    <mergeCell ref="C78:N78"/>
    <mergeCell ref="A64:N65"/>
    <mergeCell ref="A50:B50"/>
    <mergeCell ref="C50:H50"/>
    <mergeCell ref="L50:N56"/>
    <mergeCell ref="C56:H56"/>
    <mergeCell ref="C57:H57"/>
    <mergeCell ref="L57:N59"/>
    <mergeCell ref="C58:H58"/>
    <mergeCell ref="C59:H59"/>
    <mergeCell ref="C60:H60"/>
    <mergeCell ref="C61:H61"/>
    <mergeCell ref="C62:H62"/>
    <mergeCell ref="A63:B63"/>
    <mergeCell ref="C63:H63"/>
    <mergeCell ref="A38:N39"/>
    <mergeCell ref="A40:N41"/>
    <mergeCell ref="A46:B48"/>
    <mergeCell ref="C46:H46"/>
    <mergeCell ref="I46:I49"/>
    <mergeCell ref="L46:N49"/>
    <mergeCell ref="C47:H47"/>
    <mergeCell ref="C48:H48"/>
    <mergeCell ref="A33:B37"/>
    <mergeCell ref="C33:F33"/>
    <mergeCell ref="I33:I37"/>
    <mergeCell ref="L33:N37"/>
    <mergeCell ref="C34:H34"/>
    <mergeCell ref="C35:H35"/>
    <mergeCell ref="C36:H36"/>
    <mergeCell ref="C37:F37"/>
    <mergeCell ref="A18:N19"/>
    <mergeCell ref="A20:N21"/>
    <mergeCell ref="C26:F26"/>
    <mergeCell ref="I26:I32"/>
    <mergeCell ref="L26:N32"/>
    <mergeCell ref="C27:H27"/>
    <mergeCell ref="C28:H28"/>
    <mergeCell ref="C29:H29"/>
    <mergeCell ref="C30:H30"/>
    <mergeCell ref="C31:F31"/>
    <mergeCell ref="C32:H32"/>
    <mergeCell ref="L9:N9"/>
    <mergeCell ref="A10:B17"/>
    <mergeCell ref="C10:D12"/>
    <mergeCell ref="L13:N13"/>
    <mergeCell ref="L14:N14"/>
    <mergeCell ref="L16:N16"/>
    <mergeCell ref="L17:N17"/>
    <mergeCell ref="A1:N2"/>
    <mergeCell ref="A3:N4"/>
    <mergeCell ref="L7:N7"/>
    <mergeCell ref="A8:B8"/>
    <mergeCell ref="C8:D8"/>
    <mergeCell ref="L8:N8"/>
  </mergeCells>
  <pageMargins left="0.35433070866141736" right="0.35433070866141736" top="0.43307086614173229" bottom="0.31496062992125984" header="0.15748031496062992" footer="0.11811023622047245"/>
  <pageSetup paperSize="9" scale="58" fitToHeight="2" orientation="landscape" r:id="rId1"/>
  <headerFooter alignWithMargins="0">
    <oddFooter>&amp;CPage &amp;P of 16</oddFooter>
  </headerFooter>
  <rowBreaks count="4" manualBreakCount="4">
    <brk id="17" max="13" man="1"/>
    <brk id="37" max="13" man="1"/>
    <brk id="63" max="12" man="1"/>
    <brk id="9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F69CA-F660-481D-8CF6-508D020C6BA4}">
  <dimension ref="A1:D527"/>
  <sheetViews>
    <sheetView topLeftCell="A384" workbookViewId="0">
      <selection activeCell="D12" sqref="D12"/>
    </sheetView>
  </sheetViews>
  <sheetFormatPr defaultRowHeight="12.75"/>
  <cols>
    <col min="1" max="2" width="23.5703125" style="408" bestFit="1" customWidth="1"/>
    <col min="3" max="3" width="25" style="408" bestFit="1" customWidth="1"/>
    <col min="4" max="4" width="34.28515625" style="409" customWidth="1"/>
  </cols>
  <sheetData>
    <row r="1" spans="1:4">
      <c r="A1" s="408" t="s">
        <v>489</v>
      </c>
      <c r="B1" s="408" t="s">
        <v>481</v>
      </c>
      <c r="C1" s="408" t="s">
        <v>482</v>
      </c>
      <c r="D1" s="409" t="s">
        <v>480</v>
      </c>
    </row>
    <row r="2" spans="1:4">
      <c r="A2" s="426" t="s">
        <v>488</v>
      </c>
      <c r="C2" s="409"/>
    </row>
    <row r="3" spans="1:4" ht="26.25">
      <c r="C3" s="410"/>
      <c r="D3" s="411"/>
    </row>
    <row r="4" spans="1:4" ht="26.25">
      <c r="C4" s="410"/>
      <c r="D4" s="428" t="s">
        <v>496</v>
      </c>
    </row>
    <row r="8" spans="1:4" ht="15">
      <c r="D8" s="412"/>
    </row>
    <row r="26" spans="3:4" ht="26.25">
      <c r="C26" s="410"/>
      <c r="D26" s="411"/>
    </row>
    <row r="27" spans="3:4" ht="26.25">
      <c r="C27" s="410"/>
      <c r="D27" s="411"/>
    </row>
    <row r="54" spans="1:4" ht="26.25">
      <c r="C54" s="410"/>
      <c r="D54" s="411"/>
    </row>
    <row r="55" spans="1:4" ht="26.25">
      <c r="C55" s="410"/>
      <c r="D55" s="411"/>
    </row>
    <row r="63" spans="1:4">
      <c r="A63" s="12"/>
      <c r="B63" s="651"/>
      <c r="C63" s="651"/>
    </row>
    <row r="64" spans="1:4">
      <c r="A64" s="413"/>
      <c r="B64" s="413"/>
      <c r="C64" s="413"/>
    </row>
    <row r="65" spans="1:3">
      <c r="A65" s="413"/>
      <c r="B65" s="413"/>
      <c r="C65" s="413"/>
    </row>
    <row r="66" spans="1:3">
      <c r="A66" s="413"/>
      <c r="B66" s="413"/>
      <c r="C66" s="413"/>
    </row>
    <row r="67" spans="1:3">
      <c r="A67" s="413"/>
      <c r="B67" s="413"/>
      <c r="C67" s="413"/>
    </row>
    <row r="69" spans="1:3">
      <c r="A69" s="413"/>
      <c r="B69" s="413"/>
      <c r="C69" s="413"/>
    </row>
    <row r="96" spans="3:4" ht="15">
      <c r="C96" s="414"/>
      <c r="D96" s="412"/>
    </row>
    <row r="97" spans="3:4" ht="15">
      <c r="C97" s="414"/>
      <c r="D97" s="412"/>
    </row>
    <row r="98" spans="3:4" ht="15">
      <c r="C98" s="414"/>
      <c r="D98" s="412"/>
    </row>
    <row r="99" spans="3:4" ht="15">
      <c r="C99" s="414"/>
      <c r="D99" s="412"/>
    </row>
    <row r="100" spans="3:4" ht="15">
      <c r="C100" s="414"/>
      <c r="D100" s="412"/>
    </row>
    <row r="101" spans="3:4" ht="15">
      <c r="C101" s="414"/>
      <c r="D101" s="412"/>
    </row>
    <row r="102" spans="3:4" ht="15">
      <c r="C102" s="414"/>
      <c r="D102" s="412"/>
    </row>
    <row r="103" spans="3:4" ht="15">
      <c r="C103" s="429" t="s">
        <v>527</v>
      </c>
      <c r="D103" s="430">
        <v>5.2499999999999998E-2</v>
      </c>
    </row>
    <row r="104" spans="3:4" ht="15">
      <c r="C104" s="414"/>
      <c r="D104" s="412"/>
    </row>
    <row r="105" spans="3:4" ht="15">
      <c r="C105" s="414"/>
      <c r="D105" s="412"/>
    </row>
    <row r="106" spans="3:4" ht="15">
      <c r="C106" s="414"/>
      <c r="D106" s="412"/>
    </row>
    <row r="107" spans="3:4" ht="15">
      <c r="C107" s="414"/>
      <c r="D107" s="412"/>
    </row>
    <row r="108" spans="3:4" ht="15">
      <c r="C108" s="414"/>
      <c r="D108" s="412"/>
    </row>
    <row r="109" spans="3:4" ht="15">
      <c r="C109" s="414"/>
      <c r="D109" s="412"/>
    </row>
    <row r="110" spans="3:4" ht="15">
      <c r="C110" s="414"/>
      <c r="D110" s="412"/>
    </row>
    <row r="111" spans="3:4" ht="15">
      <c r="C111" s="414"/>
      <c r="D111" s="412"/>
    </row>
    <row r="112" spans="3:4" ht="15">
      <c r="C112" s="414"/>
      <c r="D112" s="412"/>
    </row>
    <row r="113" spans="1:4" ht="15">
      <c r="C113" s="414"/>
      <c r="D113" s="412"/>
    </row>
    <row r="114" spans="1:4" ht="15">
      <c r="C114" s="414"/>
      <c r="D114" s="412"/>
    </row>
    <row r="115" spans="1:4" ht="15">
      <c r="C115" s="414"/>
      <c r="D115" s="412"/>
    </row>
    <row r="116" spans="1:4" ht="15">
      <c r="C116" s="414"/>
      <c r="D116" s="412"/>
    </row>
    <row r="117" spans="1:4" ht="15">
      <c r="A117" s="408" t="str">
        <f>'Part 1 and 2 Reporting data'!A116</f>
        <v>Constant Prepayment Rate (CPR) - Annualised</v>
      </c>
      <c r="B117" s="408" t="str">
        <f>'Part 1 and 2 Reporting data'!C117</f>
        <v xml:space="preserve">Single month </v>
      </c>
      <c r="C117" s="414"/>
      <c r="D117" s="412"/>
    </row>
    <row r="118" spans="1:4">
      <c r="A118" s="408" t="str">
        <f>A117</f>
        <v>Constant Prepayment Rate (CPR) - Annualised</v>
      </c>
      <c r="B118" s="408" t="str">
        <f>'Part 1 and 2 Reporting data'!C118</f>
        <v>Quarterly</v>
      </c>
    </row>
    <row r="119" spans="1:4" ht="26.25">
      <c r="A119" s="408" t="str">
        <f>A118</f>
        <v>Constant Prepayment Rate (CPR) - Annualised</v>
      </c>
      <c r="B119" s="408" t="str">
        <f>'Part 1 and 2 Reporting data'!C119</f>
        <v>Since Transaction Close</v>
      </c>
      <c r="C119" s="410"/>
      <c r="D119" s="411"/>
    </row>
    <row r="120" spans="1:4" ht="26.25">
      <c r="C120" s="410"/>
      <c r="D120" s="411"/>
    </row>
    <row r="121" spans="1:4">
      <c r="A121" s="408" t="str">
        <f>'Part 1 and 2 Reporting data'!A120</f>
        <v>Principal Payment Rate (PPR) - Annualised</v>
      </c>
      <c r="B121" s="408" t="str">
        <f>'Part 1 and 2 Reporting data'!C121</f>
        <v xml:space="preserve">Single month </v>
      </c>
    </row>
    <row r="122" spans="1:4">
      <c r="A122" s="408" t="str">
        <f>A121</f>
        <v>Principal Payment Rate (PPR) - Annualised</v>
      </c>
      <c r="B122" s="408" t="str">
        <f>'Part 1 and 2 Reporting data'!C122</f>
        <v>Quarterly</v>
      </c>
    </row>
    <row r="123" spans="1:4">
      <c r="A123" s="408" t="str">
        <f>A122</f>
        <v>Principal Payment Rate (PPR) - Annualised</v>
      </c>
      <c r="B123" s="408" t="str">
        <f>'Part 1 and 2 Reporting data'!C123</f>
        <v>Since Transaction Close</v>
      </c>
    </row>
    <row r="125" spans="1:4">
      <c r="A125" s="408" t="str">
        <f>'Part 1 and 2 Reporting data'!A124</f>
        <v>Constant Default Rate (CDR) - Annualised</v>
      </c>
      <c r="B125" s="408" t="str">
        <f>'Part 1 and 2 Reporting data'!C125</f>
        <v xml:space="preserve">Single month </v>
      </c>
    </row>
    <row r="126" spans="1:4">
      <c r="A126" s="408" t="str">
        <f>A125</f>
        <v>Constant Default Rate (CDR) - Annualised</v>
      </c>
      <c r="B126" s="408" t="str">
        <f>'Part 1 and 2 Reporting data'!C126</f>
        <v>Quarterly</v>
      </c>
    </row>
    <row r="127" spans="1:4">
      <c r="A127" s="408" t="str">
        <f>A126</f>
        <v>Constant Default Rate (CDR) - Annualised</v>
      </c>
      <c r="B127" s="408" t="str">
        <f>'Part 1 and 2 Reporting data'!C127</f>
        <v>Since Transaction Close</v>
      </c>
    </row>
    <row r="131" spans="1:4">
      <c r="A131" s="408" t="str">
        <f>'Part 1 and 2 Reporting data'!A129</f>
        <v>Set Off Balances</v>
      </c>
      <c r="B131" s="408" t="str">
        <f>'Part 1 and 2 Reporting data'!A131</f>
        <v>Deposit Balances</v>
      </c>
    </row>
    <row r="132" spans="1:4">
      <c r="A132" s="408" t="str">
        <f>A131</f>
        <v>Set Off Balances</v>
      </c>
      <c r="B132" s="408" t="str">
        <f>'Part 1 and 2 Reporting data'!A132</f>
        <v>Deposit capped at mortgage balance</v>
      </c>
    </row>
    <row r="133" spans="1:4">
      <c r="A133" s="408" t="str">
        <f>A132</f>
        <v>Set Off Balances</v>
      </c>
      <c r="B133" s="408" t="str">
        <f>'Part 1 and 2 Reporting data'!A133</f>
        <v xml:space="preserve">Deposit over FSCS limit </v>
      </c>
    </row>
    <row r="138" spans="1:4">
      <c r="A138" s="408" t="str">
        <f>'Part 1 and 2 Reporting data'!A137</f>
        <v>Month(s) In Arrears</v>
      </c>
      <c r="B138" s="408" t="str">
        <f t="shared" ref="B138:B145" si="0">D138</f>
        <v>Current</v>
      </c>
      <c r="D138" s="409" t="s">
        <v>457</v>
      </c>
    </row>
    <row r="139" spans="1:4">
      <c r="A139" s="408" t="str">
        <f t="shared" ref="A139:A145" si="1">A138</f>
        <v>Month(s) In Arrears</v>
      </c>
      <c r="B139" s="408" t="str">
        <f t="shared" si="0"/>
        <v>0-1 month in arrears</v>
      </c>
      <c r="D139" s="409" t="s">
        <v>458</v>
      </c>
    </row>
    <row r="140" spans="1:4">
      <c r="A140" s="408" t="str">
        <f t="shared" si="1"/>
        <v>Month(s) In Arrears</v>
      </c>
      <c r="B140" s="408" t="str">
        <f t="shared" si="0"/>
        <v>1-2 month in arrears</v>
      </c>
      <c r="D140" s="409" t="s">
        <v>467</v>
      </c>
    </row>
    <row r="141" spans="1:4">
      <c r="A141" s="408" t="str">
        <f t="shared" si="1"/>
        <v>Month(s) In Arrears</v>
      </c>
      <c r="B141" s="408" t="str">
        <f t="shared" si="0"/>
        <v>2-3 month in arrears</v>
      </c>
      <c r="D141" s="409" t="s">
        <v>468</v>
      </c>
    </row>
    <row r="142" spans="1:4">
      <c r="A142" s="408" t="str">
        <f t="shared" si="1"/>
        <v>Month(s) In Arrears</v>
      </c>
      <c r="B142" s="408" t="str">
        <f t="shared" si="0"/>
        <v>3-6 month in arrears</v>
      </c>
      <c r="D142" s="409" t="s">
        <v>469</v>
      </c>
    </row>
    <row r="143" spans="1:4">
      <c r="A143" s="408" t="str">
        <f t="shared" si="1"/>
        <v>Month(s) In Arrears</v>
      </c>
      <c r="B143" s="408" t="str">
        <f t="shared" si="0"/>
        <v>6-9 month in arrears</v>
      </c>
      <c r="D143" s="409" t="s">
        <v>470</v>
      </c>
    </row>
    <row r="144" spans="1:4">
      <c r="A144" s="408" t="str">
        <f t="shared" si="1"/>
        <v>Month(s) In Arrears</v>
      </c>
      <c r="B144" s="408" t="str">
        <f t="shared" si="0"/>
        <v>9-12 month in arrear</v>
      </c>
      <c r="D144" s="409" t="s">
        <v>471</v>
      </c>
    </row>
    <row r="145" spans="1:4">
      <c r="A145" s="408" t="str">
        <f t="shared" si="1"/>
        <v>Month(s) In Arrears</v>
      </c>
      <c r="B145" s="408" t="str">
        <f t="shared" si="0"/>
        <v>12+ months in arrears</v>
      </c>
      <c r="D145" s="409" t="s">
        <v>459</v>
      </c>
    </row>
    <row r="153" spans="1:4">
      <c r="A153" s="408" t="str">
        <f>'Part 1 and 2 Reporting data'!A152</f>
        <v>Geographic Analysis</v>
      </c>
      <c r="B153" s="408" t="str">
        <f>'Part 1 and 2 Reporting data'!A153</f>
        <v>East of England</v>
      </c>
    </row>
    <row r="154" spans="1:4">
      <c r="A154" s="408" t="str">
        <f t="shared" ref="A154:A163" si="2">A153</f>
        <v>Geographic Analysis</v>
      </c>
      <c r="B154" s="408" t="str">
        <f>'Part 1 and 2 Reporting data'!A154</f>
        <v>East Midlands</v>
      </c>
    </row>
    <row r="155" spans="1:4">
      <c r="A155" s="408" t="str">
        <f t="shared" si="2"/>
        <v>Geographic Analysis</v>
      </c>
      <c r="B155" s="408" t="str">
        <f>'Part 1 and 2 Reporting data'!A155</f>
        <v>Greater London</v>
      </c>
    </row>
    <row r="156" spans="1:4">
      <c r="A156" s="408" t="str">
        <f t="shared" si="2"/>
        <v>Geographic Analysis</v>
      </c>
      <c r="B156" s="408" t="str">
        <f>'Part 1 and 2 Reporting data'!A156</f>
        <v>North East</v>
      </c>
    </row>
    <row r="157" spans="1:4">
      <c r="A157" s="408" t="str">
        <f t="shared" si="2"/>
        <v>Geographic Analysis</v>
      </c>
      <c r="B157" s="408" t="str">
        <f>'Part 1 and 2 Reporting data'!A157</f>
        <v>North West</v>
      </c>
    </row>
    <row r="158" spans="1:4">
      <c r="A158" s="408" t="str">
        <f t="shared" si="2"/>
        <v>Geographic Analysis</v>
      </c>
      <c r="B158" s="408" t="str">
        <f>'Part 1 and 2 Reporting data'!A158</f>
        <v>Scotland</v>
      </c>
    </row>
    <row r="159" spans="1:4">
      <c r="A159" s="408" t="str">
        <f t="shared" si="2"/>
        <v>Geographic Analysis</v>
      </c>
      <c r="B159" s="408" t="str">
        <f>'Part 1 and 2 Reporting data'!A159</f>
        <v>South East</v>
      </c>
    </row>
    <row r="160" spans="1:4">
      <c r="A160" s="408" t="str">
        <f t="shared" si="2"/>
        <v>Geographic Analysis</v>
      </c>
      <c r="B160" s="408" t="str">
        <f>'Part 1 and 2 Reporting data'!A160</f>
        <v>South West</v>
      </c>
    </row>
    <row r="161" spans="1:4">
      <c r="A161" s="408" t="str">
        <f t="shared" si="2"/>
        <v>Geographic Analysis</v>
      </c>
      <c r="B161" s="408" t="str">
        <f>'Part 1 and 2 Reporting data'!A161</f>
        <v>Wales</v>
      </c>
    </row>
    <row r="162" spans="1:4">
      <c r="A162" s="408" t="str">
        <f t="shared" si="2"/>
        <v>Geographic Analysis</v>
      </c>
      <c r="B162" s="408" t="str">
        <f>'Part 1 and 2 Reporting data'!A162</f>
        <v>West Midlands</v>
      </c>
    </row>
    <row r="163" spans="1:4">
      <c r="A163" s="408" t="str">
        <f t="shared" si="2"/>
        <v>Geographic Analysis</v>
      </c>
      <c r="B163" s="408" t="str">
        <f>'Part 1 and 2 Reporting data'!A163</f>
        <v>Yorkshire/Humberside</v>
      </c>
    </row>
    <row r="168" spans="1:4">
      <c r="A168" s="408" t="str">
        <f>'Part 1 and 2 Reporting data'!A167</f>
        <v>Indexed Loan to Value Ratios</v>
      </c>
      <c r="B168" s="408" t="s">
        <v>508</v>
      </c>
      <c r="C168" s="415">
        <f>'Part 1 and 2 Reporting data'!F168</f>
        <v>0.20671842472196444</v>
      </c>
      <c r="D168" s="409" t="str">
        <f>"_"&amp;'Part 1 and 2 Reporting data'!A168</f>
        <v>_0-50%</v>
      </c>
    </row>
    <row r="169" spans="1:4">
      <c r="A169" s="408" t="str">
        <f t="shared" ref="A169:A175" si="3">A168</f>
        <v>Indexed Loan to Value Ratios</v>
      </c>
      <c r="B169" s="408" t="s">
        <v>326</v>
      </c>
      <c r="C169" s="415">
        <f>SUM('Part 1 and 2 Reporting data'!F169:F172)</f>
        <v>0.30804469067405288</v>
      </c>
      <c r="D169" s="409" t="str">
        <f>"_"&amp;'Part 1 and 2 Reporting data'!A169</f>
        <v>_50-55%</v>
      </c>
    </row>
    <row r="170" spans="1:4">
      <c r="A170" s="408" t="str">
        <f t="shared" si="3"/>
        <v>Indexed Loan to Value Ratios</v>
      </c>
      <c r="B170" s="408" t="s">
        <v>327</v>
      </c>
      <c r="C170" s="415">
        <f>SUM('Part 1 and 2 Reporting data'!F173:F174)</f>
        <v>0.23196046152294861</v>
      </c>
      <c r="D170" s="409" t="str">
        <f>"_"&amp;'Part 1 and 2 Reporting data'!A170</f>
        <v>_55-60%</v>
      </c>
    </row>
    <row r="171" spans="1:4">
      <c r="A171" s="408" t="str">
        <f t="shared" si="3"/>
        <v>Indexed Loan to Value Ratios</v>
      </c>
      <c r="B171" s="408" t="s">
        <v>328</v>
      </c>
      <c r="C171" s="415">
        <f>'Part 1 and 2 Reporting data'!F175</f>
        <v>0.12557094929285686</v>
      </c>
      <c r="D171" s="409" t="str">
        <f>"_"&amp;'Part 1 and 2 Reporting data'!A171</f>
        <v>_60-65%</v>
      </c>
    </row>
    <row r="172" spans="1:4">
      <c r="A172" s="408" t="str">
        <f t="shared" si="3"/>
        <v>Indexed Loan to Value Ratios</v>
      </c>
      <c r="B172" s="408" t="s">
        <v>329</v>
      </c>
      <c r="C172" s="415">
        <f>'Part 1 and 2 Reporting data'!F176</f>
        <v>0.10288003375077355</v>
      </c>
      <c r="D172" s="409" t="str">
        <f>"_"&amp;'Part 1 and 2 Reporting data'!A172</f>
        <v>_65-70%</v>
      </c>
    </row>
    <row r="173" spans="1:4">
      <c r="A173" s="408" t="str">
        <f t="shared" si="3"/>
        <v>Indexed Loan to Value Ratios</v>
      </c>
      <c r="B173" s="408" t="s">
        <v>330</v>
      </c>
      <c r="C173" s="415">
        <f>'Part 1 and 2 Reporting data'!F177</f>
        <v>2.4825440037403754E-2</v>
      </c>
      <c r="D173" s="409" t="str">
        <f>"_"&amp;'Part 1 and 2 Reporting data'!A173</f>
        <v>_70-75%</v>
      </c>
    </row>
    <row r="174" spans="1:4">
      <c r="A174" s="408" t="str">
        <f t="shared" si="3"/>
        <v>Indexed Loan to Value Ratios</v>
      </c>
      <c r="B174" s="408" t="s">
        <v>331</v>
      </c>
      <c r="C174" s="415">
        <f>'Part 1 and 2 Reporting data'!F178</f>
        <v>0</v>
      </c>
      <c r="D174" s="409" t="str">
        <f>"_"&amp;'Part 1 and 2 Reporting data'!A174</f>
        <v>_75-80%</v>
      </c>
    </row>
    <row r="175" spans="1:4">
      <c r="A175" s="408" t="str">
        <f t="shared" si="3"/>
        <v>Indexed Loan to Value Ratios</v>
      </c>
      <c r="B175" s="408" t="s">
        <v>494</v>
      </c>
      <c r="C175" s="415">
        <f>'Part 1 and 2 Reporting data'!F179</f>
        <v>0</v>
      </c>
      <c r="D175" s="409" t="str">
        <f>"_"&amp;'Part 1 and 2 Reporting data'!A175</f>
        <v>_80-85%</v>
      </c>
    </row>
    <row r="176" spans="1:4">
      <c r="D176" s="409" t="str">
        <f>"_"&amp;'Part 1 and 2 Reporting data'!A176</f>
        <v>_85-90%</v>
      </c>
    </row>
    <row r="177" spans="1:4">
      <c r="D177" s="409" t="str">
        <f>"_"&amp;'Part 1 and 2 Reporting data'!A177</f>
        <v>_90-95%</v>
      </c>
    </row>
    <row r="178" spans="1:4">
      <c r="D178" s="409" t="str">
        <f>"_"&amp;'Part 1 and 2 Reporting data'!A178</f>
        <v>_95-100%</v>
      </c>
    </row>
    <row r="179" spans="1:4">
      <c r="D179" s="409" t="s">
        <v>509</v>
      </c>
    </row>
    <row r="180" spans="1:4">
      <c r="D180" s="409" t="s">
        <v>510</v>
      </c>
    </row>
    <row r="181" spans="1:4">
      <c r="D181" s="409" t="s">
        <v>511</v>
      </c>
    </row>
    <row r="182" spans="1:4">
      <c r="A182" s="416"/>
      <c r="B182" s="416"/>
      <c r="C182" s="416"/>
      <c r="D182" s="417" t="s">
        <v>512</v>
      </c>
    </row>
    <row r="183" spans="1:4">
      <c r="A183" s="416"/>
      <c r="B183" s="416"/>
      <c r="C183" s="416"/>
    </row>
    <row r="184" spans="1:4">
      <c r="A184" s="408" t="str">
        <f>'Part 1 and 2 Reporting data'!A183</f>
        <v>Original Loan to Value Ratios</v>
      </c>
      <c r="B184" s="408" t="s">
        <v>508</v>
      </c>
      <c r="C184" s="415">
        <f>'Part 1 and 2 Reporting data'!F184</f>
        <v>0.12193172865833918</v>
      </c>
      <c r="D184" s="409" t="str">
        <f>"_"&amp;'Part 1 and 2 Reporting data'!A184</f>
        <v>_0-50%</v>
      </c>
    </row>
    <row r="185" spans="1:4">
      <c r="A185" s="408" t="str">
        <f t="shared" ref="A185:A191" si="4">A184</f>
        <v>Original Loan to Value Ratios</v>
      </c>
      <c r="B185" s="408" t="s">
        <v>326</v>
      </c>
      <c r="C185" s="415">
        <f>SUM('Part 1 and 2 Reporting data'!F185:F188)</f>
        <v>0.19912414913475315</v>
      </c>
      <c r="D185" s="409" t="str">
        <f>"_"&amp;'Part 1 and 2 Reporting data'!A185</f>
        <v>_50-55%</v>
      </c>
    </row>
    <row r="186" spans="1:4">
      <c r="A186" s="408" t="str">
        <f t="shared" si="4"/>
        <v>Original Loan to Value Ratios</v>
      </c>
      <c r="B186" s="408" t="s">
        <v>327</v>
      </c>
      <c r="C186" s="415">
        <f>SUM('Part 1 and 2 Reporting data'!F189:F190)</f>
        <v>0.22838715278777066</v>
      </c>
      <c r="D186" s="409" t="str">
        <f>"_"&amp;'Part 1 and 2 Reporting data'!A186</f>
        <v>_55-60%</v>
      </c>
    </row>
    <row r="187" spans="1:4">
      <c r="A187" s="408" t="str">
        <f t="shared" si="4"/>
        <v>Original Loan to Value Ratios</v>
      </c>
      <c r="B187" s="408" t="s">
        <v>328</v>
      </c>
      <c r="C187" s="415">
        <f>'Part 1 and 2 Reporting data'!F191</f>
        <v>0.18912061962714935</v>
      </c>
      <c r="D187" s="409" t="str">
        <f>"_"&amp;'Part 1 and 2 Reporting data'!A187</f>
        <v>_60-65%</v>
      </c>
    </row>
    <row r="188" spans="1:4">
      <c r="A188" s="408" t="str">
        <f t="shared" si="4"/>
        <v>Original Loan to Value Ratios</v>
      </c>
      <c r="B188" s="408" t="s">
        <v>329</v>
      </c>
      <c r="C188" s="415">
        <f>'Part 1 and 2 Reporting data'!F192</f>
        <v>0.22872657604632451</v>
      </c>
      <c r="D188" s="409" t="str">
        <f>"_"&amp;'Part 1 and 2 Reporting data'!A188</f>
        <v>_65-70%</v>
      </c>
    </row>
    <row r="189" spans="1:4">
      <c r="A189" s="408" t="str">
        <f t="shared" si="4"/>
        <v>Original Loan to Value Ratios</v>
      </c>
      <c r="B189" s="408" t="s">
        <v>330</v>
      </c>
      <c r="C189" s="415">
        <f>'Part 1 and 2 Reporting data'!F193</f>
        <v>3.2709773745663209E-2</v>
      </c>
      <c r="D189" s="409" t="str">
        <f>"_"&amp;'Part 1 and 2 Reporting data'!A189</f>
        <v>_70-75%</v>
      </c>
    </row>
    <row r="190" spans="1:4">
      <c r="A190" s="408" t="str">
        <f t="shared" si="4"/>
        <v>Original Loan to Value Ratios</v>
      </c>
      <c r="B190" s="408" t="s">
        <v>331</v>
      </c>
      <c r="C190" s="415">
        <f>'Part 1 and 2 Reporting data'!F194</f>
        <v>0</v>
      </c>
      <c r="D190" s="409" t="str">
        <f>"_"&amp;'Part 1 and 2 Reporting data'!A190</f>
        <v>_75-80%</v>
      </c>
    </row>
    <row r="191" spans="1:4">
      <c r="A191" s="408" t="str">
        <f t="shared" si="4"/>
        <v>Original Loan to Value Ratios</v>
      </c>
      <c r="B191" s="408" t="s">
        <v>494</v>
      </c>
      <c r="C191" s="415">
        <f>'Part 1 and 2 Reporting data'!F195</f>
        <v>0</v>
      </c>
      <c r="D191" s="409" t="str">
        <f>"_"&amp;'Part 1 and 2 Reporting data'!A191</f>
        <v>_80-85%</v>
      </c>
    </row>
    <row r="192" spans="1:4">
      <c r="D192" s="409" t="str">
        <f>"_"&amp;'Part 1 and 2 Reporting data'!A192</f>
        <v>_85-90%</v>
      </c>
    </row>
    <row r="193" spans="1:4">
      <c r="D193" s="409" t="str">
        <f>"_"&amp;'Part 1 and 2 Reporting data'!A193</f>
        <v>_90-95%</v>
      </c>
    </row>
    <row r="194" spans="1:4">
      <c r="D194" s="409" t="str">
        <f>"_"&amp;'Part 1 and 2 Reporting data'!A194</f>
        <v>_95-100%</v>
      </c>
    </row>
    <row r="195" spans="1:4">
      <c r="D195" s="409" t="s">
        <v>509</v>
      </c>
    </row>
    <row r="196" spans="1:4">
      <c r="D196" s="409" t="s">
        <v>510</v>
      </c>
    </row>
    <row r="197" spans="1:4">
      <c r="D197" s="409" t="s">
        <v>511</v>
      </c>
    </row>
    <row r="198" spans="1:4">
      <c r="D198" s="417" t="s">
        <v>512</v>
      </c>
    </row>
    <row r="207" spans="1:4">
      <c r="A207" s="408" t="str">
        <f>'Part 1 and 2 Reporting data'!A206</f>
        <v>Seasoning of Loans</v>
      </c>
      <c r="B207" s="408" t="s">
        <v>315</v>
      </c>
      <c r="C207" s="415"/>
      <c r="D207" s="409" t="str">
        <f>"_"&amp;'Part 1 and 2 Reporting data'!A207</f>
        <v>_0 to &lt;12 months</v>
      </c>
    </row>
    <row r="208" spans="1:4">
      <c r="A208" s="408" t="str">
        <f t="shared" ref="A208:A217" si="5">A207</f>
        <v>Seasoning of Loans</v>
      </c>
      <c r="B208" s="408" t="s">
        <v>332</v>
      </c>
      <c r="C208" s="415"/>
      <c r="D208" s="409" t="str">
        <f>"_"&amp;'Part 1 and 2 Reporting data'!A208</f>
        <v>_12 to &lt;24 months</v>
      </c>
    </row>
    <row r="209" spans="1:4">
      <c r="A209" s="408" t="str">
        <f t="shared" si="5"/>
        <v>Seasoning of Loans</v>
      </c>
      <c r="B209" s="408" t="s">
        <v>316</v>
      </c>
      <c r="C209" s="415"/>
      <c r="D209" s="409" t="str">
        <f>"_"&amp;'Part 1 and 2 Reporting data'!A209</f>
        <v>_24 to &lt;36 months</v>
      </c>
    </row>
    <row r="210" spans="1:4">
      <c r="A210" s="408" t="str">
        <f t="shared" si="5"/>
        <v>Seasoning of Loans</v>
      </c>
      <c r="B210" s="408" t="s">
        <v>317</v>
      </c>
      <c r="C210" s="415"/>
      <c r="D210" s="409" t="str">
        <f>"_"&amp;'Part 1 and 2 Reporting data'!A210</f>
        <v>_36 to &lt;48 months</v>
      </c>
    </row>
    <row r="211" spans="1:4">
      <c r="A211" s="408" t="str">
        <f t="shared" si="5"/>
        <v>Seasoning of Loans</v>
      </c>
      <c r="B211" s="408" t="s">
        <v>318</v>
      </c>
      <c r="C211" s="415"/>
      <c r="D211" s="409" t="str">
        <f>"_"&amp;'Part 1 and 2 Reporting data'!A211</f>
        <v>_48 to &lt;60 months</v>
      </c>
    </row>
    <row r="212" spans="1:4">
      <c r="A212" s="408" t="str">
        <f t="shared" si="5"/>
        <v>Seasoning of Loans</v>
      </c>
      <c r="B212" s="408" t="s">
        <v>319</v>
      </c>
      <c r="C212" s="415"/>
      <c r="D212" s="409" t="str">
        <f>"_"&amp;'Part 1 and 2 Reporting data'!A212</f>
        <v>_60 to &lt;72 months</v>
      </c>
    </row>
    <row r="213" spans="1:4">
      <c r="A213" s="408" t="str">
        <f t="shared" si="5"/>
        <v>Seasoning of Loans</v>
      </c>
      <c r="B213" s="408" t="s">
        <v>320</v>
      </c>
      <c r="C213" s="415"/>
      <c r="D213" s="409" t="str">
        <f>"_"&amp;'Part 1 and 2 Reporting data'!A213</f>
        <v>_72 to &lt;84 months</v>
      </c>
    </row>
    <row r="214" spans="1:4">
      <c r="A214" s="408" t="str">
        <f t="shared" si="5"/>
        <v>Seasoning of Loans</v>
      </c>
      <c r="B214" s="408" t="s">
        <v>321</v>
      </c>
      <c r="C214" s="415"/>
      <c r="D214" s="409" t="str">
        <f>"_"&amp;'Part 1 and 2 Reporting data'!A214</f>
        <v>_84 to &lt;96 months</v>
      </c>
    </row>
    <row r="215" spans="1:4">
      <c r="A215" s="408" t="str">
        <f t="shared" si="5"/>
        <v>Seasoning of Loans</v>
      </c>
      <c r="B215" s="408" t="s">
        <v>322</v>
      </c>
      <c r="C215" s="415"/>
      <c r="D215" s="409" t="str">
        <f>"_"&amp;'Part 1 and 2 Reporting data'!A215</f>
        <v>_96 to &lt;108 months</v>
      </c>
    </row>
    <row r="216" spans="1:4">
      <c r="A216" s="408" t="str">
        <f t="shared" si="5"/>
        <v>Seasoning of Loans</v>
      </c>
      <c r="B216" s="408" t="s">
        <v>323</v>
      </c>
      <c r="C216" s="415"/>
      <c r="D216" s="409" t="str">
        <f>"_"&amp;'Part 1 and 2 Reporting data'!A216</f>
        <v>_108 to &lt;120 months</v>
      </c>
    </row>
    <row r="217" spans="1:4">
      <c r="A217" s="408" t="str">
        <f t="shared" si="5"/>
        <v>Seasoning of Loans</v>
      </c>
      <c r="B217" s="408" t="s">
        <v>333</v>
      </c>
      <c r="C217" s="415"/>
      <c r="D217" s="409" t="s">
        <v>513</v>
      </c>
    </row>
    <row r="218" spans="1:4">
      <c r="D218" s="409" t="s">
        <v>514</v>
      </c>
    </row>
    <row r="219" spans="1:4">
      <c r="D219" s="409" t="s">
        <v>515</v>
      </c>
    </row>
    <row r="220" spans="1:4">
      <c r="A220" s="416"/>
      <c r="B220" s="416"/>
    </row>
    <row r="221" spans="1:4">
      <c r="A221" s="416"/>
      <c r="B221" s="416"/>
    </row>
    <row r="222" spans="1:4">
      <c r="A222" s="408" t="str">
        <f>'Part 1 and 2 Reporting data'!A221</f>
        <v>Years to Maturity</v>
      </c>
      <c r="B222" s="408" t="s">
        <v>518</v>
      </c>
      <c r="D222" s="409" t="str">
        <f>"_"&amp;'Part 1 and 2 Reporting data'!A222</f>
        <v>_0 to &lt; 2.5 years</v>
      </c>
    </row>
    <row r="223" spans="1:4">
      <c r="A223" s="408" t="str">
        <f t="shared" ref="A223:A229" si="6">A222</f>
        <v>Years to Maturity</v>
      </c>
      <c r="B223" s="408" t="s">
        <v>519</v>
      </c>
      <c r="D223" s="409" t="str">
        <f>"_"&amp;'Part 1 and 2 Reporting data'!A223</f>
        <v>_2.5 to &lt; 5 years</v>
      </c>
    </row>
    <row r="224" spans="1:4">
      <c r="A224" s="408" t="str">
        <f t="shared" si="6"/>
        <v>Years to Maturity</v>
      </c>
      <c r="B224" s="408" t="s">
        <v>334</v>
      </c>
      <c r="D224" s="409" t="str">
        <f>"_"&amp;'Part 1 and 2 Reporting data'!A224</f>
        <v>_5 to &lt;10 years</v>
      </c>
    </row>
    <row r="225" spans="1:4">
      <c r="A225" s="408" t="str">
        <f t="shared" si="6"/>
        <v>Years to Maturity</v>
      </c>
      <c r="B225" s="408" t="s">
        <v>335</v>
      </c>
      <c r="D225" s="409" t="str">
        <f>"_"&amp;'Part 1 and 2 Reporting data'!A225</f>
        <v>_10 to &lt;15 years</v>
      </c>
    </row>
    <row r="226" spans="1:4">
      <c r="A226" s="408" t="str">
        <f t="shared" si="6"/>
        <v>Years to Maturity</v>
      </c>
      <c r="B226" s="408" t="s">
        <v>336</v>
      </c>
      <c r="D226" s="409" t="str">
        <f>"_"&amp;'Part 1 and 2 Reporting data'!A226</f>
        <v>_15 to &lt;20 years</v>
      </c>
    </row>
    <row r="227" spans="1:4">
      <c r="A227" s="408" t="str">
        <f t="shared" si="6"/>
        <v>Years to Maturity</v>
      </c>
      <c r="B227" s="408" t="s">
        <v>337</v>
      </c>
      <c r="D227" s="409" t="str">
        <f>"_"&amp;'Part 1 and 2 Reporting data'!A227</f>
        <v>_20 to &lt;25 years</v>
      </c>
    </row>
    <row r="228" spans="1:4">
      <c r="A228" s="408" t="str">
        <f t="shared" si="6"/>
        <v>Years to Maturity</v>
      </c>
      <c r="B228" s="408" t="s">
        <v>338</v>
      </c>
      <c r="D228" s="409" t="str">
        <f>"_"&amp;'Part 1 and 2 Reporting data'!A228</f>
        <v>_25 to &lt;30 years</v>
      </c>
    </row>
    <row r="229" spans="1:4">
      <c r="A229" s="408" t="str">
        <f t="shared" si="6"/>
        <v>Years to Maturity</v>
      </c>
      <c r="B229" s="408" t="s">
        <v>495</v>
      </c>
      <c r="D229" s="409" t="str">
        <f>"_"&amp;'Part 1 and 2 Reporting data'!A229</f>
        <v>_&gt;=30 years</v>
      </c>
    </row>
    <row r="231" spans="1:4">
      <c r="A231" s="416"/>
      <c r="B231" s="416"/>
    </row>
    <row r="232" spans="1:4">
      <c r="A232" s="416"/>
      <c r="B232" s="416"/>
      <c r="C232" s="416"/>
      <c r="D232" s="418"/>
    </row>
    <row r="233" spans="1:4">
      <c r="A233" s="416"/>
      <c r="B233" s="416"/>
      <c r="C233" s="416"/>
      <c r="D233" s="418"/>
    </row>
    <row r="234" spans="1:4">
      <c r="A234" s="416"/>
      <c r="B234" s="416"/>
      <c r="C234" s="416"/>
      <c r="D234" s="409" t="s">
        <v>520</v>
      </c>
    </row>
    <row r="235" spans="1:4">
      <c r="A235" s="427" t="str">
        <f>'Part 1 and 2 Reporting data'!A233</f>
        <v xml:space="preserve">Outstanding Balances </v>
      </c>
      <c r="B235" s="427" t="s">
        <v>339</v>
      </c>
      <c r="C235" s="419">
        <f>SUM('Part 1 and 2 Reporting data'!F234:F235)</f>
        <v>1.4650001741967516E-2</v>
      </c>
      <c r="D235" s="420" t="str">
        <f>'Part 1 and 2 Reporting data'!A235</f>
        <v>£25,000 to &lt; £50,000</v>
      </c>
    </row>
    <row r="236" spans="1:4">
      <c r="A236" s="427" t="str">
        <f>A235</f>
        <v xml:space="preserve">Outstanding Balances </v>
      </c>
      <c r="B236" s="427" t="s">
        <v>340</v>
      </c>
      <c r="C236" s="415">
        <f>SUM('Part 1 and 2 Reporting data'!F236:F237)</f>
        <v>8.312321153223845E-2</v>
      </c>
      <c r="D236" s="420" t="str">
        <f>'Part 1 and 2 Reporting data'!A236</f>
        <v>£50,000 to &lt; £75,000</v>
      </c>
    </row>
    <row r="237" spans="1:4">
      <c r="A237" s="427" t="str">
        <f>A236</f>
        <v xml:space="preserve">Outstanding Balances </v>
      </c>
      <c r="B237" s="427" t="s">
        <v>341</v>
      </c>
      <c r="C237" s="415">
        <f>'Part 1 and 2 Reporting data'!F238</f>
        <v>0.15951159893967334</v>
      </c>
      <c r="D237" s="420" t="str">
        <f>'Part 1 and 2 Reporting data'!A237</f>
        <v>£75,000 to &lt; £100,000</v>
      </c>
    </row>
    <row r="238" spans="1:4">
      <c r="A238" s="427" t="str">
        <f>A237</f>
        <v xml:space="preserve">Outstanding Balances </v>
      </c>
      <c r="B238" s="427" t="s">
        <v>342</v>
      </c>
      <c r="C238" s="415">
        <f>SUM('Part 1 and 2 Reporting data'!F239:F240)</f>
        <v>0.32988903101864631</v>
      </c>
      <c r="D238" s="420" t="str">
        <f>'Part 1 and 2 Reporting data'!A238</f>
        <v>£100,000 to &lt; £150,000</v>
      </c>
    </row>
    <row r="239" spans="1:4">
      <c r="A239" s="427" t="str">
        <f>A238</f>
        <v xml:space="preserve">Outstanding Balances </v>
      </c>
      <c r="B239" s="427" t="s">
        <v>343</v>
      </c>
      <c r="C239" s="415">
        <f>SUM('Part 1 and 2 Reporting data'!F241:F242)</f>
        <v>0.22512466223464001</v>
      </c>
      <c r="D239" s="420" t="str">
        <f>'Part 1 and 2 Reporting data'!A239</f>
        <v>£150,000 to &lt; £200,000</v>
      </c>
    </row>
    <row r="240" spans="1:4">
      <c r="A240" s="427" t="str">
        <f>A239</f>
        <v xml:space="preserve">Outstanding Balances </v>
      </c>
      <c r="B240" s="427" t="s">
        <v>344</v>
      </c>
      <c r="C240" s="415">
        <f>SUM('Part 1 and 2 Reporting data'!F243:F250)</f>
        <v>0.18770149453283422</v>
      </c>
      <c r="D240" s="420" t="str">
        <f>'Part 1 and 2 Reporting data'!A240</f>
        <v>£200,000 to &lt; £250,000</v>
      </c>
    </row>
    <row r="241" spans="4:4">
      <c r="D241" s="420" t="str">
        <f>'Part 1 and 2 Reporting data'!A241</f>
        <v>£250,000 to &lt; £300,000</v>
      </c>
    </row>
    <row r="242" spans="4:4">
      <c r="D242" s="420" t="str">
        <f>'Part 1 and 2 Reporting data'!A242</f>
        <v>£300,000 to &lt; £350,000</v>
      </c>
    </row>
    <row r="243" spans="4:4">
      <c r="D243" s="420" t="str">
        <f>'Part 1 and 2 Reporting data'!A243</f>
        <v>£350,000 to &lt; £400,000</v>
      </c>
    </row>
    <row r="244" spans="4:4">
      <c r="D244" s="420" t="str">
        <f>'Part 1 and 2 Reporting data'!A244</f>
        <v>£400,000 to &lt; £450,000</v>
      </c>
    </row>
    <row r="245" spans="4:4">
      <c r="D245" s="420" t="str">
        <f>'Part 1 and 2 Reporting data'!A245</f>
        <v>£450,000 to &lt; £500,000</v>
      </c>
    </row>
    <row r="246" spans="4:4">
      <c r="D246" s="420" t="str">
        <f>'Part 1 and 2 Reporting data'!A246</f>
        <v>£500,000 to &lt; £600,000</v>
      </c>
    </row>
    <row r="247" spans="4:4">
      <c r="D247" s="420" t="str">
        <f>'Part 1 and 2 Reporting data'!A247</f>
        <v>£600,000 to &lt; £700,000</v>
      </c>
    </row>
    <row r="248" spans="4:4">
      <c r="D248" s="420" t="str">
        <f>'Part 1 and 2 Reporting data'!A248</f>
        <v>£700,000 to &lt; £800,000</v>
      </c>
    </row>
    <row r="249" spans="4:4">
      <c r="D249" s="420" t="str">
        <f>'Part 1 and 2 Reporting data'!A249</f>
        <v>£800,000 to &lt; £900,000</v>
      </c>
    </row>
    <row r="250" spans="4:4">
      <c r="D250" s="420" t="str">
        <f>'Part 1 and 2 Reporting data'!A250</f>
        <v>£900,000 to &lt; £1,000,000</v>
      </c>
    </row>
    <row r="251" spans="4:4">
      <c r="D251" s="409" t="s">
        <v>521</v>
      </c>
    </row>
    <row r="252" spans="4:4">
      <c r="D252" s="409" t="s">
        <v>522</v>
      </c>
    </row>
    <row r="264" spans="1:4">
      <c r="A264" s="408" t="str">
        <f>'Part 1 and 2 Reporting data'!A263</f>
        <v>Product Breakdown</v>
      </c>
      <c r="B264" s="408" t="str">
        <f>D264</f>
        <v>Discretionary</v>
      </c>
      <c r="D264" s="409" t="s">
        <v>477</v>
      </c>
    </row>
    <row r="265" spans="1:4">
      <c r="A265" s="408" t="str">
        <f>A264</f>
        <v>Product Breakdown</v>
      </c>
      <c r="B265" s="408" t="str">
        <f>D265</f>
        <v>Tracker</v>
      </c>
      <c r="D265" s="409" t="s">
        <v>314</v>
      </c>
    </row>
    <row r="266" spans="1:4">
      <c r="A266" s="408" t="str">
        <f>A265</f>
        <v>Product Breakdown</v>
      </c>
      <c r="B266" s="408" t="str">
        <f>D266</f>
        <v>Fixed</v>
      </c>
      <c r="D266" s="420" t="s">
        <v>46</v>
      </c>
    </row>
    <row r="267" spans="1:4">
      <c r="D267" s="420"/>
    </row>
    <row r="268" spans="1:4">
      <c r="D268" s="420"/>
    </row>
    <row r="269" spans="1:4">
      <c r="D269" s="420"/>
    </row>
    <row r="270" spans="1:4">
      <c r="D270" s="420"/>
    </row>
    <row r="271" spans="1:4">
      <c r="A271" s="408" t="str">
        <f>'Part 1 and 2 Reporting data'!A270</f>
        <v>Borrower Interest Rate Bands</v>
      </c>
      <c r="B271" s="408" t="s">
        <v>483</v>
      </c>
      <c r="D271" s="409" t="s">
        <v>478</v>
      </c>
    </row>
    <row r="272" spans="1:4">
      <c r="A272" s="408" t="str">
        <f t="shared" ref="A272:A279" si="7">A271</f>
        <v>Borrower Interest Rate Bands</v>
      </c>
      <c r="B272" s="408" t="s">
        <v>484</v>
      </c>
    </row>
    <row r="273" spans="1:4">
      <c r="A273" s="408" t="str">
        <f t="shared" si="7"/>
        <v>Borrower Interest Rate Bands</v>
      </c>
      <c r="B273" s="408" t="s">
        <v>485</v>
      </c>
    </row>
    <row r="274" spans="1:4">
      <c r="A274" s="408" t="str">
        <f t="shared" si="7"/>
        <v>Borrower Interest Rate Bands</v>
      </c>
      <c r="B274" s="408" t="s">
        <v>486</v>
      </c>
    </row>
    <row r="275" spans="1:4">
      <c r="A275" s="408" t="str">
        <f t="shared" si="7"/>
        <v>Borrower Interest Rate Bands</v>
      </c>
      <c r="B275" s="408" t="s">
        <v>487</v>
      </c>
    </row>
    <row r="276" spans="1:4">
      <c r="A276" s="408" t="str">
        <f t="shared" si="7"/>
        <v>Borrower Interest Rate Bands</v>
      </c>
      <c r="B276" s="408" t="s">
        <v>490</v>
      </c>
    </row>
    <row r="277" spans="1:4">
      <c r="A277" s="408" t="str">
        <f t="shared" si="7"/>
        <v>Borrower Interest Rate Bands</v>
      </c>
      <c r="B277" s="408" t="s">
        <v>491</v>
      </c>
    </row>
    <row r="278" spans="1:4">
      <c r="A278" s="408" t="str">
        <f t="shared" si="7"/>
        <v>Borrower Interest Rate Bands</v>
      </c>
      <c r="B278" s="408" t="s">
        <v>492</v>
      </c>
    </row>
    <row r="279" spans="1:4">
      <c r="A279" s="408" t="str">
        <f t="shared" si="7"/>
        <v>Borrower Interest Rate Bands</v>
      </c>
      <c r="B279" s="408" t="s">
        <v>493</v>
      </c>
      <c r="D279" s="409" t="s">
        <v>478</v>
      </c>
    </row>
    <row r="280" spans="1:4">
      <c r="D280" s="420"/>
    </row>
    <row r="281" spans="1:4">
      <c r="D281" s="420"/>
    </row>
    <row r="282" spans="1:4">
      <c r="D282" s="420"/>
    </row>
    <row r="283" spans="1:4">
      <c r="D283" s="420"/>
    </row>
    <row r="284" spans="1:4">
      <c r="A284" s="408" t="str">
        <f>'Part 1 and 2 Reporting data'!A283</f>
        <v>Fixed Loan - Interest Rate Bands</v>
      </c>
      <c r="B284" s="408" t="s">
        <v>483</v>
      </c>
      <c r="C284" s="421"/>
      <c r="D284" s="409" t="s">
        <v>478</v>
      </c>
    </row>
    <row r="285" spans="1:4">
      <c r="A285" s="408" t="str">
        <f t="shared" ref="A285:A292" si="8">A284</f>
        <v>Fixed Loan - Interest Rate Bands</v>
      </c>
      <c r="B285" s="408" t="s">
        <v>484</v>
      </c>
      <c r="C285" s="422"/>
    </row>
    <row r="286" spans="1:4">
      <c r="A286" s="408" t="str">
        <f t="shared" si="8"/>
        <v>Fixed Loan - Interest Rate Bands</v>
      </c>
      <c r="B286" s="408" t="s">
        <v>485</v>
      </c>
      <c r="C286" s="422"/>
    </row>
    <row r="287" spans="1:4">
      <c r="A287" s="408" t="str">
        <f t="shared" si="8"/>
        <v>Fixed Loan - Interest Rate Bands</v>
      </c>
      <c r="B287" s="408" t="s">
        <v>486</v>
      </c>
      <c r="C287" s="422"/>
    </row>
    <row r="288" spans="1:4">
      <c r="A288" s="408" t="str">
        <f t="shared" si="8"/>
        <v>Fixed Loan - Interest Rate Bands</v>
      </c>
      <c r="B288" s="408" t="s">
        <v>487</v>
      </c>
      <c r="C288" s="422"/>
    </row>
    <row r="289" spans="1:4">
      <c r="A289" s="408" t="str">
        <f t="shared" si="8"/>
        <v>Fixed Loan - Interest Rate Bands</v>
      </c>
      <c r="B289" s="408" t="s">
        <v>490</v>
      </c>
      <c r="C289" s="422"/>
    </row>
    <row r="290" spans="1:4">
      <c r="A290" s="408" t="str">
        <f t="shared" si="8"/>
        <v>Fixed Loan - Interest Rate Bands</v>
      </c>
      <c r="B290" s="408" t="s">
        <v>491</v>
      </c>
      <c r="C290" s="422"/>
    </row>
    <row r="291" spans="1:4">
      <c r="A291" s="408" t="str">
        <f t="shared" si="8"/>
        <v>Fixed Loan - Interest Rate Bands</v>
      </c>
      <c r="B291" s="408" t="s">
        <v>492</v>
      </c>
      <c r="C291" s="422"/>
    </row>
    <row r="292" spans="1:4">
      <c r="A292" s="408" t="str">
        <f t="shared" si="8"/>
        <v>Fixed Loan - Interest Rate Bands</v>
      </c>
      <c r="B292" s="408" t="s">
        <v>493</v>
      </c>
      <c r="D292" s="409" t="s">
        <v>478</v>
      </c>
    </row>
    <row r="297" spans="1:4">
      <c r="A297" s="408" t="str">
        <f>'Part 1 and 2 Reporting data'!A296</f>
        <v>Fixed Rate Roll Date</v>
      </c>
      <c r="B297" s="408">
        <f>'Part 1 and 2 Reporting data'!A297</f>
        <v>2024</v>
      </c>
      <c r="D297" s="420"/>
    </row>
    <row r="298" spans="1:4">
      <c r="A298" s="408" t="str">
        <f t="shared" ref="A298:A307" si="9">A297</f>
        <v>Fixed Rate Roll Date</v>
      </c>
      <c r="B298" s="408">
        <f>'Part 1 and 2 Reporting data'!A298</f>
        <v>2025</v>
      </c>
    </row>
    <row r="299" spans="1:4">
      <c r="A299" s="408" t="str">
        <f t="shared" si="9"/>
        <v>Fixed Rate Roll Date</v>
      </c>
      <c r="B299" s="408">
        <f>'Part 1 and 2 Reporting data'!A299</f>
        <v>2026</v>
      </c>
    </row>
    <row r="300" spans="1:4">
      <c r="A300" s="408" t="str">
        <f t="shared" si="9"/>
        <v>Fixed Rate Roll Date</v>
      </c>
      <c r="B300" s="408">
        <f>'Part 1 and 2 Reporting data'!A300</f>
        <v>2027</v>
      </c>
    </row>
    <row r="301" spans="1:4">
      <c r="A301" s="408" t="str">
        <f t="shared" si="9"/>
        <v>Fixed Rate Roll Date</v>
      </c>
      <c r="B301" s="408">
        <f>'Part 1 and 2 Reporting data'!A301</f>
        <v>2028</v>
      </c>
    </row>
    <row r="302" spans="1:4">
      <c r="A302" s="408" t="str">
        <f t="shared" si="9"/>
        <v>Fixed Rate Roll Date</v>
      </c>
      <c r="B302" s="408">
        <f>'Part 1 and 2 Reporting data'!A302</f>
        <v>2029</v>
      </c>
    </row>
    <row r="303" spans="1:4">
      <c r="A303" s="408" t="str">
        <f t="shared" si="9"/>
        <v>Fixed Rate Roll Date</v>
      </c>
      <c r="B303" s="408">
        <f>'Part 1 and 2 Reporting data'!A303</f>
        <v>2030</v>
      </c>
    </row>
    <row r="304" spans="1:4">
      <c r="A304" s="408" t="str">
        <f t="shared" si="9"/>
        <v>Fixed Rate Roll Date</v>
      </c>
      <c r="B304" s="408">
        <f>'Part 1 and 2 Reporting data'!A304</f>
        <v>2031</v>
      </c>
    </row>
    <row r="305" spans="1:2">
      <c r="A305" s="408" t="str">
        <f t="shared" si="9"/>
        <v>Fixed Rate Roll Date</v>
      </c>
      <c r="B305" s="408">
        <f>'Part 1 and 2 Reporting data'!A305</f>
        <v>2032</v>
      </c>
    </row>
    <row r="306" spans="1:2">
      <c r="A306" s="408" t="str">
        <f t="shared" si="9"/>
        <v>Fixed Rate Roll Date</v>
      </c>
      <c r="B306" s="408">
        <f>'Part 1 and 2 Reporting data'!A306</f>
        <v>2033</v>
      </c>
    </row>
    <row r="307" spans="1:2">
      <c r="A307" s="408" t="str">
        <f t="shared" si="9"/>
        <v>Fixed Rate Roll Date</v>
      </c>
      <c r="B307" s="408" t="str">
        <f>(VALUE(RIGHT('Part 1 and 2 Reporting data'!A307,4))+1)&amp;"+"</f>
        <v>2034+</v>
      </c>
    </row>
    <row r="328" spans="4:4">
      <c r="D328" s="423"/>
    </row>
    <row r="353" spans="4:4">
      <c r="D353" s="424"/>
    </row>
    <row r="372" spans="1:4">
      <c r="A372" s="413"/>
      <c r="B372" s="413"/>
      <c r="C372" s="413"/>
      <c r="D372" s="425"/>
    </row>
    <row r="457" spans="1:1">
      <c r="A457" s="409" t="s">
        <v>549</v>
      </c>
    </row>
    <row r="458" spans="1:1">
      <c r="A458" s="409" t="s">
        <v>550</v>
      </c>
    </row>
    <row r="459" spans="1:1">
      <c r="A459" s="409" t="s">
        <v>551</v>
      </c>
    </row>
    <row r="460" spans="1:1">
      <c r="A460" s="409" t="s">
        <v>552</v>
      </c>
    </row>
    <row r="461" spans="1:1">
      <c r="A461" s="409" t="s">
        <v>553</v>
      </c>
    </row>
    <row r="462" spans="1:1">
      <c r="A462" s="409" t="s">
        <v>554</v>
      </c>
    </row>
    <row r="463" spans="1:1">
      <c r="A463" s="409" t="s">
        <v>555</v>
      </c>
    </row>
    <row r="464" spans="1:1">
      <c r="A464" s="409" t="s">
        <v>556</v>
      </c>
    </row>
    <row r="465" spans="1:1">
      <c r="A465" s="409" t="s">
        <v>557</v>
      </c>
    </row>
    <row r="466" spans="1:1">
      <c r="A466" s="409" t="s">
        <v>558</v>
      </c>
    </row>
    <row r="467" spans="1:1">
      <c r="A467" s="409" t="s">
        <v>559</v>
      </c>
    </row>
    <row r="468" spans="1:1">
      <c r="A468" s="409"/>
    </row>
    <row r="469" spans="1:1">
      <c r="A469" s="409"/>
    </row>
    <row r="470" spans="1:1">
      <c r="A470" s="409"/>
    </row>
    <row r="471" spans="1:1">
      <c r="A471" s="409"/>
    </row>
    <row r="472" spans="1:1">
      <c r="A472" s="409"/>
    </row>
    <row r="473" spans="1:1">
      <c r="A473" s="409" t="s">
        <v>560</v>
      </c>
    </row>
    <row r="474" spans="1:1">
      <c r="A474" s="409" t="s">
        <v>561</v>
      </c>
    </row>
    <row r="475" spans="1:1">
      <c r="A475" s="409" t="s">
        <v>562</v>
      </c>
    </row>
    <row r="476" spans="1:1">
      <c r="A476" s="409" t="s">
        <v>563</v>
      </c>
    </row>
    <row r="477" spans="1:1">
      <c r="A477" s="409" t="s">
        <v>594</v>
      </c>
    </row>
    <row r="478" spans="1:1">
      <c r="A478" s="409"/>
    </row>
    <row r="479" spans="1:1">
      <c r="A479" s="409"/>
    </row>
    <row r="480" spans="1:1">
      <c r="A480" s="409" t="s">
        <v>595</v>
      </c>
    </row>
    <row r="481" spans="1:3">
      <c r="B481" s="409"/>
    </row>
    <row r="482" spans="1:3">
      <c r="B482" s="409"/>
    </row>
    <row r="483" spans="1:3">
      <c r="B483" s="409"/>
    </row>
    <row r="484" spans="1:3">
      <c r="A484" s="409" t="s">
        <v>583</v>
      </c>
      <c r="B484" s="409" t="s">
        <v>584</v>
      </c>
    </row>
    <row r="485" spans="1:3">
      <c r="B485" s="409"/>
    </row>
    <row r="486" spans="1:3">
      <c r="A486" s="409" t="s">
        <v>564</v>
      </c>
      <c r="B486" s="409"/>
      <c r="C486" s="409"/>
    </row>
    <row r="487" spans="1:3">
      <c r="A487" s="409"/>
      <c r="B487" s="409" t="s">
        <v>585</v>
      </c>
      <c r="C487" s="409"/>
    </row>
    <row r="488" spans="1:3">
      <c r="A488" s="409"/>
      <c r="B488" s="409" t="s">
        <v>586</v>
      </c>
      <c r="C488" s="409"/>
    </row>
    <row r="489" spans="1:3">
      <c r="A489" s="409" t="s">
        <v>565</v>
      </c>
      <c r="B489" s="409" t="s">
        <v>587</v>
      </c>
      <c r="C489" s="409"/>
    </row>
    <row r="490" spans="1:3">
      <c r="A490" s="409" t="s">
        <v>566</v>
      </c>
      <c r="B490" s="409" t="s">
        <v>588</v>
      </c>
      <c r="C490" s="409"/>
    </row>
    <row r="491" spans="1:3">
      <c r="A491" s="409" t="s">
        <v>577</v>
      </c>
      <c r="B491" s="409" t="s">
        <v>591</v>
      </c>
      <c r="C491" s="409"/>
    </row>
    <row r="492" spans="1:3">
      <c r="A492" s="409" t="s">
        <v>578</v>
      </c>
      <c r="B492" s="409" t="s">
        <v>592</v>
      </c>
      <c r="C492" s="409"/>
    </row>
    <row r="493" spans="1:3">
      <c r="A493" s="409" t="s">
        <v>579</v>
      </c>
      <c r="B493" s="409" t="s">
        <v>593</v>
      </c>
      <c r="C493" s="409"/>
    </row>
    <row r="494" spans="1:3">
      <c r="A494" s="409" t="s">
        <v>580</v>
      </c>
      <c r="B494" s="409" t="s">
        <v>589</v>
      </c>
      <c r="C494" s="409"/>
    </row>
    <row r="495" spans="1:3">
      <c r="A495" s="409" t="s">
        <v>567</v>
      </c>
      <c r="B495" s="409" t="s">
        <v>590</v>
      </c>
      <c r="C495" s="409"/>
    </row>
    <row r="496" spans="1:3">
      <c r="A496" s="409" t="s">
        <v>568</v>
      </c>
      <c r="B496" s="409"/>
      <c r="C496" s="409"/>
    </row>
    <row r="497" spans="1:3">
      <c r="A497" s="409" t="s">
        <v>569</v>
      </c>
      <c r="B497" s="409"/>
      <c r="C497" s="409"/>
    </row>
    <row r="498" spans="1:3">
      <c r="A498" s="409" t="s">
        <v>570</v>
      </c>
      <c r="B498" s="409"/>
      <c r="C498" s="409"/>
    </row>
    <row r="499" spans="1:3">
      <c r="A499" s="409" t="s">
        <v>571</v>
      </c>
      <c r="B499" s="409"/>
      <c r="C499" s="409"/>
    </row>
    <row r="500" spans="1:3">
      <c r="A500" s="409" t="s">
        <v>572</v>
      </c>
      <c r="B500" s="409"/>
      <c r="C500" s="409"/>
    </row>
    <row r="501" spans="1:3">
      <c r="A501" s="409" t="s">
        <v>573</v>
      </c>
      <c r="B501" s="409"/>
      <c r="C501" s="409"/>
    </row>
    <row r="502" spans="1:3">
      <c r="A502" s="409" t="s">
        <v>574</v>
      </c>
      <c r="B502" s="409"/>
      <c r="C502" s="409"/>
    </row>
    <row r="503" spans="1:3">
      <c r="A503" s="409" t="s">
        <v>575</v>
      </c>
      <c r="B503" s="409"/>
      <c r="C503" s="409"/>
    </row>
    <row r="504" spans="1:3">
      <c r="A504" s="409" t="s">
        <v>576</v>
      </c>
      <c r="B504" s="409"/>
      <c r="C504" s="409"/>
    </row>
    <row r="505" spans="1:3">
      <c r="A505" s="409" t="s">
        <v>581</v>
      </c>
      <c r="B505" s="409"/>
      <c r="C505" s="409"/>
    </row>
    <row r="506" spans="1:3">
      <c r="A506" s="409" t="s">
        <v>582</v>
      </c>
      <c r="B506" s="409"/>
      <c r="C506" s="409"/>
    </row>
    <row r="519" spans="4:4">
      <c r="D519" s="478" t="s">
        <v>547</v>
      </c>
    </row>
    <row r="527" spans="4:4">
      <c r="D527" s="478" t="s">
        <v>548</v>
      </c>
    </row>
  </sheetData>
  <mergeCells count="1">
    <mergeCell ref="B63:C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Part 1 and 2 Reporting data</vt:lpstr>
      <vt:lpstr>Part 3 Triggers &amp; Glossary</vt:lpstr>
      <vt:lpstr>Sheet1</vt:lpstr>
      <vt:lpstr>'Part 1 and 2 Reporting data'!Print_Area</vt:lpstr>
      <vt:lpstr>'Part 3 Triggers &amp; Glossary'!Print_Area</vt:lpstr>
    </vt:vector>
  </TitlesOfParts>
  <Company>Lloyds TSB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9671744</dc:creator>
  <cp:lastModifiedBy>Jassal, Ricky</cp:lastModifiedBy>
  <cp:lastPrinted>2024-06-27T12:34:26Z</cp:lastPrinted>
  <dcterms:created xsi:type="dcterms:W3CDTF">2006-06-28T10:00:53Z</dcterms:created>
  <dcterms:modified xsi:type="dcterms:W3CDTF">2024-06-27T15:08:55Z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Duncan 2016-1 Investor Report March 2018.xlsx</vt:lpwstr>
  </property>
  <property fmtid="{D5CDD505-2E9C-101B-9397-08002B2CF9AE}" pid="3" name="MSIP_Label_dbb75a21-2696-4c5d-bf62-37e3c3b3095c_Enabled">
    <vt:lpwstr>True</vt:lpwstr>
  </property>
  <property fmtid="{D5CDD505-2E9C-101B-9397-08002B2CF9AE}" pid="4" name="MSIP_Label_dbb75a21-2696-4c5d-bf62-37e3c3b3095c_SiteId">
    <vt:lpwstr>01fab9c0-5d9c-432e-825c-e5a335d03cdd</vt:lpwstr>
  </property>
  <property fmtid="{D5CDD505-2E9C-101B-9397-08002B2CF9AE}" pid="5" name="MSIP_Label_dbb75a21-2696-4c5d-bf62-37e3c3b3095c_Ref">
    <vt:lpwstr>https://api.informationprotection.azure.com/api/01fab9c0-5d9c-432e-825c-e5a335d03cdd</vt:lpwstr>
  </property>
  <property fmtid="{D5CDD505-2E9C-101B-9397-08002B2CF9AE}" pid="6" name="MSIP_Label_dbb75a21-2696-4c5d-bf62-37e3c3b3095c_Owner">
    <vt:lpwstr>sharon.brain@tsb.co.uk</vt:lpwstr>
  </property>
  <property fmtid="{D5CDD505-2E9C-101B-9397-08002B2CF9AE}" pid="7" name="MSIP_Label_dbb75a21-2696-4c5d-bf62-37e3c3b3095c_SetDate">
    <vt:lpwstr>2018-05-03T20:31:24.2418531+01:00</vt:lpwstr>
  </property>
  <property fmtid="{D5CDD505-2E9C-101B-9397-08002B2CF9AE}" pid="8" name="MSIP_Label_dbb75a21-2696-4c5d-bf62-37e3c3b3095c_Name">
    <vt:lpwstr>Internal</vt:lpwstr>
  </property>
  <property fmtid="{D5CDD505-2E9C-101B-9397-08002B2CF9AE}" pid="9" name="MSIP_Label_dbb75a21-2696-4c5d-bf62-37e3c3b3095c_Application">
    <vt:lpwstr>Microsoft Azure Information Protection</vt:lpwstr>
  </property>
  <property fmtid="{D5CDD505-2E9C-101B-9397-08002B2CF9AE}" pid="10" name="MSIP_Label_dbb75a21-2696-4c5d-bf62-37e3c3b3095c_Extended_MSFT_Method">
    <vt:lpwstr>Automatic</vt:lpwstr>
  </property>
  <property fmtid="{D5CDD505-2E9C-101B-9397-08002B2CF9AE}" pid="11" name="Sensitivity">
    <vt:lpwstr>Internal</vt:lpwstr>
  </property>
</Properties>
</file>